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/Library/Mobile Documents/com~apple~CloudDocs/FEMADDI/COMPETICIONES/Temporadas/2024-2025/07. LIGA DE NATACION/Clasificaciones/"/>
    </mc:Choice>
  </mc:AlternateContent>
  <xr:revisionPtr revIDLastSave="0" documentId="13_ncr:1_{960F1B2F-623B-BE47-B672-D5202BAC4F11}" xr6:coauthVersionLast="47" xr6:coauthVersionMax="47" xr10:uidLastSave="{00000000-0000-0000-0000-000000000000}"/>
  <bookViews>
    <workbookView xWindow="0" yWindow="500" windowWidth="44800" windowHeight="23580" firstSheet="21" activeTab="24" xr2:uid="{AB31820D-4B8A-8144-8401-02D6C7DDCA06}"/>
  </bookViews>
  <sheets>
    <sheet name="1A. 50m Libres (50m) Masc ADAP" sheetId="16" r:id="rId1"/>
    <sheet name="1B. 50m Libres (50m) Fem ADAP" sheetId="17" r:id="rId2"/>
    <sheet name="2A. 50m Braza (50m) Masc ADAP" sheetId="18" r:id="rId3"/>
    <sheet name="2B. 50m Braza (50m) Fem ADAP" sheetId="19" r:id="rId4"/>
    <sheet name="3A. 50m Espalda (50m) Masc ADAP" sheetId="20" r:id="rId5"/>
    <sheet name="3B. 50m Espalda (50m) Fem ADAP" sheetId="21" r:id="rId6"/>
    <sheet name="4A.50m Mariposa (50m) Masc ADAP" sheetId="22" r:id="rId7"/>
    <sheet name="4B. 50m Mariposa (50m) Fem ADAP" sheetId="23" r:id="rId8"/>
    <sheet name="5. 1.500m-800m Libres (50m)" sheetId="25" r:id="rId9"/>
    <sheet name="6. 400m Libres (50m)" sheetId="39" r:id="rId10"/>
    <sheet name="7. 400m Estilos (50m)" sheetId="40" r:id="rId11"/>
    <sheet name="8. 100m Braza (50m)" sheetId="41" r:id="rId12"/>
    <sheet name="9. 200m Espalda (50m)" sheetId="42" r:id="rId13"/>
    <sheet name="10. 50m Mariposa (50m)" sheetId="43" r:id="rId14"/>
    <sheet name="11. 100m Libres" sheetId="44" r:id="rId15"/>
    <sheet name="12. 200m Mariposa (50m)" sheetId="45" r:id="rId16"/>
    <sheet name="13. 50m Braza (50m)" sheetId="46" r:id="rId17"/>
    <sheet name="14. 100m Espalda (50m)" sheetId="47" r:id="rId18"/>
    <sheet name="15. 200m Braza (50m)" sheetId="48" r:id="rId19"/>
    <sheet name="16. 50m Libres (50m)" sheetId="49" r:id="rId20"/>
    <sheet name="17. 100m Mariposa (50m)" sheetId="50" r:id="rId21"/>
    <sheet name="18. 200m Libres (50m)" sheetId="51" r:id="rId22"/>
    <sheet name="19. 50m Espalda (50m)" sheetId="52" r:id="rId23"/>
    <sheet name="20. 200m Estilos (50m)" sheetId="53" r:id="rId24"/>
    <sheet name="R1. 4x50m Libres ADAP (50m)" sheetId="11" r:id="rId25"/>
    <sheet name="R2. 4x50m Estilos ADAP (50m)" sheetId="54" r:id="rId26"/>
    <sheet name="R3. 4x50m Libres COMP (50m)" sheetId="37" r:id="rId27"/>
    <sheet name="R4. 4x100m Libres (50m)" sheetId="14" r:id="rId28"/>
    <sheet name="R5. 4x50m Estilos COMP (50m)" sheetId="55" r:id="rId29"/>
    <sheet name="R6. 4x100m Estilos (50m)" sheetId="56" r:id="rId30"/>
    <sheet name="RECORDS 50M (S14)" sheetId="1" r:id="rId31"/>
    <sheet name="RECORDS 50M (S15)" sheetId="2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13">'10. 50m Mariposa (50m)'!$B$2:$P$52,'10. 50m Mariposa (50m)'!$B$54:$P$104</definedName>
    <definedName name="_xlnm.Print_Area" localSheetId="14">'11. 100m Libres'!$B$2:$O$56,'11. 100m Libres'!$B$58:$O$112</definedName>
    <definedName name="_xlnm.Print_Area" localSheetId="15">'12. 200m Mariposa (50m)'!$B$2:$O$56,'12. 200m Mariposa (50m)'!$B$58:$O$112</definedName>
    <definedName name="_xlnm.Print_Area" localSheetId="16">'13. 50m Braza (50m)'!$B$2:$P$52,'13. 50m Braza (50m)'!$B$54:$P$104</definedName>
    <definedName name="_xlnm.Print_Area" localSheetId="17">'14. 100m Espalda (50m)'!$B$2:$O$56,'14. 100m Espalda (50m)'!$B$58:$O$112</definedName>
    <definedName name="_xlnm.Print_Area" localSheetId="18">'15. 200m Braza (50m)'!$B$2:$P$56,'15. 200m Braza (50m)'!$B$58:$P$112</definedName>
    <definedName name="_xlnm.Print_Area" localSheetId="19">'16. 50m Libres (50m)'!$B$2:$P$52,'16. 50m Libres (50m)'!$B$54:$P$104</definedName>
    <definedName name="_xlnm.Print_Area" localSheetId="20">'17. 100m Mariposa (50m)'!$B$2:$O$56,'17. 100m Mariposa (50m)'!$B$58:$O$112</definedName>
    <definedName name="_xlnm.Print_Area" localSheetId="21">'18. 200m Libres (50m)'!$B$2:$P$56,'18. 200m Libres (50m)'!$B$58:$P$112</definedName>
    <definedName name="_xlnm.Print_Area" localSheetId="22">'19. 50m Espalda (50m)'!$B$2:$P$52,'19. 50m Espalda (50m)'!$B$54:$P$104</definedName>
    <definedName name="_xlnm.Print_Area" localSheetId="0">'1A. 50m Libres (50m) Masc ADAP'!$B$6:$P$29,'1A. 50m Libres (50m) Masc ADAP'!$B$31:$P$54,'1A. 50m Libres (50m) Masc ADAP'!$B$56:$P$79,'1A. 50m Libres (50m) Masc ADAP'!$B$81:$P$103,'1A. 50m Libres (50m) Masc ADAP'!$B$105:$P$126,'1A. 50m Libres (50m) Masc ADAP'!$B$128:$P$150,'1A. 50m Libres (50m) Masc ADAP'!$B$152:$P$175</definedName>
    <definedName name="_xlnm.Print_Area" localSheetId="1">'1B. 50m Libres (50m) Fem ADAP'!$B$6:$P$29,'1B. 50m Libres (50m) Fem ADAP'!$B$31:$P$54,'1B. 50m Libres (50m) Fem ADAP'!$B$56:$P$79,'1B. 50m Libres (50m) Fem ADAP'!$B$81:$P$103,'1B. 50m Libres (50m) Fem ADAP'!$B$105:$P$125,'1B. 50m Libres (50m) Fem ADAP'!$B$128:$P$150,'1B. 50m Libres (50m) Fem ADAP'!$B$152:$P$175</definedName>
    <definedName name="_xlnm.Print_Area" localSheetId="23">'20. 200m Estilos (50m)'!$B$2:$O$56,'20. 200m Estilos (50m)'!$B$58:$O$112</definedName>
    <definedName name="_xlnm.Print_Area" localSheetId="2">'2A. 50m Braza (50m) Masc ADAP'!$B$6:$P$29,'2A. 50m Braza (50m) Masc ADAP'!$B$31:$P$54,'2A. 50m Braza (50m) Masc ADAP'!$B$56:$P$79,'2A. 50m Braza (50m) Masc ADAP'!$B$81:$P$103,'2A. 50m Braza (50m) Masc ADAP'!$B$105:$P$126,'2A. 50m Braza (50m) Masc ADAP'!$B$128:$P$151</definedName>
    <definedName name="_xlnm.Print_Area" localSheetId="3">'2B. 50m Braza (50m) Fem ADAP'!$B$6:$P$29,'2B. 50m Braza (50m) Fem ADAP'!$B$31:$P$54,'2B. 50m Braza (50m) Fem ADAP'!$B$56:$P$79,'2B. 50m Braza (50m) Fem ADAP'!$B$81:$P$103,'2B. 50m Braza (50m) Fem ADAP'!$B$105:$P$126,'2B. 50m Braza (50m) Fem ADAP'!$B$128:$P$151</definedName>
    <definedName name="_xlnm.Print_Area" localSheetId="4">'3A. 50m Espalda (50m) Masc ADAP'!$B$6:$P$29,'3A. 50m Espalda (50m) Masc ADAP'!$B$31:$P$54,'3A. 50m Espalda (50m) Masc ADAP'!$B$56:$P$79,'3A. 50m Espalda (50m) Masc ADAP'!$B$81:$P$103,'3A. 50m Espalda (50m) Masc ADAP'!$B$105:$P$126,'3A. 50m Espalda (50m) Masc ADAP'!$B$128:$P$150,'3A. 50m Espalda (50m) Masc ADAP'!$B$152:$P$175</definedName>
    <definedName name="_xlnm.Print_Area" localSheetId="5">'3B. 50m Espalda (50m) Fem ADAP'!$B$6:$P$29,'3B. 50m Espalda (50m) Fem ADAP'!$B$31:$P$54,'3B. 50m Espalda (50m) Fem ADAP'!$B$56:$P$79,'3B. 50m Espalda (50m) Fem ADAP'!$B$81:$P$103,'3B. 50m Espalda (50m) Fem ADAP'!$B$105:$P$126,'3B. 50m Espalda (50m) Fem ADAP'!$B$128:$P$150,'3B. 50m Espalda (50m) Fem ADAP'!$B$152:$P$175</definedName>
    <definedName name="_xlnm.Print_Area" localSheetId="6">'4A.50m Mariposa (50m) Masc ADAP'!$B$6:$P$29,'4A.50m Mariposa (50m) Masc ADAP'!$B$31:$P$54,'4A.50m Mariposa (50m) Masc ADAP'!$B$56:$P$79,'4A.50m Mariposa (50m) Masc ADAP'!$B$81:$P$103,'4A.50m Mariposa (50m) Masc ADAP'!$B$105:$P$126,'4A.50m Mariposa (50m) Masc ADAP'!$B$128:$P$151</definedName>
    <definedName name="_xlnm.Print_Area" localSheetId="7">'4B. 50m Mariposa (50m) Fem ADAP'!$B$6:$P$29,'4B. 50m Mariposa (50m) Fem ADAP'!$B$31:$P$54,'4B. 50m Mariposa (50m) Fem ADAP'!$B$56:$P$79,'4B. 50m Mariposa (50m) Fem ADAP'!$B$81:$P$104,'4B. 50m Mariposa (50m) Fem ADAP'!$B$106:$P$127,'4B. 50m Mariposa (50m) Fem ADAP'!$B$129:$P$152</definedName>
    <definedName name="_xlnm.Print_Area" localSheetId="8">'5. 1.500m-800m Libres (50m)'!$B$2:$O$54,'5. 1.500m-800m Libres (50m)'!$B$56:$O$108</definedName>
    <definedName name="_xlnm.Print_Area" localSheetId="9">'6. 400m Libres (50m)'!$B$2:$P$54,'6. 400m Libres (50m)'!$B$56:$P$108</definedName>
    <definedName name="_xlnm.Print_Area" localSheetId="10">'7. 400m Estilos (50m)'!$B$2:$O$54,'7. 400m Estilos (50m)'!$B$56:$O$108</definedName>
    <definedName name="_xlnm.Print_Area" localSheetId="11">'8. 100m Braza (50m)'!$B$2:$O$56,'8. 100m Braza (50m)'!$B$58:$O$112</definedName>
    <definedName name="_xlnm.Print_Area" localSheetId="12">'9. 200m Espalda (50m)'!$B$2:$P$56,'9. 200m Espalda (50m)'!$B$58:$P$112</definedName>
    <definedName name="_xlnm.Print_Area" localSheetId="24">'R1. 4x50m Libres ADAP (50m)'!$B$2:$Q$28,'R1. 4x50m Libres ADAP (50m)'!$B$31:$Q$57,'R1. 4x50m Libres ADAP (50m)'!$B$59:$Q$85</definedName>
    <definedName name="_xlnm.Print_Area" localSheetId="25">'R2. 4x50m Estilos ADAP (50m)'!$B$2:$Q$28,'R2. 4x50m Estilos ADAP (50m)'!$B$31:$Q$57,'R2. 4x50m Estilos ADAP (50m)'!$B$59:$Q$85</definedName>
    <definedName name="_xlnm.Print_Area" localSheetId="26">'R3. 4x50m Libres COMP (50m)'!$B$2:$R$32,'R3. 4x50m Libres COMP (50m)'!$B$34:$R$64,'R3. 4x50m Libres COMP (50m)'!$B$66:$R$96</definedName>
    <definedName name="_xlnm.Print_Area" localSheetId="27">'R4. 4x100m Libres (50m)'!$B$2:$R$32,'R4. 4x100m Libres (50m)'!$B$34:$R$64,'R4. 4x100m Libres (50m)'!$B$66:$R$96</definedName>
    <definedName name="_xlnm.Print_Area" localSheetId="28">'R5. 4x50m Estilos COMP (50m)'!$B$2:$R$32,'R5. 4x50m Estilos COMP (50m)'!$B$34:$R$64,'R5. 4x50m Estilos COMP (50m)'!$B$66:$R$96</definedName>
    <definedName name="_xlnm.Print_Area" localSheetId="29">'R6. 4x100m Estilos (50m)'!$B$2:$R$32,'R6. 4x100m Estilos (50m)'!$B$34:$R$64,'R6. 4x100m Estilos (50m)'!$B$66:$R$96</definedName>
    <definedName name="_xlnm.Print_Area" localSheetId="30">'RECORDS 50M (S14)'!$B$3:$H$27,'RECORDS 50M (S14)'!$B$29:$H$51,'RECORDS 50M (S14)'!$B$53:$H$81,'RECORDS 50M (S14)'!$B$84:$H$104,'RECORDS 50M (S14)'!$B$107:$H$127,'RECORDS 50M (S14)'!$B$130:$H$152,'RECORDS 50M (S14)'!$B$155:$H$177</definedName>
    <definedName name="_xlnm.Print_Area" localSheetId="31">'RECORDS 50M (S15)'!$B$3:$H$25,'RECORDS 50M (S15)'!$B$29:$H$51,'RECORDS 50M (S15)'!$B$53:$H$81</definedName>
    <definedName name="BUSCAMARCA">'[1]BB.DD. MARCAS'!$T:$U</definedName>
    <definedName name="BUSCARECORDS_25MS14">'[2]RECORDS 25M (S14)'!$L:$O</definedName>
    <definedName name="BUSCARECORDS_25MS15">'[2]RECORDS 25M (S15)'!$L:$P</definedName>
    <definedName name="BUSCARECORDS_50MS14">'RECORDS 50M (S14)'!$L:$O</definedName>
    <definedName name="BUSCARECORDS_50MS15">'RECORDS 50M (S15)'!$L:$O</definedName>
    <definedName name="BUSQRECORDS">'[3]RECORDS 25M'!$M:$Q</definedName>
    <definedName name="COLOCACION">[3]NOMBRES!$B$4:$C$500</definedName>
    <definedName name="FINALISTAS_FEM">[1]FINALISTAS!$F$4:$H$24</definedName>
    <definedName name="FINALISTAS_MASC">[1]FINALISTAS!$B$4:$D$24</definedName>
    <definedName name="MARCA_INDV">[3]ASISTENCIA!$O:$P</definedName>
    <definedName name="PRUEBAS_MASCULINAS">[4]ETIQUETAS!$B$18:$B$27</definedName>
    <definedName name="PRUEBAS25">[5]ETIQUETAS!$B$1:$B$22</definedName>
    <definedName name="RESULTADOS">'[6]ResultadosProv 23Abr'!$S:$T</definedName>
    <definedName name="SERIES_INDIV6C">'[7]T. COL. Indv (6Calles)'!$B$4:$M$1000</definedName>
    <definedName name="SERIES_INDV">'[7]T. COL. Indv (8Calles)'!$B:$M</definedName>
    <definedName name="SERIES_RELEVOS">'[7]T. COL. Relevos (8Calles)'!$B:$O</definedName>
    <definedName name="_xlnm.Print_Titles" localSheetId="0">'1A. 50m Libres (50m) Masc ADAP'!$2:$5</definedName>
    <definedName name="_xlnm.Print_Titles" localSheetId="1">'1B. 50m Libres (50m) Fem ADAP'!$2:$5</definedName>
    <definedName name="_xlnm.Print_Titles" localSheetId="2">'2A. 50m Braza (50m) Masc ADAP'!$2:$5</definedName>
    <definedName name="_xlnm.Print_Titles" localSheetId="3">'2B. 50m Braza (50m) Fem ADAP'!$2:$5</definedName>
    <definedName name="_xlnm.Print_Titles" localSheetId="4">'3A. 50m Espalda (50m) Masc ADAP'!$2:$5</definedName>
    <definedName name="_xlnm.Print_Titles" localSheetId="5">'3B. 50m Espalda (50m) Fem ADAP'!$2:$5</definedName>
    <definedName name="_xlnm.Print_Titles" localSheetId="6">'4A.50m Mariposa (50m) Masc ADAP'!$2:$5</definedName>
    <definedName name="_xlnm.Print_Titles" localSheetId="7">'4B. 50m Mariposa (50m) Fem ADAP'!$2:$5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55" l="1"/>
  <c r="W13" i="55"/>
  <c r="X13" i="55"/>
  <c r="Y13" i="55"/>
  <c r="Z13" i="55"/>
  <c r="AE13" i="55"/>
  <c r="AF13" i="55"/>
  <c r="AG13" i="55"/>
  <c r="AG12" i="55"/>
  <c r="AF12" i="55"/>
  <c r="AE12" i="55"/>
  <c r="Z12" i="55"/>
  <c r="Y12" i="55"/>
  <c r="X12" i="55"/>
  <c r="W12" i="55"/>
  <c r="V12" i="55"/>
  <c r="AG11" i="55"/>
  <c r="AF11" i="55"/>
  <c r="AE11" i="55"/>
  <c r="Z11" i="55"/>
  <c r="Y11" i="55"/>
  <c r="X11" i="55"/>
  <c r="W11" i="55"/>
  <c r="V11" i="55"/>
  <c r="AG10" i="55"/>
  <c r="AF10" i="55"/>
  <c r="AE10" i="55"/>
  <c r="Z10" i="55"/>
  <c r="Y10" i="55"/>
  <c r="X10" i="55"/>
  <c r="W10" i="55"/>
  <c r="V10" i="55"/>
  <c r="AG44" i="11"/>
  <c r="AF44" i="11"/>
  <c r="AE44" i="11"/>
  <c r="Z44" i="11"/>
  <c r="Y44" i="11"/>
  <c r="X44" i="11"/>
  <c r="W44" i="11"/>
  <c r="V44" i="11"/>
  <c r="AG43" i="11"/>
  <c r="AF43" i="11"/>
  <c r="AE43" i="11"/>
  <c r="Z43" i="11"/>
  <c r="Y43" i="11"/>
  <c r="X43" i="11"/>
  <c r="W43" i="11"/>
  <c r="V43" i="11"/>
  <c r="AG42" i="11"/>
  <c r="AF42" i="11"/>
  <c r="AE42" i="11"/>
  <c r="Z42" i="11"/>
  <c r="Y42" i="11"/>
  <c r="X42" i="11"/>
  <c r="W42" i="11"/>
  <c r="V42" i="11"/>
  <c r="AG41" i="11"/>
  <c r="AF41" i="11"/>
  <c r="AE41" i="11"/>
  <c r="Z41" i="11"/>
  <c r="Y41" i="11"/>
  <c r="X41" i="11"/>
  <c r="W41" i="11"/>
  <c r="V41" i="11"/>
  <c r="AG40" i="11"/>
  <c r="AF40" i="11"/>
  <c r="AE40" i="11"/>
  <c r="Z40" i="11"/>
  <c r="Y40" i="11"/>
  <c r="X40" i="11"/>
  <c r="W40" i="11"/>
  <c r="V40" i="11"/>
  <c r="AG39" i="11"/>
  <c r="AF39" i="11"/>
  <c r="AE39" i="11"/>
  <c r="Z39" i="11"/>
  <c r="Y39" i="11"/>
  <c r="X39" i="11"/>
  <c r="W39" i="11"/>
  <c r="V39" i="11"/>
  <c r="AG38" i="11"/>
  <c r="AF38" i="11"/>
  <c r="AE38" i="11"/>
  <c r="Z38" i="11"/>
  <c r="Y38" i="11"/>
  <c r="X38" i="11"/>
  <c r="W38" i="11"/>
  <c r="V38" i="11"/>
  <c r="AG12" i="11"/>
  <c r="AF12" i="11"/>
  <c r="AE12" i="11"/>
  <c r="Z12" i="11"/>
  <c r="Y12" i="11"/>
  <c r="X12" i="11"/>
  <c r="W12" i="11"/>
  <c r="V12" i="11"/>
  <c r="AG11" i="11"/>
  <c r="AF11" i="11"/>
  <c r="AE11" i="11"/>
  <c r="Z11" i="11"/>
  <c r="Y11" i="11"/>
  <c r="X11" i="11"/>
  <c r="W11" i="11"/>
  <c r="V11" i="11"/>
  <c r="AG10" i="11"/>
  <c r="AF10" i="11"/>
  <c r="AE10" i="11"/>
  <c r="Z10" i="11"/>
  <c r="Y10" i="11"/>
  <c r="X10" i="11"/>
  <c r="W10" i="11"/>
  <c r="V10" i="11"/>
  <c r="AG9" i="11"/>
  <c r="AF9" i="11"/>
  <c r="AE9" i="11"/>
  <c r="Z9" i="11"/>
  <c r="Y9" i="11"/>
  <c r="X9" i="11"/>
  <c r="W9" i="11"/>
  <c r="V9" i="11"/>
  <c r="O9" i="51"/>
  <c r="P15" i="51"/>
  <c r="P16" i="51"/>
  <c r="P17" i="51"/>
  <c r="P18" i="51"/>
  <c r="P19" i="51"/>
  <c r="P71" i="48"/>
  <c r="P72" i="48"/>
  <c r="P73" i="48"/>
  <c r="P15" i="42"/>
  <c r="P16" i="42"/>
  <c r="P17" i="42"/>
  <c r="P18" i="42"/>
  <c r="P19" i="42"/>
  <c r="O91" i="40"/>
  <c r="P61" i="23"/>
  <c r="P35" i="43"/>
  <c r="P36" i="43"/>
  <c r="P37" i="43"/>
  <c r="P38" i="43"/>
  <c r="P39" i="43"/>
  <c r="P40" i="43"/>
  <c r="P41" i="43"/>
  <c r="P61" i="22"/>
  <c r="P61" i="19" l="1"/>
  <c r="P62" i="19"/>
  <c r="P11" i="46" l="1"/>
  <c r="P12" i="46"/>
  <c r="P13" i="46"/>
  <c r="P14" i="46"/>
  <c r="P11" i="49"/>
  <c r="P12" i="49"/>
  <c r="P13" i="49"/>
  <c r="P14" i="49"/>
  <c r="P15" i="49"/>
  <c r="P16" i="49"/>
  <c r="P17" i="49"/>
  <c r="P18" i="49"/>
  <c r="O71" i="41" l="1"/>
  <c r="O72" i="41"/>
  <c r="O73" i="41"/>
  <c r="O74" i="41"/>
  <c r="O67" i="25"/>
  <c r="P126" i="23" l="1"/>
  <c r="P125" i="23"/>
  <c r="P124" i="23"/>
  <c r="P123" i="23"/>
  <c r="P122" i="23"/>
  <c r="P121" i="23"/>
  <c r="P120" i="23"/>
  <c r="P119" i="23"/>
  <c r="Y116" i="23"/>
  <c r="X116" i="23"/>
  <c r="W116" i="23"/>
  <c r="V116" i="23"/>
  <c r="U116" i="23"/>
  <c r="T116" i="23"/>
  <c r="P116" i="23"/>
  <c r="Y115" i="23"/>
  <c r="X115" i="23"/>
  <c r="W115" i="23"/>
  <c r="V115" i="23"/>
  <c r="U115" i="23"/>
  <c r="T115" i="23"/>
  <c r="P115" i="23"/>
  <c r="Y114" i="23"/>
  <c r="X114" i="23"/>
  <c r="W114" i="23"/>
  <c r="V114" i="23"/>
  <c r="U114" i="23"/>
  <c r="T114" i="23"/>
  <c r="P114" i="23"/>
  <c r="Y113" i="23"/>
  <c r="X113" i="23"/>
  <c r="W113" i="23"/>
  <c r="V113" i="23"/>
  <c r="U113" i="23"/>
  <c r="T113" i="23"/>
  <c r="P113" i="23"/>
  <c r="Y112" i="23"/>
  <c r="X112" i="23"/>
  <c r="W112" i="23"/>
  <c r="V112" i="23"/>
  <c r="U112" i="23"/>
  <c r="T112" i="23"/>
  <c r="P112" i="23"/>
  <c r="Y111" i="23"/>
  <c r="X111" i="23"/>
  <c r="W111" i="23"/>
  <c r="V111" i="23"/>
  <c r="U111" i="23"/>
  <c r="T111" i="23"/>
  <c r="P111" i="23"/>
  <c r="Y110" i="23"/>
  <c r="X110" i="23"/>
  <c r="W110" i="23"/>
  <c r="V110" i="23"/>
  <c r="U110" i="23"/>
  <c r="T110" i="23"/>
  <c r="P110" i="23"/>
  <c r="Y109" i="23"/>
  <c r="X109" i="23"/>
  <c r="W109" i="23"/>
  <c r="V109" i="23"/>
  <c r="U109" i="23"/>
  <c r="T109" i="23"/>
  <c r="P109" i="23"/>
  <c r="P125" i="22"/>
  <c r="P124" i="22"/>
  <c r="P123" i="22"/>
  <c r="P122" i="22"/>
  <c r="P121" i="22"/>
  <c r="P120" i="22"/>
  <c r="P119" i="22"/>
  <c r="P118" i="22"/>
  <c r="Y115" i="22"/>
  <c r="X115" i="22"/>
  <c r="W115" i="22"/>
  <c r="V115" i="22"/>
  <c r="U115" i="22"/>
  <c r="T115" i="22"/>
  <c r="P115" i="22"/>
  <c r="Y114" i="22"/>
  <c r="X114" i="22"/>
  <c r="W114" i="22"/>
  <c r="V114" i="22"/>
  <c r="U114" i="22"/>
  <c r="T114" i="22"/>
  <c r="P114" i="22"/>
  <c r="Y113" i="22"/>
  <c r="X113" i="22"/>
  <c r="W113" i="22"/>
  <c r="V113" i="22"/>
  <c r="U113" i="22"/>
  <c r="T113" i="22"/>
  <c r="P113" i="22"/>
  <c r="Y112" i="22"/>
  <c r="X112" i="22"/>
  <c r="W112" i="22"/>
  <c r="V112" i="22"/>
  <c r="U112" i="22"/>
  <c r="T112" i="22"/>
  <c r="P112" i="22"/>
  <c r="Y111" i="22"/>
  <c r="X111" i="22"/>
  <c r="W111" i="22"/>
  <c r="V111" i="22"/>
  <c r="U111" i="22"/>
  <c r="T111" i="22"/>
  <c r="P111" i="22"/>
  <c r="Y110" i="22"/>
  <c r="X110" i="22"/>
  <c r="W110" i="22"/>
  <c r="V110" i="22"/>
  <c r="U110" i="22"/>
  <c r="T110" i="22"/>
  <c r="P110" i="22"/>
  <c r="Y109" i="22"/>
  <c r="X109" i="22"/>
  <c r="W109" i="22"/>
  <c r="V109" i="22"/>
  <c r="U109" i="22"/>
  <c r="T109" i="22"/>
  <c r="P109" i="22"/>
  <c r="Y108" i="22"/>
  <c r="X108" i="22"/>
  <c r="W108" i="22"/>
  <c r="V108" i="22"/>
  <c r="U108" i="22"/>
  <c r="T108" i="22"/>
  <c r="P108" i="22"/>
  <c r="P125" i="21"/>
  <c r="P124" i="21"/>
  <c r="P123" i="21"/>
  <c r="P122" i="21"/>
  <c r="P121" i="21"/>
  <c r="P120" i="21"/>
  <c r="P119" i="21"/>
  <c r="P118" i="21"/>
  <c r="Y115" i="21"/>
  <c r="X115" i="21"/>
  <c r="W115" i="21"/>
  <c r="V115" i="21"/>
  <c r="U115" i="21"/>
  <c r="T115" i="21"/>
  <c r="P115" i="21"/>
  <c r="Y114" i="21"/>
  <c r="X114" i="21"/>
  <c r="W114" i="21"/>
  <c r="V114" i="21"/>
  <c r="U114" i="21"/>
  <c r="T114" i="21"/>
  <c r="P114" i="21"/>
  <c r="Y113" i="21"/>
  <c r="X113" i="21"/>
  <c r="W113" i="21"/>
  <c r="V113" i="21"/>
  <c r="U113" i="21"/>
  <c r="T113" i="21"/>
  <c r="P113" i="21"/>
  <c r="Y112" i="21"/>
  <c r="X112" i="21"/>
  <c r="W112" i="21"/>
  <c r="V112" i="21"/>
  <c r="U112" i="21"/>
  <c r="T112" i="21"/>
  <c r="P112" i="21"/>
  <c r="Y111" i="21"/>
  <c r="X111" i="21"/>
  <c r="W111" i="21"/>
  <c r="V111" i="21"/>
  <c r="U111" i="21"/>
  <c r="T111" i="21"/>
  <c r="P111" i="21"/>
  <c r="Y110" i="21"/>
  <c r="X110" i="21"/>
  <c r="W110" i="21"/>
  <c r="V110" i="21"/>
  <c r="U110" i="21"/>
  <c r="T110" i="21"/>
  <c r="P110" i="21"/>
  <c r="Y109" i="21"/>
  <c r="X109" i="21"/>
  <c r="W109" i="21"/>
  <c r="V109" i="21"/>
  <c r="U109" i="21"/>
  <c r="T109" i="21"/>
  <c r="P109" i="21"/>
  <c r="Y108" i="21"/>
  <c r="X108" i="21"/>
  <c r="W108" i="21"/>
  <c r="V108" i="21"/>
  <c r="U108" i="21"/>
  <c r="T108" i="21"/>
  <c r="P108" i="21"/>
  <c r="P125" i="20"/>
  <c r="P124" i="20"/>
  <c r="P123" i="20"/>
  <c r="P122" i="20"/>
  <c r="P121" i="20"/>
  <c r="P120" i="20"/>
  <c r="P119" i="20"/>
  <c r="P118" i="20"/>
  <c r="Y115" i="20"/>
  <c r="X115" i="20"/>
  <c r="W115" i="20"/>
  <c r="V115" i="20"/>
  <c r="U115" i="20"/>
  <c r="T115" i="20"/>
  <c r="P115" i="20"/>
  <c r="Y114" i="20"/>
  <c r="X114" i="20"/>
  <c r="W114" i="20"/>
  <c r="V114" i="20"/>
  <c r="U114" i="20"/>
  <c r="T114" i="20"/>
  <c r="P114" i="20"/>
  <c r="Y113" i="20"/>
  <c r="X113" i="20"/>
  <c r="W113" i="20"/>
  <c r="V113" i="20"/>
  <c r="U113" i="20"/>
  <c r="T113" i="20"/>
  <c r="P113" i="20"/>
  <c r="Y112" i="20"/>
  <c r="X112" i="20"/>
  <c r="W112" i="20"/>
  <c r="V112" i="20"/>
  <c r="U112" i="20"/>
  <c r="T112" i="20"/>
  <c r="P112" i="20"/>
  <c r="Y111" i="20"/>
  <c r="X111" i="20"/>
  <c r="W111" i="20"/>
  <c r="V111" i="20"/>
  <c r="U111" i="20"/>
  <c r="T111" i="20"/>
  <c r="P111" i="20"/>
  <c r="Y110" i="20"/>
  <c r="X110" i="20"/>
  <c r="W110" i="20"/>
  <c r="V110" i="20"/>
  <c r="U110" i="20"/>
  <c r="T110" i="20"/>
  <c r="P110" i="20"/>
  <c r="Y109" i="20"/>
  <c r="X109" i="20"/>
  <c r="W109" i="20"/>
  <c r="V109" i="20"/>
  <c r="U109" i="20"/>
  <c r="T109" i="20"/>
  <c r="P109" i="20"/>
  <c r="Y108" i="20"/>
  <c r="X108" i="20"/>
  <c r="W108" i="20"/>
  <c r="V108" i="20"/>
  <c r="U108" i="20"/>
  <c r="T108" i="20"/>
  <c r="P108" i="20"/>
  <c r="P125" i="19"/>
  <c r="P124" i="19"/>
  <c r="P123" i="19"/>
  <c r="P122" i="19"/>
  <c r="P121" i="19"/>
  <c r="P120" i="19"/>
  <c r="P119" i="19"/>
  <c r="P118" i="19"/>
  <c r="Y115" i="19"/>
  <c r="X115" i="19"/>
  <c r="W115" i="19"/>
  <c r="V115" i="19"/>
  <c r="U115" i="19"/>
  <c r="T115" i="19"/>
  <c r="P115" i="19"/>
  <c r="Y114" i="19"/>
  <c r="X114" i="19"/>
  <c r="W114" i="19"/>
  <c r="V114" i="19"/>
  <c r="U114" i="19"/>
  <c r="T114" i="19"/>
  <c r="P114" i="19"/>
  <c r="Y113" i="19"/>
  <c r="X113" i="19"/>
  <c r="W113" i="19"/>
  <c r="V113" i="19"/>
  <c r="U113" i="19"/>
  <c r="T113" i="19"/>
  <c r="P113" i="19"/>
  <c r="Y112" i="19"/>
  <c r="X112" i="19"/>
  <c r="W112" i="19"/>
  <c r="V112" i="19"/>
  <c r="U112" i="19"/>
  <c r="T112" i="19"/>
  <c r="P112" i="19"/>
  <c r="Y111" i="19"/>
  <c r="X111" i="19"/>
  <c r="W111" i="19"/>
  <c r="V111" i="19"/>
  <c r="U111" i="19"/>
  <c r="T111" i="19"/>
  <c r="P111" i="19"/>
  <c r="Y110" i="19"/>
  <c r="X110" i="19"/>
  <c r="W110" i="19"/>
  <c r="V110" i="19"/>
  <c r="U110" i="19"/>
  <c r="T110" i="19"/>
  <c r="P110" i="19"/>
  <c r="Y109" i="19"/>
  <c r="X109" i="19"/>
  <c r="W109" i="19"/>
  <c r="V109" i="19"/>
  <c r="U109" i="19"/>
  <c r="T109" i="19"/>
  <c r="P109" i="19"/>
  <c r="Y108" i="19"/>
  <c r="X108" i="19"/>
  <c r="W108" i="19"/>
  <c r="V108" i="19"/>
  <c r="U108" i="19"/>
  <c r="T108" i="19"/>
  <c r="P108" i="19"/>
  <c r="P125" i="18"/>
  <c r="P124" i="18"/>
  <c r="P123" i="18"/>
  <c r="P122" i="18"/>
  <c r="P121" i="18"/>
  <c r="P120" i="18"/>
  <c r="P119" i="18"/>
  <c r="P118" i="18"/>
  <c r="Y115" i="18"/>
  <c r="X115" i="18"/>
  <c r="W115" i="18"/>
  <c r="V115" i="18"/>
  <c r="U115" i="18"/>
  <c r="T115" i="18"/>
  <c r="P115" i="18"/>
  <c r="Y114" i="18"/>
  <c r="X114" i="18"/>
  <c r="W114" i="18"/>
  <c r="V114" i="18"/>
  <c r="U114" i="18"/>
  <c r="T114" i="18"/>
  <c r="P114" i="18"/>
  <c r="Y113" i="18"/>
  <c r="X113" i="18"/>
  <c r="W113" i="18"/>
  <c r="V113" i="18"/>
  <c r="U113" i="18"/>
  <c r="T113" i="18"/>
  <c r="P113" i="18"/>
  <c r="Y112" i="18"/>
  <c r="X112" i="18"/>
  <c r="W112" i="18"/>
  <c r="V112" i="18"/>
  <c r="U112" i="18"/>
  <c r="T112" i="18"/>
  <c r="P112" i="18"/>
  <c r="Y111" i="18"/>
  <c r="X111" i="18"/>
  <c r="W111" i="18"/>
  <c r="V111" i="18"/>
  <c r="U111" i="18"/>
  <c r="T111" i="18"/>
  <c r="P111" i="18"/>
  <c r="Y110" i="18"/>
  <c r="X110" i="18"/>
  <c r="W110" i="18"/>
  <c r="V110" i="18"/>
  <c r="U110" i="18"/>
  <c r="T110" i="18"/>
  <c r="P110" i="18"/>
  <c r="Y109" i="18"/>
  <c r="X109" i="18"/>
  <c r="W109" i="18"/>
  <c r="V109" i="18"/>
  <c r="U109" i="18"/>
  <c r="T109" i="18"/>
  <c r="P109" i="18"/>
  <c r="Y108" i="18"/>
  <c r="X108" i="18"/>
  <c r="W108" i="18"/>
  <c r="V108" i="18"/>
  <c r="U108" i="18"/>
  <c r="T108" i="18"/>
  <c r="P108" i="18"/>
  <c r="P125" i="17"/>
  <c r="P124" i="17"/>
  <c r="P123" i="17"/>
  <c r="P122" i="17"/>
  <c r="P121" i="17"/>
  <c r="P120" i="17"/>
  <c r="P119" i="17"/>
  <c r="P118" i="17"/>
  <c r="Y115" i="17"/>
  <c r="X115" i="17"/>
  <c r="W115" i="17"/>
  <c r="V115" i="17"/>
  <c r="U115" i="17"/>
  <c r="T115" i="17"/>
  <c r="P115" i="17"/>
  <c r="Y114" i="17"/>
  <c r="X114" i="17"/>
  <c r="W114" i="17"/>
  <c r="V114" i="17"/>
  <c r="U114" i="17"/>
  <c r="T114" i="17"/>
  <c r="P114" i="17"/>
  <c r="Y113" i="17"/>
  <c r="X113" i="17"/>
  <c r="W113" i="17"/>
  <c r="V113" i="17"/>
  <c r="U113" i="17"/>
  <c r="T113" i="17"/>
  <c r="P113" i="17"/>
  <c r="Y112" i="17"/>
  <c r="X112" i="17"/>
  <c r="W112" i="17"/>
  <c r="V112" i="17"/>
  <c r="U112" i="17"/>
  <c r="T112" i="17"/>
  <c r="P112" i="17"/>
  <c r="Y111" i="17"/>
  <c r="X111" i="17"/>
  <c r="W111" i="17"/>
  <c r="V111" i="17"/>
  <c r="U111" i="17"/>
  <c r="T111" i="17"/>
  <c r="P111" i="17"/>
  <c r="Y110" i="17"/>
  <c r="X110" i="17"/>
  <c r="W110" i="17"/>
  <c r="V110" i="17"/>
  <c r="U110" i="17"/>
  <c r="T110" i="17"/>
  <c r="P110" i="17"/>
  <c r="Y109" i="17"/>
  <c r="X109" i="17"/>
  <c r="W109" i="17"/>
  <c r="V109" i="17"/>
  <c r="U109" i="17"/>
  <c r="T109" i="17"/>
  <c r="P109" i="17"/>
  <c r="Y108" i="17"/>
  <c r="X108" i="17"/>
  <c r="W108" i="17"/>
  <c r="V108" i="17"/>
  <c r="U108" i="17"/>
  <c r="T108" i="17"/>
  <c r="P108" i="17"/>
  <c r="P125" i="16"/>
  <c r="P124" i="16"/>
  <c r="P123" i="16"/>
  <c r="P122" i="16"/>
  <c r="P121" i="16"/>
  <c r="P120" i="16"/>
  <c r="P119" i="16"/>
  <c r="P118" i="16"/>
  <c r="Y115" i="16"/>
  <c r="X115" i="16"/>
  <c r="W115" i="16"/>
  <c r="V115" i="16"/>
  <c r="U115" i="16"/>
  <c r="T115" i="16"/>
  <c r="P115" i="16"/>
  <c r="Y114" i="16"/>
  <c r="X114" i="16"/>
  <c r="W114" i="16"/>
  <c r="V114" i="16"/>
  <c r="U114" i="16"/>
  <c r="T114" i="16"/>
  <c r="P114" i="16"/>
  <c r="Y113" i="16"/>
  <c r="X113" i="16"/>
  <c r="W113" i="16"/>
  <c r="V113" i="16"/>
  <c r="U113" i="16"/>
  <c r="T113" i="16"/>
  <c r="P113" i="16"/>
  <c r="Y112" i="16"/>
  <c r="X112" i="16"/>
  <c r="W112" i="16"/>
  <c r="V112" i="16"/>
  <c r="U112" i="16"/>
  <c r="T112" i="16"/>
  <c r="P112" i="16"/>
  <c r="Y111" i="16"/>
  <c r="X111" i="16"/>
  <c r="W111" i="16"/>
  <c r="V111" i="16"/>
  <c r="U111" i="16"/>
  <c r="T111" i="16"/>
  <c r="P111" i="16"/>
  <c r="Y110" i="16"/>
  <c r="X110" i="16"/>
  <c r="W110" i="16"/>
  <c r="V110" i="16"/>
  <c r="U110" i="16"/>
  <c r="T110" i="16"/>
  <c r="P110" i="16"/>
  <c r="Y109" i="16"/>
  <c r="X109" i="16"/>
  <c r="W109" i="16"/>
  <c r="V109" i="16"/>
  <c r="U109" i="16"/>
  <c r="T109" i="16"/>
  <c r="P109" i="16"/>
  <c r="Y108" i="16"/>
  <c r="X108" i="16"/>
  <c r="W108" i="16"/>
  <c r="V108" i="16"/>
  <c r="U108" i="16"/>
  <c r="T108" i="16"/>
  <c r="P108" i="16"/>
  <c r="O112" i="53" l="1"/>
  <c r="O111" i="53"/>
  <c r="O110" i="53"/>
  <c r="O109" i="53"/>
  <c r="O108" i="53"/>
  <c r="O107" i="53"/>
  <c r="O106" i="53"/>
  <c r="O105" i="53"/>
  <c r="O102" i="53"/>
  <c r="O101" i="53"/>
  <c r="O100" i="53"/>
  <c r="O99" i="53"/>
  <c r="O98" i="53"/>
  <c r="O97" i="53"/>
  <c r="O96" i="53"/>
  <c r="O95" i="53"/>
  <c r="N93" i="53"/>
  <c r="O88" i="53"/>
  <c r="O87" i="53"/>
  <c r="O86" i="53"/>
  <c r="O85" i="53"/>
  <c r="O84" i="53"/>
  <c r="O83" i="53"/>
  <c r="O82" i="53"/>
  <c r="O81" i="53"/>
  <c r="O78" i="53"/>
  <c r="O77" i="53"/>
  <c r="O76" i="53"/>
  <c r="O75" i="53"/>
  <c r="O74" i="53"/>
  <c r="O73" i="53"/>
  <c r="O72" i="53"/>
  <c r="O71" i="53"/>
  <c r="N65" i="53"/>
  <c r="F58" i="53"/>
  <c r="O56" i="53"/>
  <c r="O55" i="53"/>
  <c r="O54" i="53"/>
  <c r="O53" i="53"/>
  <c r="O52" i="53"/>
  <c r="O51" i="53"/>
  <c r="O50" i="53"/>
  <c r="O49" i="53"/>
  <c r="O46" i="53"/>
  <c r="O45" i="53"/>
  <c r="O44" i="53"/>
  <c r="O43" i="53"/>
  <c r="O42" i="53"/>
  <c r="O41" i="53"/>
  <c r="O40" i="53"/>
  <c r="O39" i="53"/>
  <c r="N37" i="53"/>
  <c r="O32" i="53"/>
  <c r="O31" i="53"/>
  <c r="O30" i="53"/>
  <c r="O29" i="53"/>
  <c r="O28" i="53"/>
  <c r="O27" i="53"/>
  <c r="O26" i="53"/>
  <c r="O25" i="53"/>
  <c r="O22" i="53"/>
  <c r="O21" i="53"/>
  <c r="O20" i="53"/>
  <c r="O19" i="53"/>
  <c r="O18" i="53"/>
  <c r="O17" i="53"/>
  <c r="O16" i="53"/>
  <c r="O15" i="53"/>
  <c r="N9" i="53"/>
  <c r="P104" i="52"/>
  <c r="P103" i="52"/>
  <c r="P102" i="52"/>
  <c r="P101" i="52"/>
  <c r="P100" i="52"/>
  <c r="P99" i="52"/>
  <c r="P98" i="52"/>
  <c r="P97" i="52"/>
  <c r="P94" i="52"/>
  <c r="P93" i="52"/>
  <c r="P92" i="52"/>
  <c r="P91" i="52"/>
  <c r="P90" i="52"/>
  <c r="P89" i="52"/>
  <c r="P88" i="52"/>
  <c r="P87" i="52"/>
  <c r="P80" i="52"/>
  <c r="P79" i="52"/>
  <c r="P78" i="52"/>
  <c r="P77" i="52"/>
  <c r="P76" i="52"/>
  <c r="P75" i="52"/>
  <c r="P74" i="52"/>
  <c r="P73" i="52"/>
  <c r="P70" i="52"/>
  <c r="P69" i="52"/>
  <c r="P68" i="52"/>
  <c r="P67" i="52"/>
  <c r="P66" i="52"/>
  <c r="P65" i="52"/>
  <c r="P64" i="52"/>
  <c r="P63" i="52"/>
  <c r="F54" i="52"/>
  <c r="P52" i="52"/>
  <c r="P51" i="52"/>
  <c r="P50" i="52"/>
  <c r="P49" i="52"/>
  <c r="P48" i="52"/>
  <c r="P47" i="52"/>
  <c r="P46" i="52"/>
  <c r="P45" i="52"/>
  <c r="P42" i="52"/>
  <c r="P41" i="52"/>
  <c r="P40" i="52"/>
  <c r="P39" i="52"/>
  <c r="P38" i="52"/>
  <c r="P37" i="52"/>
  <c r="P36" i="52"/>
  <c r="P35" i="52"/>
  <c r="P28" i="52"/>
  <c r="P27" i="52"/>
  <c r="P26" i="52"/>
  <c r="P25" i="52"/>
  <c r="P24" i="52"/>
  <c r="P23" i="52"/>
  <c r="P22" i="52"/>
  <c r="P21" i="52"/>
  <c r="P18" i="52"/>
  <c r="P17" i="52"/>
  <c r="P16" i="52"/>
  <c r="P15" i="52"/>
  <c r="P14" i="52"/>
  <c r="P13" i="52"/>
  <c r="P12" i="52"/>
  <c r="P11" i="52"/>
  <c r="P112" i="51"/>
  <c r="P111" i="51"/>
  <c r="P110" i="51"/>
  <c r="P109" i="51"/>
  <c r="P108" i="51"/>
  <c r="P107" i="51"/>
  <c r="P106" i="51"/>
  <c r="P105" i="51"/>
  <c r="P102" i="51"/>
  <c r="P101" i="51"/>
  <c r="P100" i="51"/>
  <c r="P99" i="51"/>
  <c r="P98" i="51"/>
  <c r="P97" i="51"/>
  <c r="P96" i="51"/>
  <c r="P95" i="51"/>
  <c r="O93" i="51"/>
  <c r="P88" i="51"/>
  <c r="P87" i="51"/>
  <c r="P86" i="51"/>
  <c r="P85" i="51"/>
  <c r="P84" i="51"/>
  <c r="P83" i="51"/>
  <c r="P82" i="51"/>
  <c r="P81" i="51"/>
  <c r="P78" i="51"/>
  <c r="P77" i="51"/>
  <c r="P76" i="51"/>
  <c r="P75" i="51"/>
  <c r="P74" i="51"/>
  <c r="P73" i="51"/>
  <c r="P72" i="51"/>
  <c r="P71" i="51"/>
  <c r="O65" i="51"/>
  <c r="F58" i="51"/>
  <c r="P56" i="51"/>
  <c r="P55" i="51"/>
  <c r="P54" i="51"/>
  <c r="P53" i="51"/>
  <c r="P52" i="51"/>
  <c r="P51" i="51"/>
  <c r="P50" i="51"/>
  <c r="P49" i="51"/>
  <c r="P46" i="51"/>
  <c r="P45" i="51"/>
  <c r="P44" i="51"/>
  <c r="P43" i="51"/>
  <c r="P42" i="51"/>
  <c r="P41" i="51"/>
  <c r="P40" i="51"/>
  <c r="P39" i="51"/>
  <c r="O37" i="51"/>
  <c r="P32" i="51"/>
  <c r="P31" i="51"/>
  <c r="P30" i="51"/>
  <c r="P29" i="51"/>
  <c r="P28" i="51"/>
  <c r="P27" i="51"/>
  <c r="P26" i="51"/>
  <c r="P25" i="51"/>
  <c r="P22" i="51"/>
  <c r="P21" i="51"/>
  <c r="P20" i="51"/>
  <c r="O112" i="50"/>
  <c r="O111" i="50"/>
  <c r="O110" i="50"/>
  <c r="O109" i="50"/>
  <c r="O108" i="50"/>
  <c r="O107" i="50"/>
  <c r="O106" i="50"/>
  <c r="O105" i="50"/>
  <c r="O102" i="50"/>
  <c r="O101" i="50"/>
  <c r="O100" i="50"/>
  <c r="O99" i="50"/>
  <c r="O98" i="50"/>
  <c r="O97" i="50"/>
  <c r="O96" i="50"/>
  <c r="O95" i="50"/>
  <c r="N93" i="50"/>
  <c r="O88" i="50"/>
  <c r="O87" i="50"/>
  <c r="O86" i="50"/>
  <c r="O85" i="50"/>
  <c r="O84" i="50"/>
  <c r="O83" i="50"/>
  <c r="O82" i="50"/>
  <c r="O81" i="50"/>
  <c r="O78" i="50"/>
  <c r="O77" i="50"/>
  <c r="O76" i="50"/>
  <c r="O75" i="50"/>
  <c r="O74" i="50"/>
  <c r="O73" i="50"/>
  <c r="O72" i="50"/>
  <c r="O71" i="50"/>
  <c r="N65" i="50"/>
  <c r="F58" i="50"/>
  <c r="O56" i="50"/>
  <c r="O55" i="50"/>
  <c r="O54" i="50"/>
  <c r="O53" i="50"/>
  <c r="O52" i="50"/>
  <c r="O51" i="50"/>
  <c r="O50" i="50"/>
  <c r="O49" i="50"/>
  <c r="O46" i="50"/>
  <c r="O45" i="50"/>
  <c r="O44" i="50"/>
  <c r="O43" i="50"/>
  <c r="O42" i="50"/>
  <c r="O41" i="50"/>
  <c r="O40" i="50"/>
  <c r="O39" i="50"/>
  <c r="N37" i="50"/>
  <c r="O32" i="50"/>
  <c r="O31" i="50"/>
  <c r="O30" i="50"/>
  <c r="O29" i="50"/>
  <c r="O28" i="50"/>
  <c r="O27" i="50"/>
  <c r="O26" i="50"/>
  <c r="O25" i="50"/>
  <c r="O22" i="50"/>
  <c r="O21" i="50"/>
  <c r="O20" i="50"/>
  <c r="O19" i="50"/>
  <c r="O18" i="50"/>
  <c r="O17" i="50"/>
  <c r="O16" i="50"/>
  <c r="O15" i="50"/>
  <c r="N9" i="50"/>
  <c r="P104" i="49"/>
  <c r="P103" i="49"/>
  <c r="P102" i="49"/>
  <c r="P101" i="49"/>
  <c r="P100" i="49"/>
  <c r="P99" i="49"/>
  <c r="P98" i="49"/>
  <c r="P97" i="49"/>
  <c r="P94" i="49"/>
  <c r="P93" i="49"/>
  <c r="P92" i="49"/>
  <c r="P91" i="49"/>
  <c r="P90" i="49"/>
  <c r="P89" i="49"/>
  <c r="P88" i="49"/>
  <c r="P87" i="49"/>
  <c r="P80" i="49"/>
  <c r="P79" i="49"/>
  <c r="P78" i="49"/>
  <c r="P77" i="49"/>
  <c r="P76" i="49"/>
  <c r="P75" i="49"/>
  <c r="P74" i="49"/>
  <c r="P73" i="49"/>
  <c r="P70" i="49"/>
  <c r="P69" i="49"/>
  <c r="P68" i="49"/>
  <c r="P67" i="49"/>
  <c r="P66" i="49"/>
  <c r="P65" i="49"/>
  <c r="P64" i="49"/>
  <c r="P63" i="49"/>
  <c r="F54" i="49"/>
  <c r="P52" i="49"/>
  <c r="P51" i="49"/>
  <c r="P50" i="49"/>
  <c r="P49" i="49"/>
  <c r="P48" i="49"/>
  <c r="P47" i="49"/>
  <c r="P46" i="49"/>
  <c r="P45" i="49"/>
  <c r="P42" i="49"/>
  <c r="P41" i="49"/>
  <c r="P40" i="49"/>
  <c r="P39" i="49"/>
  <c r="P38" i="49"/>
  <c r="P37" i="49"/>
  <c r="P36" i="49"/>
  <c r="P35" i="49"/>
  <c r="P28" i="49"/>
  <c r="P27" i="49"/>
  <c r="P26" i="49"/>
  <c r="P25" i="49"/>
  <c r="P24" i="49"/>
  <c r="P23" i="49"/>
  <c r="P22" i="49"/>
  <c r="P21" i="49"/>
  <c r="P112" i="48"/>
  <c r="P111" i="48"/>
  <c r="P110" i="48"/>
  <c r="P109" i="48"/>
  <c r="P108" i="48"/>
  <c r="P107" i="48"/>
  <c r="P106" i="48"/>
  <c r="P105" i="48"/>
  <c r="P102" i="48"/>
  <c r="P101" i="48"/>
  <c r="P100" i="48"/>
  <c r="P99" i="48"/>
  <c r="P98" i="48"/>
  <c r="P97" i="48"/>
  <c r="P96" i="48"/>
  <c r="P95" i="48"/>
  <c r="O93" i="48"/>
  <c r="P88" i="48"/>
  <c r="P87" i="48"/>
  <c r="P86" i="48"/>
  <c r="P85" i="48"/>
  <c r="P84" i="48"/>
  <c r="P83" i="48"/>
  <c r="P82" i="48"/>
  <c r="P81" i="48"/>
  <c r="P78" i="48"/>
  <c r="P77" i="48"/>
  <c r="P76" i="48"/>
  <c r="P75" i="48"/>
  <c r="P74" i="48"/>
  <c r="O65" i="48"/>
  <c r="F58" i="48"/>
  <c r="P56" i="48"/>
  <c r="P55" i="48"/>
  <c r="P54" i="48"/>
  <c r="P53" i="48"/>
  <c r="P52" i="48"/>
  <c r="P51" i="48"/>
  <c r="P50" i="48"/>
  <c r="P49" i="48"/>
  <c r="P46" i="48"/>
  <c r="P45" i="48"/>
  <c r="P44" i="48"/>
  <c r="P43" i="48"/>
  <c r="P42" i="48"/>
  <c r="P41" i="48"/>
  <c r="P40" i="48"/>
  <c r="P39" i="48"/>
  <c r="O37" i="48"/>
  <c r="P32" i="48"/>
  <c r="P31" i="48"/>
  <c r="P30" i="48"/>
  <c r="P29" i="48"/>
  <c r="P28" i="48"/>
  <c r="P27" i="48"/>
  <c r="P26" i="48"/>
  <c r="P25" i="48"/>
  <c r="P22" i="48"/>
  <c r="P21" i="48"/>
  <c r="P20" i="48"/>
  <c r="P19" i="48"/>
  <c r="P18" i="48"/>
  <c r="P17" i="48"/>
  <c r="P16" i="48"/>
  <c r="P15" i="48"/>
  <c r="O9" i="48"/>
  <c r="O112" i="47" l="1"/>
  <c r="O111" i="47"/>
  <c r="O110" i="47"/>
  <c r="O109" i="47"/>
  <c r="O108" i="47"/>
  <c r="O107" i="47"/>
  <c r="O106" i="47"/>
  <c r="O105" i="47"/>
  <c r="O102" i="47"/>
  <c r="O101" i="47"/>
  <c r="O100" i="47"/>
  <c r="O99" i="47"/>
  <c r="O98" i="47"/>
  <c r="O97" i="47"/>
  <c r="O96" i="47"/>
  <c r="O95" i="47"/>
  <c r="N93" i="47"/>
  <c r="O88" i="47"/>
  <c r="O87" i="47"/>
  <c r="O86" i="47"/>
  <c r="O85" i="47"/>
  <c r="O84" i="47"/>
  <c r="O83" i="47"/>
  <c r="O82" i="47"/>
  <c r="O81" i="47"/>
  <c r="O78" i="47"/>
  <c r="O77" i="47"/>
  <c r="O76" i="47"/>
  <c r="O75" i="47"/>
  <c r="O74" i="47"/>
  <c r="O73" i="47"/>
  <c r="O72" i="47"/>
  <c r="O71" i="47"/>
  <c r="N65" i="47"/>
  <c r="F58" i="47"/>
  <c r="O56" i="47"/>
  <c r="O55" i="47"/>
  <c r="O54" i="47"/>
  <c r="O53" i="47"/>
  <c r="O52" i="47"/>
  <c r="O51" i="47"/>
  <c r="O50" i="47"/>
  <c r="O49" i="47"/>
  <c r="O46" i="47"/>
  <c r="O45" i="47"/>
  <c r="O44" i="47"/>
  <c r="O43" i="47"/>
  <c r="O42" i="47"/>
  <c r="O41" i="47"/>
  <c r="O40" i="47"/>
  <c r="O39" i="47"/>
  <c r="N37" i="47"/>
  <c r="O32" i="47"/>
  <c r="O31" i="47"/>
  <c r="O30" i="47"/>
  <c r="O29" i="47"/>
  <c r="O28" i="47"/>
  <c r="O27" i="47"/>
  <c r="O26" i="47"/>
  <c r="O25" i="47"/>
  <c r="O22" i="47"/>
  <c r="O21" i="47"/>
  <c r="O20" i="47"/>
  <c r="O19" i="47"/>
  <c r="O18" i="47"/>
  <c r="O17" i="47"/>
  <c r="O16" i="47"/>
  <c r="O15" i="47"/>
  <c r="N9" i="47"/>
  <c r="P104" i="46"/>
  <c r="P103" i="46"/>
  <c r="P102" i="46"/>
  <c r="P101" i="46"/>
  <c r="P100" i="46"/>
  <c r="P99" i="46"/>
  <c r="P98" i="46"/>
  <c r="P97" i="46"/>
  <c r="P94" i="46"/>
  <c r="P93" i="46"/>
  <c r="P92" i="46"/>
  <c r="P91" i="46"/>
  <c r="P90" i="46"/>
  <c r="P89" i="46"/>
  <c r="P88" i="46"/>
  <c r="P87" i="46"/>
  <c r="P80" i="46"/>
  <c r="P79" i="46"/>
  <c r="P78" i="46"/>
  <c r="P77" i="46"/>
  <c r="P76" i="46"/>
  <c r="P75" i="46"/>
  <c r="P74" i="46"/>
  <c r="P73" i="46"/>
  <c r="P70" i="46"/>
  <c r="P69" i="46"/>
  <c r="P68" i="46"/>
  <c r="P67" i="46"/>
  <c r="P66" i="46"/>
  <c r="P65" i="46"/>
  <c r="P64" i="46"/>
  <c r="P63" i="46"/>
  <c r="F54" i="46"/>
  <c r="P52" i="46"/>
  <c r="P51" i="46"/>
  <c r="P50" i="46"/>
  <c r="P49" i="46"/>
  <c r="P48" i="46"/>
  <c r="P47" i="46"/>
  <c r="P46" i="46"/>
  <c r="P45" i="46"/>
  <c r="P42" i="46"/>
  <c r="P41" i="46"/>
  <c r="P40" i="46"/>
  <c r="P39" i="46"/>
  <c r="P38" i="46"/>
  <c r="P37" i="46"/>
  <c r="P36" i="46"/>
  <c r="P35" i="46"/>
  <c r="P28" i="46"/>
  <c r="P27" i="46"/>
  <c r="P26" i="46"/>
  <c r="P25" i="46"/>
  <c r="P24" i="46"/>
  <c r="P23" i="46"/>
  <c r="P22" i="46"/>
  <c r="P21" i="46"/>
  <c r="P18" i="46"/>
  <c r="P17" i="46"/>
  <c r="P16" i="46"/>
  <c r="P15" i="46"/>
  <c r="O112" i="45"/>
  <c r="O111" i="45"/>
  <c r="O110" i="45"/>
  <c r="O109" i="45"/>
  <c r="O108" i="45"/>
  <c r="O107" i="45"/>
  <c r="O106" i="45"/>
  <c r="O105" i="45"/>
  <c r="O102" i="45"/>
  <c r="O101" i="45"/>
  <c r="O100" i="45"/>
  <c r="O99" i="45"/>
  <c r="O98" i="45"/>
  <c r="O97" i="45"/>
  <c r="O96" i="45"/>
  <c r="O95" i="45"/>
  <c r="N93" i="45"/>
  <c r="O88" i="45"/>
  <c r="O87" i="45"/>
  <c r="O86" i="45"/>
  <c r="O85" i="45"/>
  <c r="O84" i="45"/>
  <c r="O83" i="45"/>
  <c r="O82" i="45"/>
  <c r="O81" i="45"/>
  <c r="O78" i="45"/>
  <c r="O77" i="45"/>
  <c r="O76" i="45"/>
  <c r="O75" i="45"/>
  <c r="O74" i="45"/>
  <c r="O73" i="45"/>
  <c r="O72" i="45"/>
  <c r="O71" i="45"/>
  <c r="N65" i="45"/>
  <c r="F58" i="45"/>
  <c r="O56" i="45"/>
  <c r="O55" i="45"/>
  <c r="O54" i="45"/>
  <c r="O53" i="45"/>
  <c r="O52" i="45"/>
  <c r="O51" i="45"/>
  <c r="O50" i="45"/>
  <c r="O49" i="45"/>
  <c r="O46" i="45"/>
  <c r="O45" i="45"/>
  <c r="O44" i="45"/>
  <c r="O43" i="45"/>
  <c r="O42" i="45"/>
  <c r="O41" i="45"/>
  <c r="O40" i="45"/>
  <c r="O39" i="45"/>
  <c r="N37" i="45"/>
  <c r="O32" i="45"/>
  <c r="O31" i="45"/>
  <c r="O30" i="45"/>
  <c r="O29" i="45"/>
  <c r="O28" i="45"/>
  <c r="O27" i="45"/>
  <c r="O26" i="45"/>
  <c r="O25" i="45"/>
  <c r="O22" i="45"/>
  <c r="O21" i="45"/>
  <c r="O20" i="45"/>
  <c r="O19" i="45"/>
  <c r="O18" i="45"/>
  <c r="O17" i="45"/>
  <c r="O16" i="45"/>
  <c r="O15" i="45"/>
  <c r="N9" i="45"/>
  <c r="O112" i="44"/>
  <c r="O111" i="44"/>
  <c r="O110" i="44"/>
  <c r="O109" i="44"/>
  <c r="O108" i="44"/>
  <c r="O107" i="44"/>
  <c r="O106" i="44"/>
  <c r="O105" i="44"/>
  <c r="O102" i="44"/>
  <c r="O101" i="44"/>
  <c r="O100" i="44"/>
  <c r="O99" i="44"/>
  <c r="O98" i="44"/>
  <c r="O97" i="44"/>
  <c r="O96" i="44"/>
  <c r="O95" i="44"/>
  <c r="N93" i="44"/>
  <c r="O88" i="44"/>
  <c r="O87" i="44"/>
  <c r="O86" i="44"/>
  <c r="O85" i="44"/>
  <c r="O84" i="44"/>
  <c r="O83" i="44"/>
  <c r="O82" i="44"/>
  <c r="O81" i="44"/>
  <c r="O78" i="44"/>
  <c r="O77" i="44"/>
  <c r="O76" i="44"/>
  <c r="O75" i="44"/>
  <c r="O74" i="44"/>
  <c r="O73" i="44"/>
  <c r="O72" i="44"/>
  <c r="O71" i="44"/>
  <c r="N65" i="44"/>
  <c r="F58" i="44"/>
  <c r="O56" i="44"/>
  <c r="O55" i="44"/>
  <c r="O54" i="44"/>
  <c r="O53" i="44"/>
  <c r="O52" i="44"/>
  <c r="O51" i="44"/>
  <c r="O50" i="44"/>
  <c r="O49" i="44"/>
  <c r="O46" i="44"/>
  <c r="O45" i="44"/>
  <c r="O44" i="44"/>
  <c r="O43" i="44"/>
  <c r="O42" i="44"/>
  <c r="O41" i="44"/>
  <c r="O40" i="44"/>
  <c r="O39" i="44"/>
  <c r="N37" i="44"/>
  <c r="O32" i="44"/>
  <c r="O31" i="44"/>
  <c r="O30" i="44"/>
  <c r="O29" i="44"/>
  <c r="O28" i="44"/>
  <c r="O27" i="44"/>
  <c r="O26" i="44"/>
  <c r="O25" i="44"/>
  <c r="O22" i="44"/>
  <c r="O21" i="44"/>
  <c r="O20" i="44"/>
  <c r="O19" i="44"/>
  <c r="O18" i="44"/>
  <c r="O17" i="44"/>
  <c r="O16" i="44"/>
  <c r="O15" i="44"/>
  <c r="N9" i="44"/>
  <c r="P104" i="43"/>
  <c r="P103" i="43"/>
  <c r="P102" i="43"/>
  <c r="P101" i="43"/>
  <c r="P100" i="43"/>
  <c r="P99" i="43"/>
  <c r="P98" i="43"/>
  <c r="P97" i="43"/>
  <c r="P94" i="43"/>
  <c r="P93" i="43"/>
  <c r="P92" i="43"/>
  <c r="P91" i="43"/>
  <c r="P90" i="43"/>
  <c r="P89" i="43"/>
  <c r="P88" i="43"/>
  <c r="P87" i="43"/>
  <c r="P80" i="43"/>
  <c r="P79" i="43"/>
  <c r="P78" i="43"/>
  <c r="P77" i="43"/>
  <c r="P76" i="43"/>
  <c r="P75" i="43"/>
  <c r="P74" i="43"/>
  <c r="P73" i="43"/>
  <c r="P70" i="43"/>
  <c r="P69" i="43"/>
  <c r="P68" i="43"/>
  <c r="P67" i="43"/>
  <c r="P66" i="43"/>
  <c r="P65" i="43"/>
  <c r="P64" i="43"/>
  <c r="P63" i="43"/>
  <c r="F54" i="43"/>
  <c r="P52" i="43"/>
  <c r="P51" i="43"/>
  <c r="P50" i="43"/>
  <c r="P49" i="43"/>
  <c r="P48" i="43"/>
  <c r="P47" i="43"/>
  <c r="P46" i="43"/>
  <c r="P45" i="43"/>
  <c r="P42" i="43"/>
  <c r="P28" i="43"/>
  <c r="P27" i="43"/>
  <c r="P26" i="43"/>
  <c r="P25" i="43"/>
  <c r="P24" i="43"/>
  <c r="P23" i="43"/>
  <c r="P22" i="43"/>
  <c r="P21" i="43"/>
  <c r="P18" i="43"/>
  <c r="P17" i="43"/>
  <c r="P16" i="43"/>
  <c r="P15" i="43"/>
  <c r="P14" i="43"/>
  <c r="P13" i="43"/>
  <c r="P12" i="43"/>
  <c r="P11" i="43"/>
  <c r="O9" i="42"/>
  <c r="P112" i="42"/>
  <c r="P111" i="42"/>
  <c r="P110" i="42"/>
  <c r="P109" i="42"/>
  <c r="P108" i="42"/>
  <c r="P107" i="42"/>
  <c r="P106" i="42"/>
  <c r="P105" i="42"/>
  <c r="P102" i="42"/>
  <c r="P101" i="42"/>
  <c r="P100" i="42"/>
  <c r="P99" i="42"/>
  <c r="P98" i="42"/>
  <c r="P97" i="42"/>
  <c r="P96" i="42"/>
  <c r="P95" i="42"/>
  <c r="O93" i="42"/>
  <c r="P88" i="42"/>
  <c r="P87" i="42"/>
  <c r="P86" i="42"/>
  <c r="P85" i="42"/>
  <c r="P84" i="42"/>
  <c r="P83" i="42"/>
  <c r="P82" i="42"/>
  <c r="P81" i="42"/>
  <c r="P78" i="42"/>
  <c r="P77" i="42"/>
  <c r="P76" i="42"/>
  <c r="P75" i="42"/>
  <c r="P74" i="42"/>
  <c r="P73" i="42"/>
  <c r="P72" i="42"/>
  <c r="P71" i="42"/>
  <c r="O65" i="42"/>
  <c r="F58" i="42"/>
  <c r="P56" i="42"/>
  <c r="P55" i="42"/>
  <c r="P54" i="42"/>
  <c r="P53" i="42"/>
  <c r="P52" i="42"/>
  <c r="P51" i="42"/>
  <c r="P50" i="42"/>
  <c r="P49" i="42"/>
  <c r="P46" i="42"/>
  <c r="P45" i="42"/>
  <c r="P44" i="42"/>
  <c r="P43" i="42"/>
  <c r="P42" i="42"/>
  <c r="P41" i="42"/>
  <c r="P40" i="42"/>
  <c r="P39" i="42"/>
  <c r="O37" i="42"/>
  <c r="P32" i="42"/>
  <c r="P31" i="42"/>
  <c r="P30" i="42"/>
  <c r="P29" i="42"/>
  <c r="P28" i="42"/>
  <c r="P27" i="42"/>
  <c r="P26" i="42"/>
  <c r="P25" i="42"/>
  <c r="P22" i="42"/>
  <c r="P21" i="42"/>
  <c r="P20" i="42"/>
  <c r="N93" i="41"/>
  <c r="N65" i="41"/>
  <c r="N37" i="41"/>
  <c r="N9" i="41"/>
  <c r="O112" i="41"/>
  <c r="O111" i="41"/>
  <c r="O110" i="41"/>
  <c r="O109" i="41"/>
  <c r="O108" i="41"/>
  <c r="O107" i="41"/>
  <c r="O106" i="41"/>
  <c r="O105" i="41"/>
  <c r="O102" i="41"/>
  <c r="O101" i="41"/>
  <c r="O100" i="41"/>
  <c r="O99" i="41"/>
  <c r="O98" i="41"/>
  <c r="O97" i="41"/>
  <c r="O96" i="41"/>
  <c r="O95" i="41"/>
  <c r="O88" i="41"/>
  <c r="O87" i="41"/>
  <c r="O86" i="41"/>
  <c r="O85" i="41"/>
  <c r="O84" i="41"/>
  <c r="O83" i="41"/>
  <c r="O82" i="41"/>
  <c r="O81" i="41"/>
  <c r="O78" i="41"/>
  <c r="O77" i="41"/>
  <c r="O76" i="41"/>
  <c r="O75" i="41"/>
  <c r="F58" i="41"/>
  <c r="O56" i="41"/>
  <c r="O55" i="41"/>
  <c r="O54" i="41"/>
  <c r="O53" i="41"/>
  <c r="O52" i="41"/>
  <c r="O51" i="41"/>
  <c r="O50" i="41"/>
  <c r="O49" i="41"/>
  <c r="O46" i="41"/>
  <c r="O45" i="41"/>
  <c r="O44" i="41"/>
  <c r="O43" i="41"/>
  <c r="O42" i="41"/>
  <c r="O41" i="41"/>
  <c r="O40" i="41"/>
  <c r="O39" i="41"/>
  <c r="O32" i="41"/>
  <c r="O31" i="41"/>
  <c r="O30" i="41"/>
  <c r="O29" i="41"/>
  <c r="O28" i="41"/>
  <c r="O27" i="41"/>
  <c r="O26" i="41"/>
  <c r="O25" i="41"/>
  <c r="O22" i="41"/>
  <c r="O21" i="41"/>
  <c r="O20" i="41"/>
  <c r="O19" i="41"/>
  <c r="O18" i="41"/>
  <c r="O17" i="41"/>
  <c r="O16" i="41"/>
  <c r="O15" i="41"/>
  <c r="F56" i="40"/>
  <c r="O108" i="40"/>
  <c r="O107" i="40"/>
  <c r="O106" i="40"/>
  <c r="O105" i="40"/>
  <c r="O104" i="40"/>
  <c r="O103" i="40"/>
  <c r="O102" i="40"/>
  <c r="O101" i="40"/>
  <c r="O98" i="40"/>
  <c r="O97" i="40"/>
  <c r="O96" i="40"/>
  <c r="O95" i="40"/>
  <c r="O94" i="40"/>
  <c r="O93" i="40"/>
  <c r="O92" i="40"/>
  <c r="O84" i="40"/>
  <c r="O83" i="40"/>
  <c r="O82" i="40"/>
  <c r="O81" i="40"/>
  <c r="O80" i="40"/>
  <c r="O79" i="40"/>
  <c r="O78" i="40"/>
  <c r="O77" i="40"/>
  <c r="O74" i="40"/>
  <c r="O73" i="40"/>
  <c r="O72" i="40"/>
  <c r="O71" i="40"/>
  <c r="O70" i="40"/>
  <c r="O69" i="40"/>
  <c r="O68" i="40"/>
  <c r="O67" i="40"/>
  <c r="O54" i="40"/>
  <c r="O53" i="40"/>
  <c r="O52" i="40"/>
  <c r="O51" i="40"/>
  <c r="O50" i="40"/>
  <c r="O49" i="40"/>
  <c r="O48" i="40"/>
  <c r="O47" i="40"/>
  <c r="O44" i="40"/>
  <c r="O43" i="40"/>
  <c r="O42" i="40"/>
  <c r="O41" i="40"/>
  <c r="O40" i="40"/>
  <c r="O39" i="40"/>
  <c r="O38" i="40"/>
  <c r="O37" i="40"/>
  <c r="O30" i="40"/>
  <c r="O29" i="40"/>
  <c r="O28" i="40"/>
  <c r="O27" i="40"/>
  <c r="O26" i="40"/>
  <c r="O25" i="40"/>
  <c r="O24" i="40"/>
  <c r="O23" i="40"/>
  <c r="O20" i="40"/>
  <c r="O19" i="40"/>
  <c r="O18" i="40"/>
  <c r="O17" i="40"/>
  <c r="O16" i="40"/>
  <c r="O15" i="40"/>
  <c r="O14" i="40"/>
  <c r="O13" i="40"/>
  <c r="P108" i="39"/>
  <c r="P107" i="39"/>
  <c r="P106" i="39"/>
  <c r="P105" i="39"/>
  <c r="P104" i="39"/>
  <c r="P103" i="39"/>
  <c r="P102" i="39"/>
  <c r="P101" i="39"/>
  <c r="P98" i="39"/>
  <c r="P97" i="39"/>
  <c r="P96" i="39"/>
  <c r="P95" i="39"/>
  <c r="P94" i="39"/>
  <c r="P93" i="39"/>
  <c r="P92" i="39"/>
  <c r="P91" i="39"/>
  <c r="P84" i="39"/>
  <c r="P83" i="39"/>
  <c r="P82" i="39"/>
  <c r="P81" i="39"/>
  <c r="P80" i="39"/>
  <c r="P79" i="39"/>
  <c r="P78" i="39"/>
  <c r="P77" i="39"/>
  <c r="P74" i="39"/>
  <c r="P73" i="39"/>
  <c r="P72" i="39"/>
  <c r="P71" i="39"/>
  <c r="P70" i="39"/>
  <c r="P69" i="39"/>
  <c r="P68" i="39"/>
  <c r="P67" i="39"/>
  <c r="P54" i="39"/>
  <c r="P53" i="39"/>
  <c r="P52" i="39"/>
  <c r="P51" i="39"/>
  <c r="P50" i="39"/>
  <c r="P49" i="39"/>
  <c r="P48" i="39"/>
  <c r="P47" i="39"/>
  <c r="P44" i="39"/>
  <c r="P43" i="39"/>
  <c r="P42" i="39"/>
  <c r="P41" i="39"/>
  <c r="P40" i="39"/>
  <c r="P39" i="39"/>
  <c r="P38" i="39"/>
  <c r="P37" i="39"/>
  <c r="P30" i="39"/>
  <c r="P29" i="39"/>
  <c r="P28" i="39"/>
  <c r="P27" i="39"/>
  <c r="P26" i="39"/>
  <c r="P25" i="39"/>
  <c r="P24" i="39"/>
  <c r="P23" i="39"/>
  <c r="P20" i="39"/>
  <c r="P19" i="39"/>
  <c r="P18" i="39"/>
  <c r="P17" i="39"/>
  <c r="P16" i="39"/>
  <c r="P15" i="39"/>
  <c r="P14" i="39"/>
  <c r="P13" i="39"/>
  <c r="O84" i="25"/>
  <c r="O83" i="25"/>
  <c r="O82" i="25"/>
  <c r="O81" i="25"/>
  <c r="O80" i="25"/>
  <c r="O79" i="25"/>
  <c r="O78" i="25"/>
  <c r="O77" i="25"/>
  <c r="O74" i="25"/>
  <c r="O73" i="25"/>
  <c r="O72" i="25"/>
  <c r="O71" i="25"/>
  <c r="O70" i="25"/>
  <c r="O69" i="25"/>
  <c r="O68" i="25"/>
  <c r="O30" i="25"/>
  <c r="O29" i="25"/>
  <c r="O28" i="25"/>
  <c r="O27" i="25"/>
  <c r="O26" i="25"/>
  <c r="O25" i="25"/>
  <c r="O24" i="25"/>
  <c r="O23" i="25"/>
  <c r="O20" i="25"/>
  <c r="O19" i="25"/>
  <c r="O18" i="25"/>
  <c r="O17" i="25"/>
  <c r="O16" i="25"/>
  <c r="O15" i="25"/>
  <c r="O14" i="25"/>
  <c r="O13" i="25"/>
  <c r="O17" i="20" l="1"/>
  <c r="O16" i="20"/>
  <c r="O15" i="20"/>
  <c r="O139" i="19"/>
  <c r="O138" i="19"/>
  <c r="O67" i="19"/>
  <c r="O66" i="19"/>
  <c r="O42" i="19"/>
  <c r="O41" i="19"/>
  <c r="O40" i="19"/>
  <c r="O17" i="19"/>
  <c r="O16" i="19"/>
  <c r="O15" i="19"/>
  <c r="O67" i="18"/>
  <c r="O66" i="18"/>
  <c r="O65" i="18"/>
  <c r="O42" i="18"/>
  <c r="O41" i="18"/>
  <c r="O40" i="18"/>
  <c r="O17" i="18"/>
  <c r="O16" i="18"/>
  <c r="O15" i="18"/>
  <c r="O42" i="17" l="1"/>
  <c r="O41" i="17"/>
  <c r="O40" i="17"/>
  <c r="AO141" i="23" l="1"/>
  <c r="AN141" i="23"/>
  <c r="AM141" i="23"/>
  <c r="AK141" i="23"/>
  <c r="AI141" i="23"/>
  <c r="AH141" i="23"/>
  <c r="AO140" i="23"/>
  <c r="AN140" i="23"/>
  <c r="AM140" i="23"/>
  <c r="AK140" i="23"/>
  <c r="AI140" i="23"/>
  <c r="AH140" i="23"/>
  <c r="AO139" i="23"/>
  <c r="AN139" i="23"/>
  <c r="AM139" i="23"/>
  <c r="AK139" i="23"/>
  <c r="AI139" i="23"/>
  <c r="AH139" i="23"/>
  <c r="AO138" i="23"/>
  <c r="AN138" i="23"/>
  <c r="AM138" i="23"/>
  <c r="AK138" i="23"/>
  <c r="AI138" i="23"/>
  <c r="AH138" i="23"/>
  <c r="AO137" i="23"/>
  <c r="AN137" i="23"/>
  <c r="AM137" i="23"/>
  <c r="AK137" i="23"/>
  <c r="AI137" i="23"/>
  <c r="AH137" i="23"/>
  <c r="AO136" i="23"/>
  <c r="AN136" i="23"/>
  <c r="AM136" i="23"/>
  <c r="AK136" i="23"/>
  <c r="AI136" i="23"/>
  <c r="AH136" i="23"/>
  <c r="AO135" i="23"/>
  <c r="AN135" i="23"/>
  <c r="AM135" i="23"/>
  <c r="AK135" i="23"/>
  <c r="AI135" i="23"/>
  <c r="AH135" i="23"/>
  <c r="AO134" i="23"/>
  <c r="AN134" i="23"/>
  <c r="AM134" i="23"/>
  <c r="AK134" i="23"/>
  <c r="AI134" i="23"/>
  <c r="AH134" i="23"/>
  <c r="AO93" i="23"/>
  <c r="AN93" i="23"/>
  <c r="AM93" i="23"/>
  <c r="AK93" i="23"/>
  <c r="AI93" i="23"/>
  <c r="AH93" i="23"/>
  <c r="AO92" i="23"/>
  <c r="AN92" i="23"/>
  <c r="AM92" i="23"/>
  <c r="AK92" i="23"/>
  <c r="AI92" i="23"/>
  <c r="AH92" i="23"/>
  <c r="AO91" i="23"/>
  <c r="AN91" i="23"/>
  <c r="AM91" i="23"/>
  <c r="AK91" i="23"/>
  <c r="AI91" i="23"/>
  <c r="AH91" i="23"/>
  <c r="AO90" i="23"/>
  <c r="AN90" i="23"/>
  <c r="AM90" i="23"/>
  <c r="AK90" i="23"/>
  <c r="AI90" i="23"/>
  <c r="AH90" i="23"/>
  <c r="AO89" i="23"/>
  <c r="AN89" i="23"/>
  <c r="AM89" i="23"/>
  <c r="AK89" i="23"/>
  <c r="AI89" i="23"/>
  <c r="AH89" i="23"/>
  <c r="AO88" i="23"/>
  <c r="AN88" i="23"/>
  <c r="AM88" i="23"/>
  <c r="AK88" i="23"/>
  <c r="AI88" i="23"/>
  <c r="AH88" i="23"/>
  <c r="AO87" i="23"/>
  <c r="AN87" i="23"/>
  <c r="AM87" i="23"/>
  <c r="AK87" i="23"/>
  <c r="AI87" i="23"/>
  <c r="AH87" i="23"/>
  <c r="AO86" i="23"/>
  <c r="AN86" i="23"/>
  <c r="AM86" i="23"/>
  <c r="AK86" i="23"/>
  <c r="AI86" i="23"/>
  <c r="AH86" i="23"/>
  <c r="AO140" i="22"/>
  <c r="AN140" i="22"/>
  <c r="AM140" i="22"/>
  <c r="AK140" i="22"/>
  <c r="AI140" i="22"/>
  <c r="AH140" i="22"/>
  <c r="AO139" i="22"/>
  <c r="AN139" i="22"/>
  <c r="AM139" i="22"/>
  <c r="AK139" i="22"/>
  <c r="AI139" i="22"/>
  <c r="AH139" i="22"/>
  <c r="AO138" i="22"/>
  <c r="AN138" i="22"/>
  <c r="AM138" i="22"/>
  <c r="AK138" i="22"/>
  <c r="AI138" i="22"/>
  <c r="AH138" i="22"/>
  <c r="AO137" i="22"/>
  <c r="AN137" i="22"/>
  <c r="AM137" i="22"/>
  <c r="AK137" i="22"/>
  <c r="AI137" i="22"/>
  <c r="AH137" i="22"/>
  <c r="AO136" i="22"/>
  <c r="AN136" i="22"/>
  <c r="AM136" i="22"/>
  <c r="AK136" i="22"/>
  <c r="AI136" i="22"/>
  <c r="AH136" i="22"/>
  <c r="AO135" i="22"/>
  <c r="AN135" i="22"/>
  <c r="AM135" i="22"/>
  <c r="AK135" i="22"/>
  <c r="AI135" i="22"/>
  <c r="AH135" i="22"/>
  <c r="AO134" i="22"/>
  <c r="AN134" i="22"/>
  <c r="AM134" i="22"/>
  <c r="AK134" i="22"/>
  <c r="AI134" i="22"/>
  <c r="AH134" i="22"/>
  <c r="AO133" i="22"/>
  <c r="AN133" i="22"/>
  <c r="AM133" i="22"/>
  <c r="AK133" i="22"/>
  <c r="AI133" i="22"/>
  <c r="AH133" i="22"/>
  <c r="AO92" i="22"/>
  <c r="AN92" i="22"/>
  <c r="AM92" i="22"/>
  <c r="AK92" i="22"/>
  <c r="AI92" i="22"/>
  <c r="AH92" i="22"/>
  <c r="AO91" i="22"/>
  <c r="AN91" i="22"/>
  <c r="AM91" i="22"/>
  <c r="AK91" i="22"/>
  <c r="AI91" i="22"/>
  <c r="AH91" i="22"/>
  <c r="AO90" i="22"/>
  <c r="AN90" i="22"/>
  <c r="AM90" i="22"/>
  <c r="AK90" i="22"/>
  <c r="AI90" i="22"/>
  <c r="AH90" i="22"/>
  <c r="AO89" i="22"/>
  <c r="AN89" i="22"/>
  <c r="AM89" i="22"/>
  <c r="AK89" i="22"/>
  <c r="AI89" i="22"/>
  <c r="AH89" i="22"/>
  <c r="AO88" i="22"/>
  <c r="AN88" i="22"/>
  <c r="AM88" i="22"/>
  <c r="AK88" i="22"/>
  <c r="AI88" i="22"/>
  <c r="AH88" i="22"/>
  <c r="AO87" i="22"/>
  <c r="AN87" i="22"/>
  <c r="AM87" i="22"/>
  <c r="AK87" i="22"/>
  <c r="AI87" i="22"/>
  <c r="AH87" i="22"/>
  <c r="AO86" i="22"/>
  <c r="AN86" i="22"/>
  <c r="AM86" i="22"/>
  <c r="AK86" i="22"/>
  <c r="AI86" i="22"/>
  <c r="AH86" i="22"/>
  <c r="AO85" i="22"/>
  <c r="AN85" i="22"/>
  <c r="AM85" i="22"/>
  <c r="AK85" i="22"/>
  <c r="AI85" i="22"/>
  <c r="AH85" i="22"/>
  <c r="AO68" i="22"/>
  <c r="AN68" i="22"/>
  <c r="AM68" i="22"/>
  <c r="AK68" i="22"/>
  <c r="AI68" i="22"/>
  <c r="AH68" i="22"/>
  <c r="AO67" i="22"/>
  <c r="AN67" i="22"/>
  <c r="AM67" i="22"/>
  <c r="AK67" i="22"/>
  <c r="AI67" i="22"/>
  <c r="AH67" i="22"/>
  <c r="AO66" i="22"/>
  <c r="AN66" i="22"/>
  <c r="AM66" i="22"/>
  <c r="AK66" i="22"/>
  <c r="AI66" i="22"/>
  <c r="AH66" i="22"/>
  <c r="AO65" i="22"/>
  <c r="AN65" i="22"/>
  <c r="AM65" i="22"/>
  <c r="AK65" i="22"/>
  <c r="AI65" i="22"/>
  <c r="AH65" i="22"/>
  <c r="AO64" i="22"/>
  <c r="AN64" i="22"/>
  <c r="AM64" i="22"/>
  <c r="AK64" i="22"/>
  <c r="AI64" i="22"/>
  <c r="AH64" i="22"/>
  <c r="AO63" i="22"/>
  <c r="AN63" i="22"/>
  <c r="AM63" i="22"/>
  <c r="AK63" i="22"/>
  <c r="AI63" i="22"/>
  <c r="AH63" i="22"/>
  <c r="AO62" i="22"/>
  <c r="AN62" i="22"/>
  <c r="AM62" i="22"/>
  <c r="AK62" i="22"/>
  <c r="AI62" i="22"/>
  <c r="AH62" i="22"/>
  <c r="AO61" i="22"/>
  <c r="AN61" i="22"/>
  <c r="AM61" i="22"/>
  <c r="AK61" i="22"/>
  <c r="AI61" i="22"/>
  <c r="AH61" i="22"/>
  <c r="AO164" i="21"/>
  <c r="AN164" i="21"/>
  <c r="AM164" i="21"/>
  <c r="AK164" i="21"/>
  <c r="AI164" i="21"/>
  <c r="AH164" i="21"/>
  <c r="AO163" i="21"/>
  <c r="AN163" i="21"/>
  <c r="AM163" i="21"/>
  <c r="AK163" i="21"/>
  <c r="AI163" i="21"/>
  <c r="AH163" i="21"/>
  <c r="AO162" i="21"/>
  <c r="AN162" i="21"/>
  <c r="AM162" i="21"/>
  <c r="AK162" i="21"/>
  <c r="AI162" i="21"/>
  <c r="AH162" i="21"/>
  <c r="AO161" i="21"/>
  <c r="AN161" i="21"/>
  <c r="AM161" i="21"/>
  <c r="AK161" i="21"/>
  <c r="AI161" i="21"/>
  <c r="AH161" i="21"/>
  <c r="AO160" i="21"/>
  <c r="AN160" i="21"/>
  <c r="AM160" i="21"/>
  <c r="AK160" i="21"/>
  <c r="AI160" i="21"/>
  <c r="AH160" i="21"/>
  <c r="AO159" i="21"/>
  <c r="AN159" i="21"/>
  <c r="AM159" i="21"/>
  <c r="AK159" i="21"/>
  <c r="AI159" i="21"/>
  <c r="AH159" i="21"/>
  <c r="AO158" i="21"/>
  <c r="AN158" i="21"/>
  <c r="AM158" i="21"/>
  <c r="AK158" i="21"/>
  <c r="AI158" i="21"/>
  <c r="AH158" i="21"/>
  <c r="AO157" i="21"/>
  <c r="AN157" i="21"/>
  <c r="AM157" i="21"/>
  <c r="AK157" i="21"/>
  <c r="AI157" i="21"/>
  <c r="AH157" i="21"/>
  <c r="AO102" i="21"/>
  <c r="AN102" i="21"/>
  <c r="AM102" i="21"/>
  <c r="AK102" i="21"/>
  <c r="AI102" i="21"/>
  <c r="AH102" i="21"/>
  <c r="AO101" i="21"/>
  <c r="AN101" i="21"/>
  <c r="AM101" i="21"/>
  <c r="AK101" i="21"/>
  <c r="AI101" i="21"/>
  <c r="AH101" i="21"/>
  <c r="AO100" i="21"/>
  <c r="AN100" i="21"/>
  <c r="AM100" i="21"/>
  <c r="AK100" i="21"/>
  <c r="AI100" i="21"/>
  <c r="AH100" i="21"/>
  <c r="AO99" i="21"/>
  <c r="AN99" i="21"/>
  <c r="AM99" i="21"/>
  <c r="AK99" i="21"/>
  <c r="AI99" i="21"/>
  <c r="AH99" i="21"/>
  <c r="AO98" i="21"/>
  <c r="AN98" i="21"/>
  <c r="AM98" i="21"/>
  <c r="AK98" i="21"/>
  <c r="AI98" i="21"/>
  <c r="AH98" i="21"/>
  <c r="AO97" i="21"/>
  <c r="AN97" i="21"/>
  <c r="AM97" i="21"/>
  <c r="AK97" i="21"/>
  <c r="AI97" i="21"/>
  <c r="AH97" i="21"/>
  <c r="AO96" i="21"/>
  <c r="AN96" i="21"/>
  <c r="AM96" i="21"/>
  <c r="AK96" i="21"/>
  <c r="AI96" i="21"/>
  <c r="AH96" i="21"/>
  <c r="AO95" i="21"/>
  <c r="AN95" i="21"/>
  <c r="AM95" i="21"/>
  <c r="AK95" i="21"/>
  <c r="AI95" i="21"/>
  <c r="AH95" i="21"/>
  <c r="AO92" i="21"/>
  <c r="AN92" i="21"/>
  <c r="AM92" i="21"/>
  <c r="AK92" i="21"/>
  <c r="AI92" i="21"/>
  <c r="AH92" i="21"/>
  <c r="AO91" i="21"/>
  <c r="AN91" i="21"/>
  <c r="AM91" i="21"/>
  <c r="AK91" i="21"/>
  <c r="AI91" i="21"/>
  <c r="AH91" i="21"/>
  <c r="AO90" i="21"/>
  <c r="AN90" i="21"/>
  <c r="AM90" i="21"/>
  <c r="AK90" i="21"/>
  <c r="AI90" i="21"/>
  <c r="AH90" i="21"/>
  <c r="AO89" i="21"/>
  <c r="AN89" i="21"/>
  <c r="AM89" i="21"/>
  <c r="AK89" i="21"/>
  <c r="AI89" i="21"/>
  <c r="AH89" i="21"/>
  <c r="AO88" i="21"/>
  <c r="AN88" i="21"/>
  <c r="AM88" i="21"/>
  <c r="AK88" i="21"/>
  <c r="AI88" i="21"/>
  <c r="AH88" i="21"/>
  <c r="AO87" i="21"/>
  <c r="AN87" i="21"/>
  <c r="AM87" i="21"/>
  <c r="AK87" i="21"/>
  <c r="AI87" i="21"/>
  <c r="AH87" i="21"/>
  <c r="AO86" i="21"/>
  <c r="AN86" i="21"/>
  <c r="AM86" i="21"/>
  <c r="AK86" i="21"/>
  <c r="AI86" i="21"/>
  <c r="AH86" i="21"/>
  <c r="AO85" i="21"/>
  <c r="AN85" i="21"/>
  <c r="AM85" i="21"/>
  <c r="AK85" i="21"/>
  <c r="AI85" i="21"/>
  <c r="AH85" i="21"/>
  <c r="AO68" i="21"/>
  <c r="AN68" i="21"/>
  <c r="AM68" i="21"/>
  <c r="AK68" i="21"/>
  <c r="AI68" i="21"/>
  <c r="AH68" i="21"/>
  <c r="AO67" i="21"/>
  <c r="AN67" i="21"/>
  <c r="AM67" i="21"/>
  <c r="AK67" i="21"/>
  <c r="AI67" i="21"/>
  <c r="AH67" i="21"/>
  <c r="AO66" i="21"/>
  <c r="AN66" i="21"/>
  <c r="AM66" i="21"/>
  <c r="AK66" i="21"/>
  <c r="AI66" i="21"/>
  <c r="AH66" i="21"/>
  <c r="AO65" i="21"/>
  <c r="AN65" i="21"/>
  <c r="AM65" i="21"/>
  <c r="AK65" i="21"/>
  <c r="AI65" i="21"/>
  <c r="AH65" i="21"/>
  <c r="AO64" i="21"/>
  <c r="AN64" i="21"/>
  <c r="AM64" i="21"/>
  <c r="AK64" i="21"/>
  <c r="AI64" i="21"/>
  <c r="AH64" i="21"/>
  <c r="AO63" i="21"/>
  <c r="AN63" i="21"/>
  <c r="AM63" i="21"/>
  <c r="AK63" i="21"/>
  <c r="AI63" i="21"/>
  <c r="AH63" i="21"/>
  <c r="AO62" i="21"/>
  <c r="AN62" i="21"/>
  <c r="AM62" i="21"/>
  <c r="AK62" i="21"/>
  <c r="AI62" i="21"/>
  <c r="AH62" i="21"/>
  <c r="AO61" i="21"/>
  <c r="AN61" i="21"/>
  <c r="AM61" i="21"/>
  <c r="AK61" i="21"/>
  <c r="AI61" i="21"/>
  <c r="AH61" i="21"/>
  <c r="AO43" i="21"/>
  <c r="AN43" i="21"/>
  <c r="AM43" i="21"/>
  <c r="AK43" i="21"/>
  <c r="AI43" i="21"/>
  <c r="AH43" i="21"/>
  <c r="AO42" i="21"/>
  <c r="AN42" i="21"/>
  <c r="AM42" i="21"/>
  <c r="AK42" i="21"/>
  <c r="AI42" i="21"/>
  <c r="AH42" i="21"/>
  <c r="AO41" i="21"/>
  <c r="AN41" i="21"/>
  <c r="AM41" i="21"/>
  <c r="AK41" i="21"/>
  <c r="AI41" i="21"/>
  <c r="AH41" i="21"/>
  <c r="AO40" i="21"/>
  <c r="AN40" i="21"/>
  <c r="AM40" i="21"/>
  <c r="AK40" i="21"/>
  <c r="AI40" i="21"/>
  <c r="AH40" i="21"/>
  <c r="AO39" i="21"/>
  <c r="AN39" i="21"/>
  <c r="AM39" i="21"/>
  <c r="AK39" i="21"/>
  <c r="AI39" i="21"/>
  <c r="AH39" i="21"/>
  <c r="AO38" i="21"/>
  <c r="AN38" i="21"/>
  <c r="AM38" i="21"/>
  <c r="AK38" i="21"/>
  <c r="AI38" i="21"/>
  <c r="AH38" i="21"/>
  <c r="AO37" i="21"/>
  <c r="AN37" i="21"/>
  <c r="AM37" i="21"/>
  <c r="AK37" i="21"/>
  <c r="AI37" i="21"/>
  <c r="AH37" i="21"/>
  <c r="AO36" i="21"/>
  <c r="AN36" i="21"/>
  <c r="AM36" i="21"/>
  <c r="AK36" i="21"/>
  <c r="AI36" i="21"/>
  <c r="AH36" i="21"/>
  <c r="AO174" i="20"/>
  <c r="AN174" i="20"/>
  <c r="AM174" i="20"/>
  <c r="AK174" i="20"/>
  <c r="AI174" i="20"/>
  <c r="AH174" i="20"/>
  <c r="AO173" i="20"/>
  <c r="AN173" i="20"/>
  <c r="AM173" i="20"/>
  <c r="AK173" i="20"/>
  <c r="AI173" i="20"/>
  <c r="AH173" i="20"/>
  <c r="AO172" i="20"/>
  <c r="AN172" i="20"/>
  <c r="AM172" i="20"/>
  <c r="AK172" i="20"/>
  <c r="AI172" i="20"/>
  <c r="AH172" i="20"/>
  <c r="AO171" i="20"/>
  <c r="AN171" i="20"/>
  <c r="AM171" i="20"/>
  <c r="AK171" i="20"/>
  <c r="AI171" i="20"/>
  <c r="AH171" i="20"/>
  <c r="AO170" i="20"/>
  <c r="AN170" i="20"/>
  <c r="AM170" i="20"/>
  <c r="AK170" i="20"/>
  <c r="AI170" i="20"/>
  <c r="AH170" i="20"/>
  <c r="AO169" i="20"/>
  <c r="AN169" i="20"/>
  <c r="AM169" i="20"/>
  <c r="AK169" i="20"/>
  <c r="AI169" i="20"/>
  <c r="AH169" i="20"/>
  <c r="AO168" i="20"/>
  <c r="AN168" i="20"/>
  <c r="AM168" i="20"/>
  <c r="AK168" i="20"/>
  <c r="AI168" i="20"/>
  <c r="AH168" i="20"/>
  <c r="AO167" i="20"/>
  <c r="AN167" i="20"/>
  <c r="AM167" i="20"/>
  <c r="AK167" i="20"/>
  <c r="AI167" i="20"/>
  <c r="AH167" i="20"/>
  <c r="AO164" i="20"/>
  <c r="AN164" i="20"/>
  <c r="AM164" i="20"/>
  <c r="AK164" i="20"/>
  <c r="AI164" i="20"/>
  <c r="AH164" i="20"/>
  <c r="AO163" i="20"/>
  <c r="AN163" i="20"/>
  <c r="AM163" i="20"/>
  <c r="AK163" i="20"/>
  <c r="AI163" i="20"/>
  <c r="AH163" i="20"/>
  <c r="AO162" i="20"/>
  <c r="AN162" i="20"/>
  <c r="AM162" i="20"/>
  <c r="AK162" i="20"/>
  <c r="AI162" i="20"/>
  <c r="AH162" i="20"/>
  <c r="AO161" i="20"/>
  <c r="AN161" i="20"/>
  <c r="AM161" i="20"/>
  <c r="AK161" i="20"/>
  <c r="AI161" i="20"/>
  <c r="AH161" i="20"/>
  <c r="AO160" i="20"/>
  <c r="AN160" i="20"/>
  <c r="AM160" i="20"/>
  <c r="AK160" i="20"/>
  <c r="AI160" i="20"/>
  <c r="AH160" i="20"/>
  <c r="AO159" i="20"/>
  <c r="AN159" i="20"/>
  <c r="AM159" i="20"/>
  <c r="AK159" i="20"/>
  <c r="AI159" i="20"/>
  <c r="AH159" i="20"/>
  <c r="AO158" i="20"/>
  <c r="AN158" i="20"/>
  <c r="AM158" i="20"/>
  <c r="AK158" i="20"/>
  <c r="AI158" i="20"/>
  <c r="AH158" i="20"/>
  <c r="AO157" i="20"/>
  <c r="AN157" i="20"/>
  <c r="AM157" i="20"/>
  <c r="AK157" i="20"/>
  <c r="AI157" i="20"/>
  <c r="AH157" i="20"/>
  <c r="AO149" i="20"/>
  <c r="AN149" i="20"/>
  <c r="AM149" i="20"/>
  <c r="AK149" i="20"/>
  <c r="AI149" i="20"/>
  <c r="AH149" i="20"/>
  <c r="AO148" i="20"/>
  <c r="AN148" i="20"/>
  <c r="AM148" i="20"/>
  <c r="AK148" i="20"/>
  <c r="AI148" i="20"/>
  <c r="AH148" i="20"/>
  <c r="AO147" i="20"/>
  <c r="AN147" i="20"/>
  <c r="AM147" i="20"/>
  <c r="AK147" i="20"/>
  <c r="AI147" i="20"/>
  <c r="AH147" i="20"/>
  <c r="AO146" i="20"/>
  <c r="AN146" i="20"/>
  <c r="AM146" i="20"/>
  <c r="AK146" i="20"/>
  <c r="AI146" i="20"/>
  <c r="AH146" i="20"/>
  <c r="AO145" i="20"/>
  <c r="AN145" i="20"/>
  <c r="AM145" i="20"/>
  <c r="AK145" i="20"/>
  <c r="AI145" i="20"/>
  <c r="AH145" i="20"/>
  <c r="AO144" i="20"/>
  <c r="AN144" i="20"/>
  <c r="AM144" i="20"/>
  <c r="AK144" i="20"/>
  <c r="AI144" i="20"/>
  <c r="AH144" i="20"/>
  <c r="AO143" i="20"/>
  <c r="AN143" i="20"/>
  <c r="AM143" i="20"/>
  <c r="AK143" i="20"/>
  <c r="AI143" i="20"/>
  <c r="AH143" i="20"/>
  <c r="AO142" i="20"/>
  <c r="AN142" i="20"/>
  <c r="AM142" i="20"/>
  <c r="AK142" i="20"/>
  <c r="AI142" i="20"/>
  <c r="AH142" i="20"/>
  <c r="AO139" i="20"/>
  <c r="AN139" i="20"/>
  <c r="AM139" i="20"/>
  <c r="AK139" i="20"/>
  <c r="AI139" i="20"/>
  <c r="AH139" i="20"/>
  <c r="AO138" i="20"/>
  <c r="AN138" i="20"/>
  <c r="AM138" i="20"/>
  <c r="AK138" i="20"/>
  <c r="AI138" i="20"/>
  <c r="AH138" i="20"/>
  <c r="AO137" i="20"/>
  <c r="AN137" i="20"/>
  <c r="AM137" i="20"/>
  <c r="AK137" i="20"/>
  <c r="AI137" i="20"/>
  <c r="AH137" i="20"/>
  <c r="AO136" i="20"/>
  <c r="AN136" i="20"/>
  <c r="AM136" i="20"/>
  <c r="AK136" i="20"/>
  <c r="AI136" i="20"/>
  <c r="AH136" i="20"/>
  <c r="AO135" i="20"/>
  <c r="AN135" i="20"/>
  <c r="AM135" i="20"/>
  <c r="AK135" i="20"/>
  <c r="AI135" i="20"/>
  <c r="AH135" i="20"/>
  <c r="AO134" i="20"/>
  <c r="AN134" i="20"/>
  <c r="AM134" i="20"/>
  <c r="AK134" i="20"/>
  <c r="AI134" i="20"/>
  <c r="AH134" i="20"/>
  <c r="AO133" i="20"/>
  <c r="AN133" i="20"/>
  <c r="AM133" i="20"/>
  <c r="AK133" i="20"/>
  <c r="AI133" i="20"/>
  <c r="AH133" i="20"/>
  <c r="AO132" i="20"/>
  <c r="AN132" i="20"/>
  <c r="AM132" i="20"/>
  <c r="AK132" i="20"/>
  <c r="AI132" i="20"/>
  <c r="AH132" i="20"/>
  <c r="AO102" i="20"/>
  <c r="AN102" i="20"/>
  <c r="AM102" i="20"/>
  <c r="AK102" i="20"/>
  <c r="AI102" i="20"/>
  <c r="AH102" i="20"/>
  <c r="AO101" i="20"/>
  <c r="AN101" i="20"/>
  <c r="AM101" i="20"/>
  <c r="AK101" i="20"/>
  <c r="AI101" i="20"/>
  <c r="AH101" i="20"/>
  <c r="AO100" i="20"/>
  <c r="AN100" i="20"/>
  <c r="AM100" i="20"/>
  <c r="AK100" i="20"/>
  <c r="AI100" i="20"/>
  <c r="AH100" i="20"/>
  <c r="AO99" i="20"/>
  <c r="AN99" i="20"/>
  <c r="AM99" i="20"/>
  <c r="AK99" i="20"/>
  <c r="AI99" i="20"/>
  <c r="AH99" i="20"/>
  <c r="AO98" i="20"/>
  <c r="AN98" i="20"/>
  <c r="AM98" i="20"/>
  <c r="AK98" i="20"/>
  <c r="AI98" i="20"/>
  <c r="AH98" i="20"/>
  <c r="AO97" i="20"/>
  <c r="AN97" i="20"/>
  <c r="AM97" i="20"/>
  <c r="AK97" i="20"/>
  <c r="AI97" i="20"/>
  <c r="AH97" i="20"/>
  <c r="AO96" i="20"/>
  <c r="AN96" i="20"/>
  <c r="AM96" i="20"/>
  <c r="AK96" i="20"/>
  <c r="AI96" i="20"/>
  <c r="AH96" i="20"/>
  <c r="AO95" i="20"/>
  <c r="AN95" i="20"/>
  <c r="AM95" i="20"/>
  <c r="AK95" i="20"/>
  <c r="AI95" i="20"/>
  <c r="AH95" i="20"/>
  <c r="AO92" i="20"/>
  <c r="AN92" i="20"/>
  <c r="AM92" i="20"/>
  <c r="AK92" i="20"/>
  <c r="AI92" i="20"/>
  <c r="AH92" i="20"/>
  <c r="AO91" i="20"/>
  <c r="AN91" i="20"/>
  <c r="AM91" i="20"/>
  <c r="AK91" i="20"/>
  <c r="AI91" i="20"/>
  <c r="AH91" i="20"/>
  <c r="AO90" i="20"/>
  <c r="AN90" i="20"/>
  <c r="AM90" i="20"/>
  <c r="AK90" i="20"/>
  <c r="AI90" i="20"/>
  <c r="AH90" i="20"/>
  <c r="AO89" i="20"/>
  <c r="AN89" i="20"/>
  <c r="AM89" i="20"/>
  <c r="AK89" i="20"/>
  <c r="AI89" i="20"/>
  <c r="AH89" i="20"/>
  <c r="AO88" i="20"/>
  <c r="AN88" i="20"/>
  <c r="AM88" i="20"/>
  <c r="AK88" i="20"/>
  <c r="AI88" i="20"/>
  <c r="AH88" i="20"/>
  <c r="AO87" i="20"/>
  <c r="AN87" i="20"/>
  <c r="AM87" i="20"/>
  <c r="AK87" i="20"/>
  <c r="AI87" i="20"/>
  <c r="AH87" i="20"/>
  <c r="AO86" i="20"/>
  <c r="AN86" i="20"/>
  <c r="AM86" i="20"/>
  <c r="AK86" i="20"/>
  <c r="AI86" i="20"/>
  <c r="AH86" i="20"/>
  <c r="AO85" i="20"/>
  <c r="AN85" i="20"/>
  <c r="AM85" i="20"/>
  <c r="AK85" i="20"/>
  <c r="AI85" i="20"/>
  <c r="AH85" i="20"/>
  <c r="AO68" i="20"/>
  <c r="AN68" i="20"/>
  <c r="AM68" i="20"/>
  <c r="AK68" i="20"/>
  <c r="AI68" i="20"/>
  <c r="AH68" i="20"/>
  <c r="AO67" i="20"/>
  <c r="AN67" i="20"/>
  <c r="AM67" i="20"/>
  <c r="AK67" i="20"/>
  <c r="AI67" i="20"/>
  <c r="AH67" i="20"/>
  <c r="AO66" i="20"/>
  <c r="AN66" i="20"/>
  <c r="AM66" i="20"/>
  <c r="AK66" i="20"/>
  <c r="AI66" i="20"/>
  <c r="AH66" i="20"/>
  <c r="AO65" i="20"/>
  <c r="AN65" i="20"/>
  <c r="AM65" i="20"/>
  <c r="AK65" i="20"/>
  <c r="AI65" i="20"/>
  <c r="AH65" i="20"/>
  <c r="AO64" i="20"/>
  <c r="AN64" i="20"/>
  <c r="AM64" i="20"/>
  <c r="AK64" i="20"/>
  <c r="AI64" i="20"/>
  <c r="AH64" i="20"/>
  <c r="AO63" i="20"/>
  <c r="AN63" i="20"/>
  <c r="AM63" i="20"/>
  <c r="AK63" i="20"/>
  <c r="AI63" i="20"/>
  <c r="AH63" i="20"/>
  <c r="AO62" i="20"/>
  <c r="AN62" i="20"/>
  <c r="AM62" i="20"/>
  <c r="AK62" i="20"/>
  <c r="AI62" i="20"/>
  <c r="AH62" i="20"/>
  <c r="AO61" i="20"/>
  <c r="AN61" i="20"/>
  <c r="AM61" i="20"/>
  <c r="AK61" i="20"/>
  <c r="AI61" i="20"/>
  <c r="AH61" i="20"/>
  <c r="AO43" i="20"/>
  <c r="AN43" i="20"/>
  <c r="AM43" i="20"/>
  <c r="AK43" i="20"/>
  <c r="AI43" i="20"/>
  <c r="AH43" i="20"/>
  <c r="AO42" i="20"/>
  <c r="AN42" i="20"/>
  <c r="AM42" i="20"/>
  <c r="AK42" i="20"/>
  <c r="AI42" i="20"/>
  <c r="AH42" i="20"/>
  <c r="AO41" i="20"/>
  <c r="AN41" i="20"/>
  <c r="AM41" i="20"/>
  <c r="AK41" i="20"/>
  <c r="AI41" i="20"/>
  <c r="AH41" i="20"/>
  <c r="AO40" i="20"/>
  <c r="AN40" i="20"/>
  <c r="AM40" i="20"/>
  <c r="AK40" i="20"/>
  <c r="AI40" i="20"/>
  <c r="AH40" i="20"/>
  <c r="AO39" i="20"/>
  <c r="AN39" i="20"/>
  <c r="AM39" i="20"/>
  <c r="AK39" i="20"/>
  <c r="AI39" i="20"/>
  <c r="AH39" i="20"/>
  <c r="AO38" i="20"/>
  <c r="AN38" i="20"/>
  <c r="AM38" i="20"/>
  <c r="AK38" i="20"/>
  <c r="AI38" i="20"/>
  <c r="AH38" i="20"/>
  <c r="AO37" i="20"/>
  <c r="AN37" i="20"/>
  <c r="AM37" i="20"/>
  <c r="AK37" i="20"/>
  <c r="AI37" i="20"/>
  <c r="AH37" i="20"/>
  <c r="AO36" i="20"/>
  <c r="AN36" i="20"/>
  <c r="AM36" i="20"/>
  <c r="AK36" i="20"/>
  <c r="AI36" i="20"/>
  <c r="AH36" i="20"/>
  <c r="AO140" i="19"/>
  <c r="AN140" i="19"/>
  <c r="AM140" i="19"/>
  <c r="AK140" i="19"/>
  <c r="AI140" i="19"/>
  <c r="AH140" i="19"/>
  <c r="AO139" i="19"/>
  <c r="AN139" i="19"/>
  <c r="AM139" i="19"/>
  <c r="AK139" i="19"/>
  <c r="AI139" i="19"/>
  <c r="AH139" i="19"/>
  <c r="AO138" i="19"/>
  <c r="AN138" i="19"/>
  <c r="AM138" i="19"/>
  <c r="AK138" i="19"/>
  <c r="AI138" i="19"/>
  <c r="AH138" i="19"/>
  <c r="AO137" i="19"/>
  <c r="AN137" i="19"/>
  <c r="AM137" i="19"/>
  <c r="AK137" i="19"/>
  <c r="AI137" i="19"/>
  <c r="AH137" i="19"/>
  <c r="AO136" i="19"/>
  <c r="AN136" i="19"/>
  <c r="AM136" i="19"/>
  <c r="AK136" i="19"/>
  <c r="AI136" i="19"/>
  <c r="AH136" i="19"/>
  <c r="AO135" i="19"/>
  <c r="AN135" i="19"/>
  <c r="AM135" i="19"/>
  <c r="AK135" i="19"/>
  <c r="AI135" i="19"/>
  <c r="AH135" i="19"/>
  <c r="AO134" i="19"/>
  <c r="AN134" i="19"/>
  <c r="AM134" i="19"/>
  <c r="AK134" i="19"/>
  <c r="AI134" i="19"/>
  <c r="AH134" i="19"/>
  <c r="AO133" i="19"/>
  <c r="AN133" i="19"/>
  <c r="AM133" i="19"/>
  <c r="AK133" i="19"/>
  <c r="AI133" i="19"/>
  <c r="AH133" i="19"/>
  <c r="AO92" i="19"/>
  <c r="AN92" i="19"/>
  <c r="AM92" i="19"/>
  <c r="AK92" i="19"/>
  <c r="AI92" i="19"/>
  <c r="AH92" i="19"/>
  <c r="AO91" i="19"/>
  <c r="AN91" i="19"/>
  <c r="AM91" i="19"/>
  <c r="AK91" i="19"/>
  <c r="AI91" i="19"/>
  <c r="AH91" i="19"/>
  <c r="AO90" i="19"/>
  <c r="AN90" i="19"/>
  <c r="AM90" i="19"/>
  <c r="AK90" i="19"/>
  <c r="AI90" i="19"/>
  <c r="AH90" i="19"/>
  <c r="AO89" i="19"/>
  <c r="AN89" i="19"/>
  <c r="AM89" i="19"/>
  <c r="AK89" i="19"/>
  <c r="AI89" i="19"/>
  <c r="AH89" i="19"/>
  <c r="AO88" i="19"/>
  <c r="AN88" i="19"/>
  <c r="AM88" i="19"/>
  <c r="AK88" i="19"/>
  <c r="AI88" i="19"/>
  <c r="AH88" i="19"/>
  <c r="AO87" i="19"/>
  <c r="AN87" i="19"/>
  <c r="AM87" i="19"/>
  <c r="AK87" i="19"/>
  <c r="AI87" i="19"/>
  <c r="AH87" i="19"/>
  <c r="AO86" i="19"/>
  <c r="AN86" i="19"/>
  <c r="AM86" i="19"/>
  <c r="AK86" i="19"/>
  <c r="AI86" i="19"/>
  <c r="AH86" i="19"/>
  <c r="AO85" i="19"/>
  <c r="AN85" i="19"/>
  <c r="AM85" i="19"/>
  <c r="AK85" i="19"/>
  <c r="AI85" i="19"/>
  <c r="AH85" i="19"/>
  <c r="AO68" i="19"/>
  <c r="AN68" i="19"/>
  <c r="AM68" i="19"/>
  <c r="AK68" i="19"/>
  <c r="AI68" i="19"/>
  <c r="AH68" i="19"/>
  <c r="AO67" i="19"/>
  <c r="AN67" i="19"/>
  <c r="AM67" i="19"/>
  <c r="AK67" i="19"/>
  <c r="AI67" i="19"/>
  <c r="AH67" i="19"/>
  <c r="AO66" i="19"/>
  <c r="AN66" i="19"/>
  <c r="AM66" i="19"/>
  <c r="AK66" i="19"/>
  <c r="AI66" i="19"/>
  <c r="AH66" i="19"/>
  <c r="AO65" i="19"/>
  <c r="AN65" i="19"/>
  <c r="AM65" i="19"/>
  <c r="AK65" i="19"/>
  <c r="AI65" i="19"/>
  <c r="AH65" i="19"/>
  <c r="AO64" i="19"/>
  <c r="AN64" i="19"/>
  <c r="AM64" i="19"/>
  <c r="AK64" i="19"/>
  <c r="AI64" i="19"/>
  <c r="AH64" i="19"/>
  <c r="AO63" i="19"/>
  <c r="AN63" i="19"/>
  <c r="AM63" i="19"/>
  <c r="AK63" i="19"/>
  <c r="AI63" i="19"/>
  <c r="AH63" i="19"/>
  <c r="AO62" i="19"/>
  <c r="AN62" i="19"/>
  <c r="AM62" i="19"/>
  <c r="AK62" i="19"/>
  <c r="AI62" i="19"/>
  <c r="AH62" i="19"/>
  <c r="AO61" i="19"/>
  <c r="AN61" i="19"/>
  <c r="AM61" i="19"/>
  <c r="AK61" i="19"/>
  <c r="AI61" i="19"/>
  <c r="AH61" i="19"/>
  <c r="AO43" i="19"/>
  <c r="AN43" i="19"/>
  <c r="AM43" i="19"/>
  <c r="AK43" i="19"/>
  <c r="AI43" i="19"/>
  <c r="AH43" i="19"/>
  <c r="AO42" i="19"/>
  <c r="AN42" i="19"/>
  <c r="AM42" i="19"/>
  <c r="AK42" i="19"/>
  <c r="AI42" i="19"/>
  <c r="AH42" i="19"/>
  <c r="AO41" i="19"/>
  <c r="AN41" i="19"/>
  <c r="AM41" i="19"/>
  <c r="AK41" i="19"/>
  <c r="AI41" i="19"/>
  <c r="AH41" i="19"/>
  <c r="AO40" i="19"/>
  <c r="AN40" i="19"/>
  <c r="AM40" i="19"/>
  <c r="AK40" i="19"/>
  <c r="AI40" i="19"/>
  <c r="AH40" i="19"/>
  <c r="AO39" i="19"/>
  <c r="AN39" i="19"/>
  <c r="AM39" i="19"/>
  <c r="AK39" i="19"/>
  <c r="AI39" i="19"/>
  <c r="AH39" i="19"/>
  <c r="AO38" i="19"/>
  <c r="AN38" i="19"/>
  <c r="AM38" i="19"/>
  <c r="AK38" i="19"/>
  <c r="AI38" i="19"/>
  <c r="AH38" i="19"/>
  <c r="AO37" i="19"/>
  <c r="AN37" i="19"/>
  <c r="AM37" i="19"/>
  <c r="AK37" i="19"/>
  <c r="AI37" i="19"/>
  <c r="AH37" i="19"/>
  <c r="AO36" i="19"/>
  <c r="AN36" i="19"/>
  <c r="AM36" i="19"/>
  <c r="AK36" i="19"/>
  <c r="AI36" i="19"/>
  <c r="AH36" i="19"/>
  <c r="AO92" i="18" l="1"/>
  <c r="AN92" i="18"/>
  <c r="AM92" i="18"/>
  <c r="AK92" i="18"/>
  <c r="AI92" i="18"/>
  <c r="AH92" i="18"/>
  <c r="AO91" i="18"/>
  <c r="AN91" i="18"/>
  <c r="AM91" i="18"/>
  <c r="AK91" i="18"/>
  <c r="AI91" i="18"/>
  <c r="AH91" i="18"/>
  <c r="AO90" i="18"/>
  <c r="AN90" i="18"/>
  <c r="AM90" i="18"/>
  <c r="AK90" i="18"/>
  <c r="AI90" i="18"/>
  <c r="AH90" i="18"/>
  <c r="AO89" i="18"/>
  <c r="AN89" i="18"/>
  <c r="AM89" i="18"/>
  <c r="AK89" i="18"/>
  <c r="AI89" i="18"/>
  <c r="AH89" i="18"/>
  <c r="AO88" i="18"/>
  <c r="AN88" i="18"/>
  <c r="AM88" i="18"/>
  <c r="AK88" i="18"/>
  <c r="AI88" i="18"/>
  <c r="AH88" i="18"/>
  <c r="AO87" i="18"/>
  <c r="AN87" i="18"/>
  <c r="AM87" i="18"/>
  <c r="AK87" i="18"/>
  <c r="AI87" i="18"/>
  <c r="AH87" i="18"/>
  <c r="AO86" i="18"/>
  <c r="AN86" i="18"/>
  <c r="AM86" i="18"/>
  <c r="AK86" i="18"/>
  <c r="AI86" i="18"/>
  <c r="AH86" i="18"/>
  <c r="AO85" i="18"/>
  <c r="AN85" i="18"/>
  <c r="AM85" i="18"/>
  <c r="AK85" i="18"/>
  <c r="AI85" i="18"/>
  <c r="AH85" i="18"/>
  <c r="AO140" i="18"/>
  <c r="AN140" i="18"/>
  <c r="AM140" i="18"/>
  <c r="AK140" i="18"/>
  <c r="AI140" i="18"/>
  <c r="AH140" i="18"/>
  <c r="AO139" i="18"/>
  <c r="AN139" i="18"/>
  <c r="AM139" i="18"/>
  <c r="AK139" i="18"/>
  <c r="AI139" i="18"/>
  <c r="AH139" i="18"/>
  <c r="AO138" i="18"/>
  <c r="AN138" i="18"/>
  <c r="AM138" i="18"/>
  <c r="AK138" i="18"/>
  <c r="AI138" i="18"/>
  <c r="AH138" i="18"/>
  <c r="AO137" i="18"/>
  <c r="AN137" i="18"/>
  <c r="AM137" i="18"/>
  <c r="AK137" i="18"/>
  <c r="AI137" i="18"/>
  <c r="AH137" i="18"/>
  <c r="AO136" i="18"/>
  <c r="AN136" i="18"/>
  <c r="AM136" i="18"/>
  <c r="AK136" i="18"/>
  <c r="AI136" i="18"/>
  <c r="AH136" i="18"/>
  <c r="AO135" i="18"/>
  <c r="AN135" i="18"/>
  <c r="AM135" i="18"/>
  <c r="AK135" i="18"/>
  <c r="AI135" i="18"/>
  <c r="AH135" i="18"/>
  <c r="AO134" i="18"/>
  <c r="AN134" i="18"/>
  <c r="AM134" i="18"/>
  <c r="AK134" i="18"/>
  <c r="AI134" i="18"/>
  <c r="AH134" i="18"/>
  <c r="AO133" i="18"/>
  <c r="AN133" i="18"/>
  <c r="AM133" i="18"/>
  <c r="AK133" i="18"/>
  <c r="AI133" i="18"/>
  <c r="AH133" i="18"/>
  <c r="AO68" i="18"/>
  <c r="AN68" i="18"/>
  <c r="AM68" i="18"/>
  <c r="AK68" i="18"/>
  <c r="AI68" i="18"/>
  <c r="AH68" i="18"/>
  <c r="AO67" i="18"/>
  <c r="AN67" i="18"/>
  <c r="AM67" i="18"/>
  <c r="AK67" i="18"/>
  <c r="AI67" i="18"/>
  <c r="AH67" i="18"/>
  <c r="AO66" i="18"/>
  <c r="AN66" i="18"/>
  <c r="AM66" i="18"/>
  <c r="AK66" i="18"/>
  <c r="AI66" i="18"/>
  <c r="AH66" i="18"/>
  <c r="AO65" i="18"/>
  <c r="AN65" i="18"/>
  <c r="AM65" i="18"/>
  <c r="AK65" i="18"/>
  <c r="AI65" i="18"/>
  <c r="AH65" i="18"/>
  <c r="AO64" i="18"/>
  <c r="AN64" i="18"/>
  <c r="AM64" i="18"/>
  <c r="AK64" i="18"/>
  <c r="AI64" i="18"/>
  <c r="AH64" i="18"/>
  <c r="AO63" i="18"/>
  <c r="AN63" i="18"/>
  <c r="AM63" i="18"/>
  <c r="AK63" i="18"/>
  <c r="AI63" i="18"/>
  <c r="AH63" i="18"/>
  <c r="AO62" i="18"/>
  <c r="AN62" i="18"/>
  <c r="AM62" i="18"/>
  <c r="AK62" i="18"/>
  <c r="AI62" i="18"/>
  <c r="AH62" i="18"/>
  <c r="AO61" i="18"/>
  <c r="AN61" i="18"/>
  <c r="AM61" i="18"/>
  <c r="AK61" i="18"/>
  <c r="AI61" i="18"/>
  <c r="AH61" i="18"/>
  <c r="AO43" i="18"/>
  <c r="AN43" i="18"/>
  <c r="AM43" i="18"/>
  <c r="AK43" i="18"/>
  <c r="AI43" i="18"/>
  <c r="AH43" i="18"/>
  <c r="AO42" i="18"/>
  <c r="AN42" i="18"/>
  <c r="AM42" i="18"/>
  <c r="AK42" i="18"/>
  <c r="AI42" i="18"/>
  <c r="AH42" i="18"/>
  <c r="AO41" i="18"/>
  <c r="AN41" i="18"/>
  <c r="AM41" i="18"/>
  <c r="AK41" i="18"/>
  <c r="AI41" i="18"/>
  <c r="AH41" i="18"/>
  <c r="AO40" i="18"/>
  <c r="AN40" i="18"/>
  <c r="AM40" i="18"/>
  <c r="AK40" i="18"/>
  <c r="AI40" i="18"/>
  <c r="AH40" i="18"/>
  <c r="AO39" i="18"/>
  <c r="AN39" i="18"/>
  <c r="AM39" i="18"/>
  <c r="AK39" i="18"/>
  <c r="AI39" i="18"/>
  <c r="AH39" i="18"/>
  <c r="AO38" i="18"/>
  <c r="AN38" i="18"/>
  <c r="AM38" i="18"/>
  <c r="AK38" i="18"/>
  <c r="AI38" i="18"/>
  <c r="AH38" i="18"/>
  <c r="AO37" i="18"/>
  <c r="AN37" i="18"/>
  <c r="AM37" i="18"/>
  <c r="AK37" i="18"/>
  <c r="AI37" i="18"/>
  <c r="AH37" i="18"/>
  <c r="AO36" i="18"/>
  <c r="AN36" i="18"/>
  <c r="AM36" i="18"/>
  <c r="AK36" i="18"/>
  <c r="AI36" i="18"/>
  <c r="AH36" i="18"/>
  <c r="AO18" i="18"/>
  <c r="AN18" i="18"/>
  <c r="AM18" i="18"/>
  <c r="AK18" i="18"/>
  <c r="AI18" i="18"/>
  <c r="AH18" i="18"/>
  <c r="AO17" i="18"/>
  <c r="AN17" i="18"/>
  <c r="AM17" i="18"/>
  <c r="AK17" i="18"/>
  <c r="AI17" i="18"/>
  <c r="AH17" i="18"/>
  <c r="AO16" i="18"/>
  <c r="AN16" i="18"/>
  <c r="AM16" i="18"/>
  <c r="AK16" i="18"/>
  <c r="AI16" i="18"/>
  <c r="AH16" i="18"/>
  <c r="AO15" i="18"/>
  <c r="AN15" i="18"/>
  <c r="AM15" i="18"/>
  <c r="AK15" i="18"/>
  <c r="AI15" i="18"/>
  <c r="AH15" i="18"/>
  <c r="AO14" i="18"/>
  <c r="AN14" i="18"/>
  <c r="AM14" i="18"/>
  <c r="AK14" i="18"/>
  <c r="AI14" i="18"/>
  <c r="AH14" i="18"/>
  <c r="AO13" i="18"/>
  <c r="AN13" i="18"/>
  <c r="AM13" i="18"/>
  <c r="AK13" i="18"/>
  <c r="AI13" i="18"/>
  <c r="AH13" i="18"/>
  <c r="AO12" i="18"/>
  <c r="AN12" i="18"/>
  <c r="AM12" i="18"/>
  <c r="AK12" i="18"/>
  <c r="AI12" i="18"/>
  <c r="AH12" i="18"/>
  <c r="AO11" i="18"/>
  <c r="AN11" i="18"/>
  <c r="AM11" i="18"/>
  <c r="AK11" i="18"/>
  <c r="AI11" i="18"/>
  <c r="AH11" i="18"/>
  <c r="AO174" i="17"/>
  <c r="AN174" i="17"/>
  <c r="AM174" i="17"/>
  <c r="AK174" i="17"/>
  <c r="AI174" i="17"/>
  <c r="AH174" i="17"/>
  <c r="AO173" i="17"/>
  <c r="AN173" i="17"/>
  <c r="AM173" i="17"/>
  <c r="AK173" i="17"/>
  <c r="AI173" i="17"/>
  <c r="AH173" i="17"/>
  <c r="AO172" i="17"/>
  <c r="AN172" i="17"/>
  <c r="AM172" i="17"/>
  <c r="AK172" i="17"/>
  <c r="AI172" i="17"/>
  <c r="AH172" i="17"/>
  <c r="AO171" i="17"/>
  <c r="AN171" i="17"/>
  <c r="AM171" i="17"/>
  <c r="AK171" i="17"/>
  <c r="AI171" i="17"/>
  <c r="AH171" i="17"/>
  <c r="AO170" i="17"/>
  <c r="AN170" i="17"/>
  <c r="AM170" i="17"/>
  <c r="AK170" i="17"/>
  <c r="AI170" i="17"/>
  <c r="AH170" i="17"/>
  <c r="AO169" i="17"/>
  <c r="AN169" i="17"/>
  <c r="AM169" i="17"/>
  <c r="AK169" i="17"/>
  <c r="AI169" i="17"/>
  <c r="AH169" i="17"/>
  <c r="AO168" i="17"/>
  <c r="AN168" i="17"/>
  <c r="AM168" i="17"/>
  <c r="AK168" i="17"/>
  <c r="AI168" i="17"/>
  <c r="AH168" i="17"/>
  <c r="AO167" i="17"/>
  <c r="AN167" i="17"/>
  <c r="AM167" i="17"/>
  <c r="AK167" i="17"/>
  <c r="AI167" i="17"/>
  <c r="AH167" i="17"/>
  <c r="AO164" i="17"/>
  <c r="AN164" i="17"/>
  <c r="AM164" i="17"/>
  <c r="AK164" i="17"/>
  <c r="AI164" i="17"/>
  <c r="AH164" i="17"/>
  <c r="AO163" i="17"/>
  <c r="AN163" i="17"/>
  <c r="AM163" i="17"/>
  <c r="AK163" i="17"/>
  <c r="AI163" i="17"/>
  <c r="AH163" i="17"/>
  <c r="AO162" i="17"/>
  <c r="AN162" i="17"/>
  <c r="AM162" i="17"/>
  <c r="AK162" i="17"/>
  <c r="AI162" i="17"/>
  <c r="AH162" i="17"/>
  <c r="AO161" i="17"/>
  <c r="AN161" i="17"/>
  <c r="AM161" i="17"/>
  <c r="AK161" i="17"/>
  <c r="AI161" i="17"/>
  <c r="AH161" i="17"/>
  <c r="AO160" i="17"/>
  <c r="AN160" i="17"/>
  <c r="AM160" i="17"/>
  <c r="AK160" i="17"/>
  <c r="AI160" i="17"/>
  <c r="AH160" i="17"/>
  <c r="AO159" i="17"/>
  <c r="AN159" i="17"/>
  <c r="AM159" i="17"/>
  <c r="AK159" i="17"/>
  <c r="AI159" i="17"/>
  <c r="AH159" i="17"/>
  <c r="AO158" i="17"/>
  <c r="AN158" i="17"/>
  <c r="AM158" i="17"/>
  <c r="AK158" i="17"/>
  <c r="AI158" i="17"/>
  <c r="AH158" i="17"/>
  <c r="AO157" i="17"/>
  <c r="AN157" i="17"/>
  <c r="AM157" i="17"/>
  <c r="AK157" i="17"/>
  <c r="AI157" i="17"/>
  <c r="AH157" i="17"/>
  <c r="AO139" i="17"/>
  <c r="AN139" i="17"/>
  <c r="AM139" i="17"/>
  <c r="AK139" i="17"/>
  <c r="AI139" i="17"/>
  <c r="AH139" i="17"/>
  <c r="AO138" i="17"/>
  <c r="AN138" i="17"/>
  <c r="AM138" i="17"/>
  <c r="AK138" i="17"/>
  <c r="AI138" i="17"/>
  <c r="AH138" i="17"/>
  <c r="AO137" i="17"/>
  <c r="AN137" i="17"/>
  <c r="AM137" i="17"/>
  <c r="AK137" i="17"/>
  <c r="AI137" i="17"/>
  <c r="AH137" i="17"/>
  <c r="AO136" i="17"/>
  <c r="AN136" i="17"/>
  <c r="AM136" i="17"/>
  <c r="AK136" i="17"/>
  <c r="AI136" i="17"/>
  <c r="AH136" i="17"/>
  <c r="AO135" i="17"/>
  <c r="AN135" i="17"/>
  <c r="AM135" i="17"/>
  <c r="AK135" i="17"/>
  <c r="AI135" i="17"/>
  <c r="AH135" i="17"/>
  <c r="AO134" i="17"/>
  <c r="AN134" i="17"/>
  <c r="AM134" i="17"/>
  <c r="AK134" i="17"/>
  <c r="AI134" i="17"/>
  <c r="AH134" i="17"/>
  <c r="AO133" i="17"/>
  <c r="AN133" i="17"/>
  <c r="AM133" i="17"/>
  <c r="AK133" i="17"/>
  <c r="AI133" i="17"/>
  <c r="AH133" i="17"/>
  <c r="AO132" i="17"/>
  <c r="AN132" i="17"/>
  <c r="AM132" i="17"/>
  <c r="AK132" i="17"/>
  <c r="AI132" i="17"/>
  <c r="AH132" i="17"/>
  <c r="AO102" i="17"/>
  <c r="AN102" i="17"/>
  <c r="AM102" i="17"/>
  <c r="AK102" i="17"/>
  <c r="AI102" i="17"/>
  <c r="AH102" i="17"/>
  <c r="AO101" i="17"/>
  <c r="AN101" i="17"/>
  <c r="AM101" i="17"/>
  <c r="AK101" i="17"/>
  <c r="AI101" i="17"/>
  <c r="AH101" i="17"/>
  <c r="AO100" i="17"/>
  <c r="AN100" i="17"/>
  <c r="AM100" i="17"/>
  <c r="AK100" i="17"/>
  <c r="AI100" i="17"/>
  <c r="AH100" i="17"/>
  <c r="AO99" i="17"/>
  <c r="AN99" i="17"/>
  <c r="AM99" i="17"/>
  <c r="AK99" i="17"/>
  <c r="AI99" i="17"/>
  <c r="AH99" i="17"/>
  <c r="AO98" i="17"/>
  <c r="AN98" i="17"/>
  <c r="AM98" i="17"/>
  <c r="AK98" i="17"/>
  <c r="AI98" i="17"/>
  <c r="AH98" i="17"/>
  <c r="AO97" i="17"/>
  <c r="AN97" i="17"/>
  <c r="AM97" i="17"/>
  <c r="AK97" i="17"/>
  <c r="AI97" i="17"/>
  <c r="AH97" i="17"/>
  <c r="AO96" i="17"/>
  <c r="AN96" i="17"/>
  <c r="AM96" i="17"/>
  <c r="AK96" i="17"/>
  <c r="AI96" i="17"/>
  <c r="AH96" i="17"/>
  <c r="AO95" i="17"/>
  <c r="AN95" i="17"/>
  <c r="AM95" i="17"/>
  <c r="AK95" i="17"/>
  <c r="AI95" i="17"/>
  <c r="AH95" i="17"/>
  <c r="AO92" i="17"/>
  <c r="AN92" i="17"/>
  <c r="AM92" i="17"/>
  <c r="AK92" i="17"/>
  <c r="AI92" i="17"/>
  <c r="AH92" i="17"/>
  <c r="AO91" i="17"/>
  <c r="AN91" i="17"/>
  <c r="AM91" i="17"/>
  <c r="AK91" i="17"/>
  <c r="AI91" i="17"/>
  <c r="AH91" i="17"/>
  <c r="AO90" i="17"/>
  <c r="AN90" i="17"/>
  <c r="AM90" i="17"/>
  <c r="AK90" i="17"/>
  <c r="AI90" i="17"/>
  <c r="AH90" i="17"/>
  <c r="AO89" i="17"/>
  <c r="AN89" i="17"/>
  <c r="AM89" i="17"/>
  <c r="AK89" i="17"/>
  <c r="AI89" i="17"/>
  <c r="AH89" i="17"/>
  <c r="AO88" i="17"/>
  <c r="AN88" i="17"/>
  <c r="AM88" i="17"/>
  <c r="AK88" i="17"/>
  <c r="AI88" i="17"/>
  <c r="AH88" i="17"/>
  <c r="AO87" i="17"/>
  <c r="AN87" i="17"/>
  <c r="AM87" i="17"/>
  <c r="AK87" i="17"/>
  <c r="AI87" i="17"/>
  <c r="AH87" i="17"/>
  <c r="AO86" i="17"/>
  <c r="AN86" i="17"/>
  <c r="AM86" i="17"/>
  <c r="AK86" i="17"/>
  <c r="AI86" i="17"/>
  <c r="AH86" i="17"/>
  <c r="AO85" i="17"/>
  <c r="AN85" i="17"/>
  <c r="AM85" i="17"/>
  <c r="AK85" i="17"/>
  <c r="AI85" i="17"/>
  <c r="AH85" i="17"/>
  <c r="AO68" i="17"/>
  <c r="AN68" i="17"/>
  <c r="AM68" i="17"/>
  <c r="AK68" i="17"/>
  <c r="AI68" i="17"/>
  <c r="AH68" i="17"/>
  <c r="AO67" i="17"/>
  <c r="AN67" i="17"/>
  <c r="AM67" i="17"/>
  <c r="AK67" i="17"/>
  <c r="AI67" i="17"/>
  <c r="AH67" i="17"/>
  <c r="AO66" i="17"/>
  <c r="AN66" i="17"/>
  <c r="AM66" i="17"/>
  <c r="AK66" i="17"/>
  <c r="AI66" i="17"/>
  <c r="AH66" i="17"/>
  <c r="AO65" i="17"/>
  <c r="AN65" i="17"/>
  <c r="AM65" i="17"/>
  <c r="AK65" i="17"/>
  <c r="AI65" i="17"/>
  <c r="AH65" i="17"/>
  <c r="AO64" i="17"/>
  <c r="AN64" i="17"/>
  <c r="AM64" i="17"/>
  <c r="AK64" i="17"/>
  <c r="AI64" i="17"/>
  <c r="AH64" i="17"/>
  <c r="AO63" i="17"/>
  <c r="AN63" i="17"/>
  <c r="AM63" i="17"/>
  <c r="AK63" i="17"/>
  <c r="AI63" i="17"/>
  <c r="AH63" i="17"/>
  <c r="AO62" i="17"/>
  <c r="AN62" i="17"/>
  <c r="AM62" i="17"/>
  <c r="AK62" i="17"/>
  <c r="AI62" i="17"/>
  <c r="AH62" i="17"/>
  <c r="AO61" i="17"/>
  <c r="AN61" i="17"/>
  <c r="AM61" i="17"/>
  <c r="AK61" i="17"/>
  <c r="AI61" i="17"/>
  <c r="AH61" i="17"/>
  <c r="AO43" i="17"/>
  <c r="AN43" i="17"/>
  <c r="AM43" i="17"/>
  <c r="AK43" i="17"/>
  <c r="AI43" i="17"/>
  <c r="AH43" i="17"/>
  <c r="AO42" i="17"/>
  <c r="AN42" i="17"/>
  <c r="AM42" i="17"/>
  <c r="AI42" i="17"/>
  <c r="AH42" i="17"/>
  <c r="AO41" i="17"/>
  <c r="AN41" i="17"/>
  <c r="AM41" i="17"/>
  <c r="AK41" i="17"/>
  <c r="AI41" i="17"/>
  <c r="AH41" i="17"/>
  <c r="AO40" i="17"/>
  <c r="AN40" i="17"/>
  <c r="AM40" i="17"/>
  <c r="AK40" i="17"/>
  <c r="AI40" i="17"/>
  <c r="AH40" i="17"/>
  <c r="AO39" i="17"/>
  <c r="AN39" i="17"/>
  <c r="AM39" i="17"/>
  <c r="AK39" i="17"/>
  <c r="AI39" i="17"/>
  <c r="AH39" i="17"/>
  <c r="AO38" i="17"/>
  <c r="AN38" i="17"/>
  <c r="AM38" i="17"/>
  <c r="AK38" i="17"/>
  <c r="AI38" i="17"/>
  <c r="AH38" i="17"/>
  <c r="AO37" i="17"/>
  <c r="AN37" i="17"/>
  <c r="AM37" i="17"/>
  <c r="AK37" i="17"/>
  <c r="AI37" i="17"/>
  <c r="AH37" i="17"/>
  <c r="AO36" i="17"/>
  <c r="AN36" i="17"/>
  <c r="AM36" i="17"/>
  <c r="AK36" i="17"/>
  <c r="AI36" i="17"/>
  <c r="AH36" i="17"/>
  <c r="P36" i="18"/>
  <c r="P136" i="20" l="1"/>
  <c r="P101" i="20"/>
  <c r="O108" i="25"/>
  <c r="O107" i="25"/>
  <c r="O106" i="25"/>
  <c r="O105" i="25"/>
  <c r="O104" i="25"/>
  <c r="O103" i="25"/>
  <c r="O102" i="25"/>
  <c r="O101" i="25"/>
  <c r="O98" i="25"/>
  <c r="O97" i="25"/>
  <c r="O96" i="25"/>
  <c r="O95" i="25"/>
  <c r="O94" i="25"/>
  <c r="O93" i="25"/>
  <c r="O92" i="25"/>
  <c r="O91" i="25"/>
  <c r="O54" i="25"/>
  <c r="O53" i="25"/>
  <c r="O52" i="25"/>
  <c r="O51" i="25"/>
  <c r="O50" i="25"/>
  <c r="O49" i="25"/>
  <c r="O48" i="25"/>
  <c r="O47" i="25"/>
  <c r="O44" i="25"/>
  <c r="O43" i="25"/>
  <c r="O42" i="25"/>
  <c r="O41" i="25"/>
  <c r="O40" i="25"/>
  <c r="O39" i="25"/>
  <c r="O38" i="25"/>
  <c r="O37" i="25"/>
  <c r="P151" i="23" l="1"/>
  <c r="P150" i="23"/>
  <c r="P149" i="23"/>
  <c r="P148" i="23"/>
  <c r="P147" i="23"/>
  <c r="P146" i="23"/>
  <c r="P145" i="23"/>
  <c r="P144" i="23"/>
  <c r="P141" i="23"/>
  <c r="P140" i="23"/>
  <c r="P139" i="23"/>
  <c r="P138" i="23"/>
  <c r="P137" i="23"/>
  <c r="P136" i="23"/>
  <c r="P135" i="23"/>
  <c r="P134" i="23"/>
  <c r="P103" i="23"/>
  <c r="P102" i="23"/>
  <c r="P101" i="23"/>
  <c r="P100" i="23"/>
  <c r="P99" i="23"/>
  <c r="P98" i="23"/>
  <c r="P97" i="23"/>
  <c r="P96" i="23"/>
  <c r="P93" i="23"/>
  <c r="P92" i="23"/>
  <c r="P91" i="23"/>
  <c r="P90" i="23"/>
  <c r="P89" i="23"/>
  <c r="P88" i="23"/>
  <c r="P87" i="23"/>
  <c r="P86" i="23"/>
  <c r="P78" i="23"/>
  <c r="P77" i="23"/>
  <c r="P76" i="23"/>
  <c r="P75" i="23"/>
  <c r="P74" i="23"/>
  <c r="P73" i="23"/>
  <c r="P72" i="23"/>
  <c r="P71" i="23"/>
  <c r="P68" i="23"/>
  <c r="P67" i="23"/>
  <c r="P66" i="23"/>
  <c r="P65" i="23"/>
  <c r="P64" i="23"/>
  <c r="P63" i="23"/>
  <c r="P62" i="23"/>
  <c r="P53" i="23"/>
  <c r="P52" i="23"/>
  <c r="P51" i="23"/>
  <c r="P50" i="23"/>
  <c r="P49" i="23"/>
  <c r="P48" i="23"/>
  <c r="P47" i="23"/>
  <c r="P46" i="23"/>
  <c r="P43" i="23"/>
  <c r="P42" i="23"/>
  <c r="P41" i="23"/>
  <c r="P40" i="23"/>
  <c r="P39" i="23"/>
  <c r="P38" i="23"/>
  <c r="P37" i="23"/>
  <c r="P36" i="23"/>
  <c r="P28" i="23"/>
  <c r="P27" i="23"/>
  <c r="P26" i="23"/>
  <c r="P25" i="23"/>
  <c r="P24" i="23"/>
  <c r="P23" i="23"/>
  <c r="P22" i="23"/>
  <c r="P21" i="23"/>
  <c r="P18" i="23"/>
  <c r="P17" i="23"/>
  <c r="P16" i="23"/>
  <c r="P15" i="23"/>
  <c r="P14" i="23"/>
  <c r="P13" i="23"/>
  <c r="P12" i="23"/>
  <c r="P11" i="23"/>
  <c r="P150" i="22"/>
  <c r="P149" i="22"/>
  <c r="P148" i="22"/>
  <c r="P147" i="22"/>
  <c r="P146" i="22"/>
  <c r="P145" i="22"/>
  <c r="P144" i="22"/>
  <c r="P143" i="22"/>
  <c r="P140" i="22"/>
  <c r="P139" i="22"/>
  <c r="P138" i="22"/>
  <c r="P137" i="22"/>
  <c r="P136" i="22"/>
  <c r="P135" i="22"/>
  <c r="P134" i="22"/>
  <c r="P133" i="22"/>
  <c r="P102" i="22"/>
  <c r="P101" i="22"/>
  <c r="P100" i="22"/>
  <c r="P99" i="22"/>
  <c r="P98" i="22"/>
  <c r="P97" i="22"/>
  <c r="P96" i="22"/>
  <c r="P95" i="22"/>
  <c r="P92" i="22"/>
  <c r="P91" i="22"/>
  <c r="P90" i="22"/>
  <c r="P89" i="22"/>
  <c r="P88" i="22"/>
  <c r="P87" i="22"/>
  <c r="P86" i="22"/>
  <c r="P85" i="22"/>
  <c r="P78" i="22"/>
  <c r="P77" i="22"/>
  <c r="P76" i="22"/>
  <c r="P75" i="22"/>
  <c r="P74" i="22"/>
  <c r="P73" i="22"/>
  <c r="P72" i="22"/>
  <c r="P71" i="22"/>
  <c r="P68" i="22"/>
  <c r="P67" i="22"/>
  <c r="P66" i="22"/>
  <c r="P65" i="22"/>
  <c r="P64" i="22"/>
  <c r="P63" i="22"/>
  <c r="P62" i="22"/>
  <c r="P53" i="22"/>
  <c r="P52" i="22"/>
  <c r="P51" i="22"/>
  <c r="P50" i="22"/>
  <c r="P49" i="22"/>
  <c r="P48" i="22"/>
  <c r="P47" i="22"/>
  <c r="P46" i="22"/>
  <c r="P43" i="22"/>
  <c r="P42" i="22"/>
  <c r="P41" i="22"/>
  <c r="P40" i="22"/>
  <c r="P39" i="22"/>
  <c r="P38" i="22"/>
  <c r="P37" i="22"/>
  <c r="P36" i="22"/>
  <c r="P28" i="22"/>
  <c r="P27" i="22"/>
  <c r="P26" i="22"/>
  <c r="P25" i="22"/>
  <c r="P24" i="22"/>
  <c r="P23" i="22"/>
  <c r="P22" i="22"/>
  <c r="P21" i="22"/>
  <c r="P18" i="22"/>
  <c r="P17" i="22"/>
  <c r="P16" i="22"/>
  <c r="P15" i="22"/>
  <c r="P14" i="22"/>
  <c r="P13" i="22"/>
  <c r="P12" i="22"/>
  <c r="P11" i="22"/>
  <c r="P174" i="21"/>
  <c r="P173" i="21"/>
  <c r="P172" i="21"/>
  <c r="P171" i="21"/>
  <c r="P170" i="21"/>
  <c r="P169" i="21"/>
  <c r="P168" i="21"/>
  <c r="P167" i="21"/>
  <c r="P164" i="21"/>
  <c r="P163" i="21"/>
  <c r="P162" i="21"/>
  <c r="P161" i="21"/>
  <c r="P160" i="21"/>
  <c r="P159" i="21"/>
  <c r="P158" i="21"/>
  <c r="P157" i="21"/>
  <c r="P149" i="21"/>
  <c r="P148" i="21"/>
  <c r="P147" i="21"/>
  <c r="P146" i="21"/>
  <c r="P145" i="21"/>
  <c r="P144" i="21"/>
  <c r="P143" i="21"/>
  <c r="P142" i="21"/>
  <c r="P139" i="21"/>
  <c r="P138" i="21"/>
  <c r="P137" i="21"/>
  <c r="P136" i="21"/>
  <c r="P135" i="21"/>
  <c r="P134" i="21"/>
  <c r="P133" i="21"/>
  <c r="P132" i="21"/>
  <c r="P102" i="21"/>
  <c r="P101" i="21"/>
  <c r="P100" i="21"/>
  <c r="P99" i="21"/>
  <c r="P98" i="21"/>
  <c r="P97" i="21"/>
  <c r="P96" i="21"/>
  <c r="P95" i="21"/>
  <c r="P92" i="21"/>
  <c r="P91" i="21"/>
  <c r="P90" i="21"/>
  <c r="P89" i="21"/>
  <c r="P88" i="21"/>
  <c r="P87" i="21"/>
  <c r="P86" i="21"/>
  <c r="P85" i="21"/>
  <c r="P78" i="21"/>
  <c r="P77" i="21"/>
  <c r="P76" i="21"/>
  <c r="P75" i="21"/>
  <c r="P74" i="21"/>
  <c r="P73" i="21"/>
  <c r="P72" i="21"/>
  <c r="P71" i="21"/>
  <c r="P68" i="21"/>
  <c r="P67" i="21"/>
  <c r="P66" i="21"/>
  <c r="P65" i="21"/>
  <c r="P64" i="21"/>
  <c r="P63" i="21"/>
  <c r="P62" i="21"/>
  <c r="P61" i="21"/>
  <c r="P53" i="21"/>
  <c r="P52" i="21"/>
  <c r="P51" i="21"/>
  <c r="P50" i="21"/>
  <c r="P49" i="21"/>
  <c r="P48" i="21"/>
  <c r="P47" i="21"/>
  <c r="P46" i="21"/>
  <c r="P43" i="21"/>
  <c r="P42" i="21"/>
  <c r="P41" i="21"/>
  <c r="P40" i="21"/>
  <c r="P39" i="21"/>
  <c r="P38" i="21"/>
  <c r="P37" i="21"/>
  <c r="P36" i="21"/>
  <c r="P28" i="21"/>
  <c r="P27" i="21"/>
  <c r="P26" i="21"/>
  <c r="P25" i="21"/>
  <c r="P24" i="21"/>
  <c r="P23" i="21"/>
  <c r="P22" i="21"/>
  <c r="P21" i="21"/>
  <c r="P18" i="21"/>
  <c r="P17" i="21"/>
  <c r="P16" i="21"/>
  <c r="P15" i="21"/>
  <c r="P14" i="21"/>
  <c r="P13" i="21"/>
  <c r="P12" i="21"/>
  <c r="P11" i="21"/>
  <c r="P174" i="20"/>
  <c r="P173" i="20"/>
  <c r="P172" i="20"/>
  <c r="P171" i="20"/>
  <c r="P170" i="20"/>
  <c r="P169" i="20"/>
  <c r="P168" i="20"/>
  <c r="P167" i="20"/>
  <c r="P164" i="20"/>
  <c r="P163" i="20"/>
  <c r="P162" i="20"/>
  <c r="P161" i="20"/>
  <c r="P160" i="20"/>
  <c r="P159" i="20"/>
  <c r="P158" i="20"/>
  <c r="P157" i="20"/>
  <c r="P149" i="20"/>
  <c r="P148" i="20"/>
  <c r="P147" i="20"/>
  <c r="P146" i="20"/>
  <c r="P145" i="20"/>
  <c r="P144" i="20"/>
  <c r="P143" i="20"/>
  <c r="P142" i="20"/>
  <c r="P139" i="20"/>
  <c r="P138" i="20"/>
  <c r="P137" i="20"/>
  <c r="P135" i="20"/>
  <c r="P134" i="20"/>
  <c r="P133" i="20"/>
  <c r="P132" i="20"/>
  <c r="P102" i="20"/>
  <c r="P100" i="20"/>
  <c r="P99" i="20"/>
  <c r="P98" i="20"/>
  <c r="P97" i="20"/>
  <c r="P96" i="20"/>
  <c r="P95" i="20"/>
  <c r="P92" i="20"/>
  <c r="P91" i="20"/>
  <c r="P90" i="20"/>
  <c r="P89" i="20"/>
  <c r="P88" i="20"/>
  <c r="P87" i="20"/>
  <c r="P86" i="20"/>
  <c r="P85" i="20"/>
  <c r="P78" i="20"/>
  <c r="P77" i="20"/>
  <c r="P76" i="20"/>
  <c r="P75" i="20"/>
  <c r="P74" i="20"/>
  <c r="P73" i="20"/>
  <c r="P72" i="20"/>
  <c r="P71" i="20"/>
  <c r="P68" i="20"/>
  <c r="P67" i="20"/>
  <c r="P66" i="20"/>
  <c r="P65" i="20"/>
  <c r="P64" i="20"/>
  <c r="P63" i="20"/>
  <c r="P62" i="20"/>
  <c r="P61" i="20"/>
  <c r="P53" i="20"/>
  <c r="P52" i="20"/>
  <c r="P51" i="20"/>
  <c r="P50" i="20"/>
  <c r="P49" i="20"/>
  <c r="P48" i="20"/>
  <c r="P47" i="20"/>
  <c r="P46" i="20"/>
  <c r="P43" i="20"/>
  <c r="P42" i="20"/>
  <c r="P41" i="20"/>
  <c r="P40" i="20"/>
  <c r="P39" i="20"/>
  <c r="P38" i="20"/>
  <c r="P37" i="20"/>
  <c r="P36" i="20"/>
  <c r="P28" i="20"/>
  <c r="P27" i="20"/>
  <c r="P26" i="20"/>
  <c r="P25" i="20"/>
  <c r="P24" i="20"/>
  <c r="P23" i="20"/>
  <c r="P22" i="20"/>
  <c r="P21" i="20"/>
  <c r="P18" i="20"/>
  <c r="P17" i="20"/>
  <c r="P16" i="20"/>
  <c r="P15" i="20"/>
  <c r="P14" i="20"/>
  <c r="P13" i="20"/>
  <c r="P12" i="20"/>
  <c r="P11" i="20"/>
  <c r="P150" i="19"/>
  <c r="P149" i="19"/>
  <c r="P148" i="19"/>
  <c r="P147" i="19"/>
  <c r="P146" i="19"/>
  <c r="P145" i="19"/>
  <c r="P144" i="19"/>
  <c r="P143" i="19"/>
  <c r="P140" i="19"/>
  <c r="P139" i="19"/>
  <c r="P138" i="19"/>
  <c r="P137" i="19"/>
  <c r="P136" i="19"/>
  <c r="P135" i="19"/>
  <c r="P134" i="19"/>
  <c r="P133" i="19"/>
  <c r="P102" i="19"/>
  <c r="P101" i="19"/>
  <c r="P100" i="19"/>
  <c r="P99" i="19"/>
  <c r="P98" i="19"/>
  <c r="P97" i="19"/>
  <c r="P96" i="19"/>
  <c r="P95" i="19"/>
  <c r="P92" i="19"/>
  <c r="P91" i="19"/>
  <c r="P90" i="19"/>
  <c r="P89" i="19"/>
  <c r="P88" i="19"/>
  <c r="P87" i="19"/>
  <c r="P86" i="19"/>
  <c r="P85" i="19"/>
  <c r="P78" i="19"/>
  <c r="P77" i="19"/>
  <c r="P76" i="19"/>
  <c r="P75" i="19"/>
  <c r="P74" i="19"/>
  <c r="P73" i="19"/>
  <c r="P72" i="19"/>
  <c r="P71" i="19"/>
  <c r="P68" i="19"/>
  <c r="P67" i="19"/>
  <c r="P66" i="19"/>
  <c r="P65" i="19"/>
  <c r="P64" i="19"/>
  <c r="P63" i="19"/>
  <c r="P53" i="19"/>
  <c r="P52" i="19"/>
  <c r="P51" i="19"/>
  <c r="P50" i="19"/>
  <c r="P49" i="19"/>
  <c r="P48" i="19"/>
  <c r="P47" i="19"/>
  <c r="P46" i="19"/>
  <c r="P43" i="19"/>
  <c r="P42" i="19"/>
  <c r="P41" i="19"/>
  <c r="P40" i="19"/>
  <c r="P39" i="19"/>
  <c r="P38" i="19"/>
  <c r="P37" i="19"/>
  <c r="P36" i="19"/>
  <c r="P28" i="19"/>
  <c r="P27" i="19"/>
  <c r="P26" i="19"/>
  <c r="P25" i="19"/>
  <c r="P24" i="19"/>
  <c r="P23" i="19"/>
  <c r="P22" i="19"/>
  <c r="P21" i="19"/>
  <c r="P18" i="19"/>
  <c r="P17" i="19"/>
  <c r="P16" i="19"/>
  <c r="P15" i="19"/>
  <c r="P14" i="19"/>
  <c r="P13" i="19"/>
  <c r="P12" i="19"/>
  <c r="P11" i="19"/>
  <c r="P150" i="18"/>
  <c r="P149" i="18"/>
  <c r="P148" i="18"/>
  <c r="P147" i="18"/>
  <c r="P146" i="18"/>
  <c r="P145" i="18"/>
  <c r="P144" i="18"/>
  <c r="P143" i="18"/>
  <c r="P140" i="18"/>
  <c r="P139" i="18"/>
  <c r="P138" i="18"/>
  <c r="P137" i="18"/>
  <c r="P136" i="18"/>
  <c r="P135" i="18"/>
  <c r="P134" i="18"/>
  <c r="P133" i="18"/>
  <c r="P102" i="18"/>
  <c r="P101" i="18"/>
  <c r="P100" i="18"/>
  <c r="P99" i="18"/>
  <c r="P98" i="18"/>
  <c r="P97" i="18"/>
  <c r="P96" i="18"/>
  <c r="P95" i="18"/>
  <c r="P92" i="18"/>
  <c r="P91" i="18"/>
  <c r="P90" i="18"/>
  <c r="P89" i="18"/>
  <c r="P88" i="18"/>
  <c r="P87" i="18"/>
  <c r="P86" i="18"/>
  <c r="P85" i="18"/>
  <c r="P78" i="18"/>
  <c r="P77" i="18"/>
  <c r="P76" i="18"/>
  <c r="P75" i="18"/>
  <c r="P74" i="18"/>
  <c r="P73" i="18"/>
  <c r="P72" i="18"/>
  <c r="P71" i="18"/>
  <c r="P68" i="18"/>
  <c r="P67" i="18"/>
  <c r="P66" i="18"/>
  <c r="P65" i="18"/>
  <c r="P64" i="18"/>
  <c r="P63" i="18"/>
  <c r="P62" i="18"/>
  <c r="P61" i="18"/>
  <c r="P53" i="18"/>
  <c r="P52" i="18"/>
  <c r="P51" i="18"/>
  <c r="P50" i="18"/>
  <c r="P49" i="18"/>
  <c r="P48" i="18"/>
  <c r="P47" i="18"/>
  <c r="P46" i="18"/>
  <c r="P43" i="18"/>
  <c r="P42" i="18"/>
  <c r="P41" i="18"/>
  <c r="P40" i="18"/>
  <c r="P39" i="18"/>
  <c r="P38" i="18"/>
  <c r="P37" i="18"/>
  <c r="P28" i="18"/>
  <c r="P27" i="18"/>
  <c r="P26" i="18"/>
  <c r="P25" i="18"/>
  <c r="P24" i="18"/>
  <c r="P23" i="18"/>
  <c r="P22" i="18"/>
  <c r="P21" i="18"/>
  <c r="P18" i="18"/>
  <c r="P17" i="18"/>
  <c r="P16" i="18"/>
  <c r="P15" i="18"/>
  <c r="P14" i="18"/>
  <c r="P13" i="18"/>
  <c r="P12" i="18"/>
  <c r="P11" i="18"/>
  <c r="P174" i="17"/>
  <c r="P173" i="17"/>
  <c r="P172" i="17"/>
  <c r="P171" i="17"/>
  <c r="P170" i="17"/>
  <c r="P169" i="17"/>
  <c r="P168" i="17"/>
  <c r="P167" i="17"/>
  <c r="P164" i="17"/>
  <c r="P163" i="17"/>
  <c r="P162" i="17"/>
  <c r="P161" i="17"/>
  <c r="P160" i="17"/>
  <c r="P159" i="17"/>
  <c r="P158" i="17"/>
  <c r="P157" i="17"/>
  <c r="P149" i="17"/>
  <c r="P148" i="17"/>
  <c r="P147" i="17"/>
  <c r="P146" i="17"/>
  <c r="P145" i="17"/>
  <c r="P144" i="17"/>
  <c r="P143" i="17"/>
  <c r="P142" i="17"/>
  <c r="P139" i="17"/>
  <c r="P138" i="17"/>
  <c r="P137" i="17"/>
  <c r="P136" i="17"/>
  <c r="P135" i="17"/>
  <c r="P134" i="17"/>
  <c r="P133" i="17"/>
  <c r="P132" i="17"/>
  <c r="P102" i="17"/>
  <c r="P101" i="17"/>
  <c r="P100" i="17"/>
  <c r="P99" i="17"/>
  <c r="P98" i="17"/>
  <c r="P97" i="17"/>
  <c r="P96" i="17"/>
  <c r="P95" i="17"/>
  <c r="P92" i="17"/>
  <c r="P91" i="17"/>
  <c r="P90" i="17"/>
  <c r="P89" i="17"/>
  <c r="P88" i="17"/>
  <c r="P87" i="17"/>
  <c r="P86" i="17"/>
  <c r="P85" i="17"/>
  <c r="P78" i="17"/>
  <c r="P77" i="17"/>
  <c r="P76" i="17"/>
  <c r="P75" i="17"/>
  <c r="P74" i="17"/>
  <c r="P73" i="17"/>
  <c r="P72" i="17"/>
  <c r="P71" i="17"/>
  <c r="P68" i="17"/>
  <c r="P67" i="17"/>
  <c r="P66" i="17"/>
  <c r="P65" i="17"/>
  <c r="P64" i="17"/>
  <c r="P63" i="17"/>
  <c r="P62" i="17"/>
  <c r="P61" i="17"/>
  <c r="P53" i="17"/>
  <c r="P52" i="17"/>
  <c r="P51" i="17"/>
  <c r="P50" i="17"/>
  <c r="P49" i="17"/>
  <c r="P48" i="17"/>
  <c r="P47" i="17"/>
  <c r="P46" i="17"/>
  <c r="P43" i="17"/>
  <c r="P42" i="17"/>
  <c r="AK42" i="17"/>
  <c r="P41" i="17"/>
  <c r="P40" i="17"/>
  <c r="P39" i="17"/>
  <c r="P38" i="17"/>
  <c r="P37" i="17"/>
  <c r="P36" i="17"/>
  <c r="P28" i="17"/>
  <c r="P27" i="17"/>
  <c r="P26" i="17"/>
  <c r="P25" i="17"/>
  <c r="P24" i="17"/>
  <c r="P23" i="17"/>
  <c r="P22" i="17"/>
  <c r="P21" i="17"/>
  <c r="P18" i="17"/>
  <c r="P17" i="17"/>
  <c r="O17" i="17"/>
  <c r="P16" i="17"/>
  <c r="O16" i="17"/>
  <c r="P15" i="17"/>
  <c r="O15" i="17"/>
  <c r="P14" i="17"/>
  <c r="P13" i="17"/>
  <c r="P12" i="17"/>
  <c r="P11" i="17"/>
  <c r="P174" i="16"/>
  <c r="P173" i="16"/>
  <c r="P172" i="16"/>
  <c r="P171" i="16"/>
  <c r="P170" i="16"/>
  <c r="P169" i="16"/>
  <c r="P168" i="16"/>
  <c r="P167" i="16"/>
  <c r="P164" i="16"/>
  <c r="P163" i="16"/>
  <c r="P162" i="16"/>
  <c r="P161" i="16"/>
  <c r="P160" i="16"/>
  <c r="P159" i="16"/>
  <c r="P158" i="16"/>
  <c r="P157" i="16"/>
  <c r="P149" i="16"/>
  <c r="P148" i="16"/>
  <c r="P147" i="16"/>
  <c r="P146" i="16"/>
  <c r="P145" i="16"/>
  <c r="P144" i="16"/>
  <c r="P143" i="16"/>
  <c r="P142" i="16"/>
  <c r="P139" i="16"/>
  <c r="P138" i="16"/>
  <c r="P137" i="16"/>
  <c r="P136" i="16"/>
  <c r="P135" i="16"/>
  <c r="P134" i="16"/>
  <c r="P133" i="16"/>
  <c r="P132" i="16"/>
  <c r="P102" i="16"/>
  <c r="P101" i="16"/>
  <c r="P100" i="16"/>
  <c r="P99" i="16"/>
  <c r="P98" i="16"/>
  <c r="P97" i="16"/>
  <c r="P96" i="16"/>
  <c r="P95" i="16"/>
  <c r="P92" i="16"/>
  <c r="P91" i="16"/>
  <c r="P90" i="16"/>
  <c r="P89" i="16"/>
  <c r="P88" i="16"/>
  <c r="P87" i="16"/>
  <c r="P86" i="16"/>
  <c r="P85" i="16"/>
  <c r="P78" i="16"/>
  <c r="P77" i="16"/>
  <c r="P76" i="16"/>
  <c r="P75" i="16"/>
  <c r="P74" i="16"/>
  <c r="P73" i="16"/>
  <c r="P72" i="16"/>
  <c r="P71" i="16"/>
  <c r="P68" i="16"/>
  <c r="P67" i="16"/>
  <c r="P66" i="16"/>
  <c r="P65" i="16"/>
  <c r="P64" i="16"/>
  <c r="P63" i="16"/>
  <c r="P62" i="16"/>
  <c r="P61" i="16"/>
  <c r="P53" i="16"/>
  <c r="P52" i="16"/>
  <c r="P51" i="16"/>
  <c r="P50" i="16"/>
  <c r="P49" i="16"/>
  <c r="P48" i="16"/>
  <c r="P47" i="16"/>
  <c r="P46" i="16"/>
  <c r="P43" i="16"/>
  <c r="P42" i="16"/>
  <c r="O42" i="16"/>
  <c r="P41" i="16"/>
  <c r="P40" i="16"/>
  <c r="P39" i="16"/>
  <c r="P38" i="16"/>
  <c r="P37" i="16"/>
  <c r="P36" i="16"/>
  <c r="P28" i="16"/>
  <c r="P27" i="16"/>
  <c r="P26" i="16"/>
  <c r="P25" i="16"/>
  <c r="P24" i="16"/>
  <c r="P23" i="16"/>
  <c r="P22" i="16"/>
  <c r="P21" i="16"/>
  <c r="P18" i="16"/>
  <c r="P17" i="16"/>
  <c r="O17" i="16"/>
  <c r="P16" i="16"/>
  <c r="O16" i="16"/>
  <c r="P15" i="16"/>
  <c r="O15" i="16"/>
  <c r="P14" i="16"/>
  <c r="P13" i="16"/>
  <c r="P12" i="16"/>
  <c r="P11" i="16"/>
  <c r="O81" i="2"/>
  <c r="N81" i="2"/>
  <c r="I21" i="56" s="1"/>
  <c r="M81" i="2"/>
  <c r="L81" i="2"/>
  <c r="O80" i="2"/>
  <c r="N80" i="2"/>
  <c r="I21" i="55" s="1"/>
  <c r="M80" i="2"/>
  <c r="L80" i="2"/>
  <c r="O77" i="2"/>
  <c r="N77" i="2"/>
  <c r="I21" i="14" s="1"/>
  <c r="M77" i="2"/>
  <c r="L77" i="2"/>
  <c r="O76" i="2"/>
  <c r="N76" i="2"/>
  <c r="I21" i="37" s="1"/>
  <c r="M76" i="2"/>
  <c r="L76" i="2"/>
  <c r="O71" i="2"/>
  <c r="N71" i="2"/>
  <c r="I85" i="56" s="1"/>
  <c r="M71" i="2"/>
  <c r="L71" i="2"/>
  <c r="O70" i="2"/>
  <c r="N70" i="2"/>
  <c r="I85" i="55" s="1"/>
  <c r="M70" i="2"/>
  <c r="L70" i="2"/>
  <c r="O67" i="2"/>
  <c r="N67" i="2"/>
  <c r="I85" i="14" s="1"/>
  <c r="M67" i="2"/>
  <c r="L67" i="2"/>
  <c r="O66" i="2"/>
  <c r="N66" i="2"/>
  <c r="I85" i="37" s="1"/>
  <c r="M66" i="2"/>
  <c r="L66" i="2"/>
  <c r="O61" i="2"/>
  <c r="N61" i="2"/>
  <c r="I53" i="56" s="1"/>
  <c r="M61" i="2"/>
  <c r="L61" i="2"/>
  <c r="O60" i="2"/>
  <c r="N60" i="2"/>
  <c r="I53" i="55" s="1"/>
  <c r="M60" i="2"/>
  <c r="L60" i="2"/>
  <c r="O57" i="2"/>
  <c r="N57" i="2"/>
  <c r="I53" i="14" s="1"/>
  <c r="M57" i="2"/>
  <c r="L57" i="2"/>
  <c r="O56" i="2"/>
  <c r="N56" i="2"/>
  <c r="I53" i="37" s="1"/>
  <c r="M56" i="2"/>
  <c r="L56" i="2"/>
  <c r="O51" i="2"/>
  <c r="N51" i="2"/>
  <c r="I87" i="40" s="1"/>
  <c r="M51" i="2"/>
  <c r="G87" i="40" s="1"/>
  <c r="L51" i="2"/>
  <c r="O50" i="2"/>
  <c r="N50" i="2"/>
  <c r="I91" i="53" s="1"/>
  <c r="M50" i="2"/>
  <c r="G91" i="53" s="1"/>
  <c r="L50" i="2"/>
  <c r="O47" i="2"/>
  <c r="N47" i="2"/>
  <c r="I91" i="48" s="1"/>
  <c r="M47" i="2"/>
  <c r="G91" i="48" s="1"/>
  <c r="L47" i="2"/>
  <c r="O46" i="2"/>
  <c r="N46" i="2"/>
  <c r="I91" i="41" s="1"/>
  <c r="M46" i="2"/>
  <c r="G91" i="41" s="1"/>
  <c r="L46" i="2"/>
  <c r="O45" i="2"/>
  <c r="N45" i="2"/>
  <c r="I83" i="46" s="1"/>
  <c r="M45" i="2"/>
  <c r="G83" i="46" s="1"/>
  <c r="L45" i="2"/>
  <c r="O42" i="2"/>
  <c r="N42" i="2"/>
  <c r="I91" i="45" s="1"/>
  <c r="M42" i="2"/>
  <c r="G91" i="45" s="1"/>
  <c r="L42" i="2"/>
  <c r="O41" i="2"/>
  <c r="N41" i="2"/>
  <c r="I91" i="50" s="1"/>
  <c r="M41" i="2"/>
  <c r="G91" i="50" s="1"/>
  <c r="L41" i="2"/>
  <c r="O40" i="2"/>
  <c r="N40" i="2"/>
  <c r="I83" i="43" s="1"/>
  <c r="M40" i="2"/>
  <c r="G83" i="43" s="1"/>
  <c r="L40" i="2"/>
  <c r="O39" i="2"/>
  <c r="N39" i="2"/>
  <c r="I91" i="42" s="1"/>
  <c r="M39" i="2"/>
  <c r="G91" i="42" s="1"/>
  <c r="L39" i="2"/>
  <c r="O38" i="2"/>
  <c r="N38" i="2"/>
  <c r="I91" i="47" s="1"/>
  <c r="M38" i="2"/>
  <c r="G91" i="47" s="1"/>
  <c r="L38" i="2"/>
  <c r="O37" i="2"/>
  <c r="N37" i="2"/>
  <c r="I83" i="52" s="1"/>
  <c r="M37" i="2"/>
  <c r="G83" i="52" s="1"/>
  <c r="L37" i="2"/>
  <c r="O36" i="2"/>
  <c r="N36" i="2"/>
  <c r="M36" i="2"/>
  <c r="L36" i="2"/>
  <c r="O35" i="2"/>
  <c r="N35" i="2"/>
  <c r="I87" i="39" s="1"/>
  <c r="M35" i="2"/>
  <c r="G87" i="39" s="1"/>
  <c r="L35" i="2"/>
  <c r="O34" i="2"/>
  <c r="N34" i="2"/>
  <c r="I91" i="51" s="1"/>
  <c r="M34" i="2"/>
  <c r="G91" i="51" s="1"/>
  <c r="L34" i="2"/>
  <c r="O33" i="2"/>
  <c r="N33" i="2"/>
  <c r="I91" i="44" s="1"/>
  <c r="M33" i="2"/>
  <c r="G91" i="44" s="1"/>
  <c r="L33" i="2"/>
  <c r="O32" i="2"/>
  <c r="N32" i="2"/>
  <c r="I83" i="49" s="1"/>
  <c r="M32" i="2"/>
  <c r="G83" i="49" s="1"/>
  <c r="L32" i="2"/>
  <c r="O25" i="2"/>
  <c r="G34" i="40" s="1"/>
  <c r="N25" i="2"/>
  <c r="I33" i="40" s="1"/>
  <c r="M25" i="2"/>
  <c r="G33" i="40" s="1"/>
  <c r="L25" i="2"/>
  <c r="O24" i="2"/>
  <c r="G36" i="53" s="1"/>
  <c r="N24" i="2"/>
  <c r="I35" i="53" s="1"/>
  <c r="M24" i="2"/>
  <c r="G35" i="53" s="1"/>
  <c r="L24" i="2"/>
  <c r="O21" i="2"/>
  <c r="G36" i="48" s="1"/>
  <c r="N21" i="2"/>
  <c r="I35" i="48" s="1"/>
  <c r="M21" i="2"/>
  <c r="G35" i="48" s="1"/>
  <c r="L21" i="2"/>
  <c r="O20" i="2"/>
  <c r="G36" i="41" s="1"/>
  <c r="N20" i="2"/>
  <c r="I35" i="41" s="1"/>
  <c r="M20" i="2"/>
  <c r="G35" i="41" s="1"/>
  <c r="L20" i="2"/>
  <c r="O19" i="2"/>
  <c r="G32" i="46" s="1"/>
  <c r="N19" i="2"/>
  <c r="I31" i="46" s="1"/>
  <c r="M19" i="2"/>
  <c r="G31" i="46" s="1"/>
  <c r="L19" i="2"/>
  <c r="O16" i="2"/>
  <c r="G36" i="45" s="1"/>
  <c r="N16" i="2"/>
  <c r="I35" i="45" s="1"/>
  <c r="M16" i="2"/>
  <c r="G35" i="45" s="1"/>
  <c r="L16" i="2"/>
  <c r="O15" i="2"/>
  <c r="G36" i="50" s="1"/>
  <c r="N15" i="2"/>
  <c r="I35" i="50" s="1"/>
  <c r="M15" i="2"/>
  <c r="G35" i="50" s="1"/>
  <c r="L15" i="2"/>
  <c r="O14" i="2"/>
  <c r="G32" i="43" s="1"/>
  <c r="N14" i="2"/>
  <c r="I31" i="43" s="1"/>
  <c r="M14" i="2"/>
  <c r="G31" i="43" s="1"/>
  <c r="L14" i="2"/>
  <c r="O13" i="2"/>
  <c r="G36" i="42" s="1"/>
  <c r="N13" i="2"/>
  <c r="I35" i="42" s="1"/>
  <c r="M13" i="2"/>
  <c r="G35" i="42" s="1"/>
  <c r="L13" i="2"/>
  <c r="O12" i="2"/>
  <c r="G36" i="47" s="1"/>
  <c r="N12" i="2"/>
  <c r="I35" i="47" s="1"/>
  <c r="M12" i="2"/>
  <c r="G35" i="47" s="1"/>
  <c r="L12" i="2"/>
  <c r="O11" i="2"/>
  <c r="G32" i="52" s="1"/>
  <c r="N11" i="2"/>
  <c r="I31" i="52" s="1"/>
  <c r="M11" i="2"/>
  <c r="G31" i="52" s="1"/>
  <c r="L11" i="2"/>
  <c r="O10" i="2"/>
  <c r="N10" i="2"/>
  <c r="M10" i="2"/>
  <c r="L10" i="2"/>
  <c r="O9" i="2"/>
  <c r="G34" i="39" s="1"/>
  <c r="N9" i="2"/>
  <c r="I33" i="39" s="1"/>
  <c r="M9" i="2"/>
  <c r="G33" i="39" s="1"/>
  <c r="L9" i="2"/>
  <c r="O8" i="2"/>
  <c r="G36" i="51" s="1"/>
  <c r="N8" i="2"/>
  <c r="I35" i="51" s="1"/>
  <c r="M8" i="2"/>
  <c r="G35" i="51" s="1"/>
  <c r="L8" i="2"/>
  <c r="O7" i="2"/>
  <c r="G36" i="44" s="1"/>
  <c r="N7" i="2"/>
  <c r="I35" i="44" s="1"/>
  <c r="M7" i="2"/>
  <c r="G35" i="44" s="1"/>
  <c r="L7" i="2"/>
  <c r="O6" i="2"/>
  <c r="G32" i="49" s="1"/>
  <c r="N6" i="2"/>
  <c r="I31" i="49" s="1"/>
  <c r="M6" i="2"/>
  <c r="G31" i="49" s="1"/>
  <c r="L6" i="2"/>
  <c r="O235" i="1"/>
  <c r="N235" i="1"/>
  <c r="M235" i="1"/>
  <c r="L235" i="1"/>
  <c r="O232" i="1"/>
  <c r="G8" i="19" s="1"/>
  <c r="N232" i="1"/>
  <c r="I7" i="19" s="1"/>
  <c r="M232" i="1"/>
  <c r="G7" i="19" s="1"/>
  <c r="L232" i="1"/>
  <c r="O229" i="1"/>
  <c r="G8" i="23" s="1"/>
  <c r="N229" i="1"/>
  <c r="I7" i="23" s="1"/>
  <c r="M229" i="1"/>
  <c r="G7" i="23" s="1"/>
  <c r="L229" i="1"/>
  <c r="O228" i="1"/>
  <c r="G8" i="21" s="1"/>
  <c r="N228" i="1"/>
  <c r="I7" i="21" s="1"/>
  <c r="M228" i="1"/>
  <c r="G7" i="21" s="1"/>
  <c r="L228" i="1"/>
  <c r="O227" i="1"/>
  <c r="G8" i="17" s="1"/>
  <c r="N227" i="1"/>
  <c r="I7" i="17" s="1"/>
  <c r="M227" i="1"/>
  <c r="G7" i="17" s="1"/>
  <c r="L227" i="1"/>
  <c r="O221" i="1"/>
  <c r="N221" i="1"/>
  <c r="M221" i="1"/>
  <c r="L221" i="1"/>
  <c r="O218" i="1"/>
  <c r="G8" i="18" s="1"/>
  <c r="N218" i="1"/>
  <c r="I7" i="18" s="1"/>
  <c r="M218" i="1"/>
  <c r="G7" i="18" s="1"/>
  <c r="L218" i="1"/>
  <c r="O215" i="1"/>
  <c r="G8" i="22" s="1"/>
  <c r="N215" i="1"/>
  <c r="I7" i="22" s="1"/>
  <c r="M215" i="1"/>
  <c r="G7" i="22" s="1"/>
  <c r="L215" i="1"/>
  <c r="O214" i="1"/>
  <c r="G8" i="20" s="1"/>
  <c r="N214" i="1"/>
  <c r="I7" i="20" s="1"/>
  <c r="M214" i="1"/>
  <c r="G7" i="20" s="1"/>
  <c r="L214" i="1"/>
  <c r="O213" i="1"/>
  <c r="G8" i="16" s="1"/>
  <c r="N213" i="1"/>
  <c r="I7" i="16" s="1"/>
  <c r="M213" i="1"/>
  <c r="G7" i="16" s="1"/>
  <c r="L213" i="1"/>
  <c r="O207" i="1"/>
  <c r="N207" i="1"/>
  <c r="M207" i="1"/>
  <c r="L207" i="1"/>
  <c r="O204" i="1"/>
  <c r="G33" i="19" s="1"/>
  <c r="N204" i="1"/>
  <c r="I32" i="19" s="1"/>
  <c r="M204" i="1"/>
  <c r="G32" i="19" s="1"/>
  <c r="L204" i="1"/>
  <c r="O201" i="1"/>
  <c r="G33" i="23" s="1"/>
  <c r="N201" i="1"/>
  <c r="I32" i="23" s="1"/>
  <c r="M201" i="1"/>
  <c r="G32" i="23" s="1"/>
  <c r="L201" i="1"/>
  <c r="O200" i="1"/>
  <c r="G33" i="21" s="1"/>
  <c r="N200" i="1"/>
  <c r="I32" i="21" s="1"/>
  <c r="M200" i="1"/>
  <c r="G32" i="21" s="1"/>
  <c r="L200" i="1"/>
  <c r="O199" i="1"/>
  <c r="N199" i="1"/>
  <c r="M199" i="1"/>
  <c r="L199" i="1"/>
  <c r="O198" i="1"/>
  <c r="G33" i="17" s="1"/>
  <c r="N198" i="1"/>
  <c r="I32" i="17" s="1"/>
  <c r="M198" i="1"/>
  <c r="G32" i="17" s="1"/>
  <c r="L198" i="1"/>
  <c r="O192" i="1"/>
  <c r="N192" i="1"/>
  <c r="M192" i="1"/>
  <c r="L192" i="1"/>
  <c r="O189" i="1"/>
  <c r="G33" i="18" s="1"/>
  <c r="N189" i="1"/>
  <c r="I32" i="18" s="1"/>
  <c r="M189" i="1"/>
  <c r="G32" i="18" s="1"/>
  <c r="L189" i="1"/>
  <c r="O186" i="1"/>
  <c r="G33" i="22" s="1"/>
  <c r="N186" i="1"/>
  <c r="I32" i="22" s="1"/>
  <c r="M186" i="1"/>
  <c r="G32" i="22" s="1"/>
  <c r="L186" i="1"/>
  <c r="O185" i="1"/>
  <c r="G33" i="20" s="1"/>
  <c r="N185" i="1"/>
  <c r="I32" i="20" s="1"/>
  <c r="M185" i="1"/>
  <c r="G32" i="20" s="1"/>
  <c r="L185" i="1"/>
  <c r="O184" i="1"/>
  <c r="N184" i="1"/>
  <c r="M184" i="1"/>
  <c r="L184" i="1"/>
  <c r="O183" i="1"/>
  <c r="G33" i="16" s="1"/>
  <c r="N183" i="1"/>
  <c r="I32" i="16" s="1"/>
  <c r="M183" i="1"/>
  <c r="G32" i="16" s="1"/>
  <c r="L183" i="1"/>
  <c r="O177" i="1"/>
  <c r="G64" i="40" s="1"/>
  <c r="N177" i="1"/>
  <c r="I63" i="40" s="1"/>
  <c r="M177" i="1"/>
  <c r="G63" i="40" s="1"/>
  <c r="L177" i="1"/>
  <c r="O176" i="1"/>
  <c r="G68" i="53" s="1"/>
  <c r="N176" i="1"/>
  <c r="I67" i="53" s="1"/>
  <c r="M176" i="1"/>
  <c r="G67" i="53" s="1"/>
  <c r="L176" i="1"/>
  <c r="O173" i="1"/>
  <c r="G68" i="48" s="1"/>
  <c r="N173" i="1"/>
  <c r="I67" i="48" s="1"/>
  <c r="M173" i="1"/>
  <c r="G67" i="48" s="1"/>
  <c r="L173" i="1"/>
  <c r="O172" i="1"/>
  <c r="G68" i="41" s="1"/>
  <c r="N172" i="1"/>
  <c r="I67" i="41" s="1"/>
  <c r="M172" i="1"/>
  <c r="G67" i="41" s="1"/>
  <c r="L172" i="1"/>
  <c r="O171" i="1"/>
  <c r="N171" i="1"/>
  <c r="M171" i="1"/>
  <c r="L171" i="1"/>
  <c r="O168" i="1"/>
  <c r="G68" i="45" s="1"/>
  <c r="N168" i="1"/>
  <c r="I67" i="45" s="1"/>
  <c r="M168" i="1"/>
  <c r="G67" i="45" s="1"/>
  <c r="L168" i="1"/>
  <c r="O167" i="1"/>
  <c r="G68" i="50" s="1"/>
  <c r="N167" i="1"/>
  <c r="I67" i="50" s="1"/>
  <c r="M167" i="1"/>
  <c r="G67" i="50" s="1"/>
  <c r="L167" i="1"/>
  <c r="O166" i="1"/>
  <c r="N166" i="1"/>
  <c r="M166" i="1"/>
  <c r="L166" i="1"/>
  <c r="O165" i="1"/>
  <c r="G68" i="42" s="1"/>
  <c r="N165" i="1"/>
  <c r="I67" i="42" s="1"/>
  <c r="M165" i="1"/>
  <c r="G67" i="42" s="1"/>
  <c r="L165" i="1"/>
  <c r="O164" i="1"/>
  <c r="G68" i="47" s="1"/>
  <c r="N164" i="1"/>
  <c r="I67" i="47" s="1"/>
  <c r="M164" i="1"/>
  <c r="G67" i="47" s="1"/>
  <c r="L164" i="1"/>
  <c r="O163" i="1"/>
  <c r="N163" i="1"/>
  <c r="M163" i="1"/>
  <c r="L163" i="1"/>
  <c r="O162" i="1"/>
  <c r="G64" i="25" s="1"/>
  <c r="N162" i="1"/>
  <c r="I63" i="25" s="1"/>
  <c r="M162" i="1"/>
  <c r="G63" i="25" s="1"/>
  <c r="L162" i="1"/>
  <c r="O161" i="1"/>
  <c r="G64" i="39" s="1"/>
  <c r="N161" i="1"/>
  <c r="I63" i="39" s="1"/>
  <c r="M161" i="1"/>
  <c r="G63" i="39" s="1"/>
  <c r="L161" i="1"/>
  <c r="O160" i="1"/>
  <c r="G68" i="51" s="1"/>
  <c r="N160" i="1"/>
  <c r="I67" i="51" s="1"/>
  <c r="M160" i="1"/>
  <c r="G67" i="51" s="1"/>
  <c r="L160" i="1"/>
  <c r="O159" i="1"/>
  <c r="G68" i="44" s="1"/>
  <c r="N159" i="1"/>
  <c r="I67" i="44" s="1"/>
  <c r="M159" i="1"/>
  <c r="G67" i="44" s="1"/>
  <c r="L159" i="1"/>
  <c r="O158" i="1"/>
  <c r="N158" i="1"/>
  <c r="M158" i="1"/>
  <c r="L158" i="1"/>
  <c r="O152" i="1"/>
  <c r="G10" i="40" s="1"/>
  <c r="N152" i="1"/>
  <c r="I9" i="40" s="1"/>
  <c r="M152" i="1"/>
  <c r="G9" i="40" s="1"/>
  <c r="L152" i="1"/>
  <c r="O151" i="1"/>
  <c r="G12" i="53" s="1"/>
  <c r="N151" i="1"/>
  <c r="I11" i="53" s="1"/>
  <c r="M151" i="1"/>
  <c r="G11" i="53" s="1"/>
  <c r="L151" i="1"/>
  <c r="O148" i="1"/>
  <c r="G12" i="48" s="1"/>
  <c r="N148" i="1"/>
  <c r="I11" i="48" s="1"/>
  <c r="M148" i="1"/>
  <c r="G11" i="48" s="1"/>
  <c r="L148" i="1"/>
  <c r="O147" i="1"/>
  <c r="G12" i="41" s="1"/>
  <c r="N147" i="1"/>
  <c r="I11" i="41" s="1"/>
  <c r="M147" i="1"/>
  <c r="G11" i="41" s="1"/>
  <c r="L147" i="1"/>
  <c r="O146" i="1"/>
  <c r="N146" i="1"/>
  <c r="M146" i="1"/>
  <c r="L146" i="1"/>
  <c r="O143" i="1"/>
  <c r="G12" i="45" s="1"/>
  <c r="N143" i="1"/>
  <c r="I11" i="45" s="1"/>
  <c r="M143" i="1"/>
  <c r="G11" i="45" s="1"/>
  <c r="L143" i="1"/>
  <c r="O142" i="1"/>
  <c r="G12" i="50" s="1"/>
  <c r="N142" i="1"/>
  <c r="I11" i="50" s="1"/>
  <c r="M142" i="1"/>
  <c r="G11" i="50" s="1"/>
  <c r="L142" i="1"/>
  <c r="O141" i="1"/>
  <c r="N141" i="1"/>
  <c r="M141" i="1"/>
  <c r="L141" i="1"/>
  <c r="O140" i="1"/>
  <c r="G12" i="42" s="1"/>
  <c r="N140" i="1"/>
  <c r="I11" i="42" s="1"/>
  <c r="M140" i="1"/>
  <c r="G11" i="42" s="1"/>
  <c r="L140" i="1"/>
  <c r="O139" i="1"/>
  <c r="G12" i="47" s="1"/>
  <c r="N139" i="1"/>
  <c r="I11" i="47" s="1"/>
  <c r="M139" i="1"/>
  <c r="G11" i="47" s="1"/>
  <c r="L139" i="1"/>
  <c r="O138" i="1"/>
  <c r="N138" i="1"/>
  <c r="M138" i="1"/>
  <c r="L138" i="1"/>
  <c r="O137" i="1"/>
  <c r="G10" i="25" s="1"/>
  <c r="N137" i="1"/>
  <c r="I9" i="25" s="1"/>
  <c r="M137" i="1"/>
  <c r="G9" i="25" s="1"/>
  <c r="L137" i="1"/>
  <c r="O136" i="1"/>
  <c r="G10" i="39" s="1"/>
  <c r="N136" i="1"/>
  <c r="I9" i="39" s="1"/>
  <c r="M136" i="1"/>
  <c r="G9" i="39" s="1"/>
  <c r="L136" i="1"/>
  <c r="O135" i="1"/>
  <c r="G12" i="51" s="1"/>
  <c r="N135" i="1"/>
  <c r="I11" i="51" s="1"/>
  <c r="M135" i="1"/>
  <c r="G11" i="51" s="1"/>
  <c r="L135" i="1"/>
  <c r="O134" i="1"/>
  <c r="G12" i="44" s="1"/>
  <c r="N134" i="1"/>
  <c r="I11" i="44" s="1"/>
  <c r="M134" i="1"/>
  <c r="G11" i="44" s="1"/>
  <c r="L134" i="1"/>
  <c r="O133" i="1"/>
  <c r="N133" i="1"/>
  <c r="M133" i="1"/>
  <c r="L133" i="1"/>
  <c r="O127" i="1"/>
  <c r="G66" i="53" s="1"/>
  <c r="N127" i="1"/>
  <c r="I65" i="53" s="1"/>
  <c r="M127" i="1"/>
  <c r="G65" i="53" s="1"/>
  <c r="L127" i="1"/>
  <c r="O124" i="1"/>
  <c r="G66" i="48" s="1"/>
  <c r="N124" i="1"/>
  <c r="I65" i="48" s="1"/>
  <c r="M124" i="1"/>
  <c r="G65" i="48" s="1"/>
  <c r="L124" i="1"/>
  <c r="O123" i="1"/>
  <c r="G66" i="41" s="1"/>
  <c r="N123" i="1"/>
  <c r="I65" i="41" s="1"/>
  <c r="M123" i="1"/>
  <c r="G65" i="41" s="1"/>
  <c r="L123" i="1"/>
  <c r="O122" i="1"/>
  <c r="N122" i="1"/>
  <c r="M122" i="1"/>
  <c r="L122" i="1"/>
  <c r="O119" i="1"/>
  <c r="G66" i="45" s="1"/>
  <c r="N119" i="1"/>
  <c r="I65" i="45" s="1"/>
  <c r="M119" i="1"/>
  <c r="G65" i="45" s="1"/>
  <c r="L119" i="1"/>
  <c r="O118" i="1"/>
  <c r="G66" i="50" s="1"/>
  <c r="N118" i="1"/>
  <c r="I65" i="50" s="1"/>
  <c r="M118" i="1"/>
  <c r="G65" i="50" s="1"/>
  <c r="L118" i="1"/>
  <c r="O117" i="1"/>
  <c r="N117" i="1"/>
  <c r="M117" i="1"/>
  <c r="L117" i="1"/>
  <c r="O116" i="1"/>
  <c r="G66" i="42" s="1"/>
  <c r="N116" i="1"/>
  <c r="I65" i="42" s="1"/>
  <c r="M116" i="1"/>
  <c r="G65" i="42" s="1"/>
  <c r="L116" i="1"/>
  <c r="O115" i="1"/>
  <c r="G66" i="47" s="1"/>
  <c r="N115" i="1"/>
  <c r="I65" i="47" s="1"/>
  <c r="M115" i="1"/>
  <c r="G65" i="47" s="1"/>
  <c r="L115" i="1"/>
  <c r="O114" i="1"/>
  <c r="N114" i="1"/>
  <c r="M114" i="1"/>
  <c r="L114" i="1"/>
  <c r="O113" i="1"/>
  <c r="N113" i="1"/>
  <c r="M113" i="1"/>
  <c r="L113" i="1"/>
  <c r="O112" i="1"/>
  <c r="G66" i="51" s="1"/>
  <c r="N112" i="1"/>
  <c r="I65" i="51" s="1"/>
  <c r="M112" i="1"/>
  <c r="G65" i="51" s="1"/>
  <c r="L112" i="1"/>
  <c r="O111" i="1"/>
  <c r="G66" i="44" s="1"/>
  <c r="N111" i="1"/>
  <c r="I65" i="44" s="1"/>
  <c r="M111" i="1"/>
  <c r="G65" i="44" s="1"/>
  <c r="L111" i="1"/>
  <c r="O110" i="1"/>
  <c r="N110" i="1"/>
  <c r="M110" i="1"/>
  <c r="L110" i="1"/>
  <c r="O104" i="1"/>
  <c r="G10" i="53" s="1"/>
  <c r="N104" i="1"/>
  <c r="I9" i="53" s="1"/>
  <c r="M104" i="1"/>
  <c r="G9" i="53" s="1"/>
  <c r="L104" i="1"/>
  <c r="O101" i="1"/>
  <c r="G10" i="48" s="1"/>
  <c r="N101" i="1"/>
  <c r="I9" i="48" s="1"/>
  <c r="M101" i="1"/>
  <c r="G9" i="48" s="1"/>
  <c r="L101" i="1"/>
  <c r="O100" i="1"/>
  <c r="G10" i="41" s="1"/>
  <c r="N100" i="1"/>
  <c r="I9" i="41" s="1"/>
  <c r="M100" i="1"/>
  <c r="G9" i="41" s="1"/>
  <c r="L100" i="1"/>
  <c r="O99" i="1"/>
  <c r="N99" i="1"/>
  <c r="M99" i="1"/>
  <c r="L99" i="1"/>
  <c r="O96" i="1"/>
  <c r="G10" i="45" s="1"/>
  <c r="N96" i="1"/>
  <c r="I9" i="45" s="1"/>
  <c r="M96" i="1"/>
  <c r="G9" i="45" s="1"/>
  <c r="L96" i="1"/>
  <c r="O95" i="1"/>
  <c r="G10" i="50" s="1"/>
  <c r="N95" i="1"/>
  <c r="I9" i="50" s="1"/>
  <c r="M95" i="1"/>
  <c r="G9" i="50" s="1"/>
  <c r="L95" i="1"/>
  <c r="O94" i="1"/>
  <c r="N94" i="1"/>
  <c r="M94" i="1"/>
  <c r="L94" i="1"/>
  <c r="O93" i="1"/>
  <c r="G10" i="42" s="1"/>
  <c r="N93" i="1"/>
  <c r="I9" i="42" s="1"/>
  <c r="M93" i="1"/>
  <c r="G9" i="42" s="1"/>
  <c r="L93" i="1"/>
  <c r="O92" i="1"/>
  <c r="G10" i="47" s="1"/>
  <c r="N92" i="1"/>
  <c r="I9" i="47" s="1"/>
  <c r="M92" i="1"/>
  <c r="G9" i="47" s="1"/>
  <c r="L92" i="1"/>
  <c r="O91" i="1"/>
  <c r="N91" i="1"/>
  <c r="M91" i="1"/>
  <c r="L91" i="1"/>
  <c r="O90" i="1"/>
  <c r="N90" i="1"/>
  <c r="M90" i="1"/>
  <c r="L90" i="1"/>
  <c r="O89" i="1"/>
  <c r="G10" i="51" s="1"/>
  <c r="N89" i="1"/>
  <c r="I9" i="51" s="1"/>
  <c r="M89" i="1"/>
  <c r="G9" i="51" s="1"/>
  <c r="L89" i="1"/>
  <c r="O88" i="1"/>
  <c r="G10" i="44" s="1"/>
  <c r="N88" i="1"/>
  <c r="I9" i="44" s="1"/>
  <c r="M88" i="1"/>
  <c r="G9" i="44" s="1"/>
  <c r="L88" i="1"/>
  <c r="O87" i="1"/>
  <c r="N87" i="1"/>
  <c r="M87" i="1"/>
  <c r="L87" i="1"/>
  <c r="O81" i="1"/>
  <c r="N81" i="1"/>
  <c r="I7" i="56" s="1"/>
  <c r="M81" i="1"/>
  <c r="L81" i="1"/>
  <c r="O80" i="1"/>
  <c r="N80" i="1"/>
  <c r="I7" i="55" s="1"/>
  <c r="M80" i="1"/>
  <c r="L80" i="1"/>
  <c r="O77" i="1"/>
  <c r="N77" i="1"/>
  <c r="M77" i="1"/>
  <c r="L77" i="1"/>
  <c r="O76" i="1"/>
  <c r="N76" i="1"/>
  <c r="I7" i="37" s="1"/>
  <c r="M76" i="1"/>
  <c r="G7" i="37" s="1"/>
  <c r="L76" i="1"/>
  <c r="O71" i="1"/>
  <c r="N71" i="1"/>
  <c r="I71" i="56" s="1"/>
  <c r="M71" i="1"/>
  <c r="L71" i="1"/>
  <c r="O70" i="1"/>
  <c r="N70" i="1"/>
  <c r="I71" i="55" s="1"/>
  <c r="M70" i="1"/>
  <c r="L70" i="1"/>
  <c r="O67" i="1"/>
  <c r="N67" i="1"/>
  <c r="M67" i="1"/>
  <c r="L67" i="1"/>
  <c r="O66" i="1"/>
  <c r="N66" i="1"/>
  <c r="I71" i="37" s="1"/>
  <c r="M66" i="1"/>
  <c r="L66" i="1"/>
  <c r="O61" i="1"/>
  <c r="N61" i="1"/>
  <c r="I39" i="56" s="1"/>
  <c r="M61" i="1"/>
  <c r="L61" i="1"/>
  <c r="O60" i="1"/>
  <c r="N60" i="1"/>
  <c r="I39" i="55" s="1"/>
  <c r="M60" i="1"/>
  <c r="L60" i="1"/>
  <c r="O57" i="1"/>
  <c r="N57" i="1"/>
  <c r="M57" i="1"/>
  <c r="L57" i="1"/>
  <c r="O56" i="1"/>
  <c r="N56" i="1"/>
  <c r="I39" i="37" s="1"/>
  <c r="M56" i="1"/>
  <c r="L56" i="1"/>
  <c r="O51" i="1"/>
  <c r="N51" i="1"/>
  <c r="I61" i="40" s="1"/>
  <c r="M51" i="1"/>
  <c r="G61" i="40" s="1"/>
  <c r="L51" i="1"/>
  <c r="O50" i="1"/>
  <c r="N50" i="1"/>
  <c r="I63" i="53" s="1"/>
  <c r="M50" i="1"/>
  <c r="G63" i="53" s="1"/>
  <c r="L50" i="1"/>
  <c r="O47" i="1"/>
  <c r="N47" i="1"/>
  <c r="I63" i="48" s="1"/>
  <c r="M47" i="1"/>
  <c r="G63" i="48" s="1"/>
  <c r="L47" i="1"/>
  <c r="O46" i="1"/>
  <c r="N46" i="1"/>
  <c r="I63" i="41" s="1"/>
  <c r="M46" i="1"/>
  <c r="G63" i="41" s="1"/>
  <c r="L46" i="1"/>
  <c r="O45" i="1"/>
  <c r="N45" i="1"/>
  <c r="I59" i="46" s="1"/>
  <c r="M45" i="1"/>
  <c r="G59" i="46" s="1"/>
  <c r="L45" i="1"/>
  <c r="O42" i="1"/>
  <c r="N42" i="1"/>
  <c r="I63" i="45" s="1"/>
  <c r="M42" i="1"/>
  <c r="G63" i="45" s="1"/>
  <c r="L42" i="1"/>
  <c r="O41" i="1"/>
  <c r="N41" i="1"/>
  <c r="I63" i="50" s="1"/>
  <c r="M41" i="1"/>
  <c r="G63" i="50" s="1"/>
  <c r="L41" i="1"/>
  <c r="O40" i="1"/>
  <c r="N40" i="1"/>
  <c r="I59" i="43" s="1"/>
  <c r="M40" i="1"/>
  <c r="G59" i="43" s="1"/>
  <c r="L40" i="1"/>
  <c r="O39" i="1"/>
  <c r="N39" i="1"/>
  <c r="I63" i="42" s="1"/>
  <c r="M39" i="1"/>
  <c r="G63" i="42" s="1"/>
  <c r="L39" i="1"/>
  <c r="O38" i="1"/>
  <c r="N38" i="1"/>
  <c r="I63" i="47" s="1"/>
  <c r="M38" i="1"/>
  <c r="G63" i="47" s="1"/>
  <c r="L38" i="1"/>
  <c r="O37" i="1"/>
  <c r="N37" i="1"/>
  <c r="I59" i="52" s="1"/>
  <c r="M37" i="1"/>
  <c r="G59" i="52" s="1"/>
  <c r="L37" i="1"/>
  <c r="O36" i="1"/>
  <c r="N36" i="1"/>
  <c r="I61" i="25" s="1"/>
  <c r="M36" i="1"/>
  <c r="G61" i="25" s="1"/>
  <c r="L36" i="1"/>
  <c r="O35" i="1"/>
  <c r="N35" i="1"/>
  <c r="I61" i="39" s="1"/>
  <c r="M35" i="1"/>
  <c r="G61" i="39" s="1"/>
  <c r="L35" i="1"/>
  <c r="O34" i="1"/>
  <c r="N34" i="1"/>
  <c r="I63" i="51" s="1"/>
  <c r="M34" i="1"/>
  <c r="G63" i="51" s="1"/>
  <c r="L34" i="1"/>
  <c r="O33" i="1"/>
  <c r="N33" i="1"/>
  <c r="I63" i="44" s="1"/>
  <c r="M33" i="1"/>
  <c r="G63" i="44" s="1"/>
  <c r="L33" i="1"/>
  <c r="O32" i="1"/>
  <c r="N32" i="1"/>
  <c r="I59" i="49" s="1"/>
  <c r="M32" i="1"/>
  <c r="G59" i="49" s="1"/>
  <c r="L32" i="1"/>
  <c r="O25" i="1"/>
  <c r="G8" i="40" s="1"/>
  <c r="N25" i="1"/>
  <c r="I7" i="40" s="1"/>
  <c r="M25" i="1"/>
  <c r="G7" i="40" s="1"/>
  <c r="L25" i="1"/>
  <c r="O24" i="1"/>
  <c r="G8" i="53" s="1"/>
  <c r="N24" i="1"/>
  <c r="I7" i="53" s="1"/>
  <c r="M24" i="1"/>
  <c r="G7" i="53" s="1"/>
  <c r="L24" i="1"/>
  <c r="O21" i="1"/>
  <c r="G8" i="48" s="1"/>
  <c r="N21" i="1"/>
  <c r="I7" i="48" s="1"/>
  <c r="M21" i="1"/>
  <c r="G7" i="48" s="1"/>
  <c r="L21" i="1"/>
  <c r="O20" i="1"/>
  <c r="G8" i="41" s="1"/>
  <c r="N20" i="1"/>
  <c r="I7" i="41" s="1"/>
  <c r="M20" i="1"/>
  <c r="G7" i="41" s="1"/>
  <c r="L20" i="1"/>
  <c r="O19" i="1"/>
  <c r="G8" i="46" s="1"/>
  <c r="N19" i="1"/>
  <c r="I7" i="46" s="1"/>
  <c r="M19" i="1"/>
  <c r="G7" i="46" s="1"/>
  <c r="L19" i="1"/>
  <c r="O16" i="1"/>
  <c r="G8" i="45" s="1"/>
  <c r="N16" i="1"/>
  <c r="I7" i="45" s="1"/>
  <c r="M16" i="1"/>
  <c r="G7" i="45" s="1"/>
  <c r="L16" i="1"/>
  <c r="O15" i="1"/>
  <c r="G8" i="50" s="1"/>
  <c r="N15" i="1"/>
  <c r="I7" i="50" s="1"/>
  <c r="M15" i="1"/>
  <c r="G7" i="50" s="1"/>
  <c r="L15" i="1"/>
  <c r="O14" i="1"/>
  <c r="G8" i="43" s="1"/>
  <c r="N14" i="1"/>
  <c r="I7" i="43" s="1"/>
  <c r="M14" i="1"/>
  <c r="G7" i="43" s="1"/>
  <c r="L14" i="1"/>
  <c r="O13" i="1"/>
  <c r="G8" i="42" s="1"/>
  <c r="N13" i="1"/>
  <c r="I7" i="42" s="1"/>
  <c r="M13" i="1"/>
  <c r="G7" i="42" s="1"/>
  <c r="L13" i="1"/>
  <c r="O12" i="1"/>
  <c r="G8" i="47" s="1"/>
  <c r="N12" i="1"/>
  <c r="I7" i="47" s="1"/>
  <c r="M12" i="1"/>
  <c r="G7" i="47" s="1"/>
  <c r="L12" i="1"/>
  <c r="O11" i="1"/>
  <c r="G8" i="52" s="1"/>
  <c r="N11" i="1"/>
  <c r="I7" i="52" s="1"/>
  <c r="M11" i="1"/>
  <c r="G7" i="52" s="1"/>
  <c r="L11" i="1"/>
  <c r="O10" i="1"/>
  <c r="G8" i="25" s="1"/>
  <c r="N10" i="1"/>
  <c r="I7" i="25" s="1"/>
  <c r="M10" i="1"/>
  <c r="G7" i="25" s="1"/>
  <c r="L10" i="1"/>
  <c r="O9" i="1"/>
  <c r="G8" i="39" s="1"/>
  <c r="N9" i="1"/>
  <c r="I7" i="39" s="1"/>
  <c r="M9" i="1"/>
  <c r="G7" i="39" s="1"/>
  <c r="L9" i="1"/>
  <c r="O8" i="1"/>
  <c r="G8" i="51" s="1"/>
  <c r="N8" i="1"/>
  <c r="I7" i="51" s="1"/>
  <c r="M8" i="1"/>
  <c r="G7" i="51" s="1"/>
  <c r="L8" i="1"/>
  <c r="O7" i="1"/>
  <c r="G8" i="44" s="1"/>
  <c r="N7" i="1"/>
  <c r="I7" i="44" s="1"/>
  <c r="M7" i="1"/>
  <c r="G7" i="44" s="1"/>
  <c r="L7" i="1"/>
  <c r="O6" i="1"/>
  <c r="G8" i="49" s="1"/>
  <c r="N6" i="1"/>
  <c r="I7" i="49" s="1"/>
  <c r="M6" i="1"/>
  <c r="G7" i="49" s="1"/>
  <c r="L6" i="1"/>
  <c r="G40" i="55" l="1"/>
  <c r="G39" i="55"/>
  <c r="G72" i="55"/>
  <c r="G71" i="55"/>
  <c r="G7" i="55"/>
  <c r="G8" i="55"/>
  <c r="G40" i="56"/>
  <c r="G39" i="56"/>
  <c r="G72" i="56"/>
  <c r="G71" i="56"/>
  <c r="G7" i="56"/>
  <c r="G8" i="56"/>
  <c r="G54" i="55"/>
  <c r="G53" i="55"/>
  <c r="G86" i="55"/>
  <c r="G85" i="55"/>
  <c r="G22" i="55"/>
  <c r="G21" i="55"/>
  <c r="G53" i="56"/>
  <c r="G54" i="56"/>
  <c r="G86" i="56"/>
  <c r="G85" i="56"/>
  <c r="G22" i="56"/>
  <c r="G21" i="56"/>
  <c r="G53" i="37"/>
  <c r="G54" i="37"/>
  <c r="G86" i="37"/>
  <c r="G85" i="37"/>
  <c r="G21" i="37"/>
  <c r="G22" i="37"/>
  <c r="G54" i="14"/>
  <c r="G53" i="14"/>
  <c r="G86" i="14"/>
  <c r="G85" i="14"/>
  <c r="G22" i="14"/>
  <c r="G21" i="14"/>
  <c r="G64" i="44"/>
  <c r="G92" i="44"/>
  <c r="G62" i="39"/>
  <c r="G88" i="39"/>
  <c r="G60" i="52"/>
  <c r="G84" i="52"/>
  <c r="G64" i="42"/>
  <c r="G92" i="42"/>
  <c r="G92" i="50"/>
  <c r="G64" i="50"/>
  <c r="G60" i="46"/>
  <c r="G84" i="46"/>
  <c r="G92" i="48"/>
  <c r="G64" i="48"/>
  <c r="G88" i="40"/>
  <c r="G62" i="40"/>
  <c r="G60" i="49"/>
  <c r="G84" i="49"/>
  <c r="G92" i="51"/>
  <c r="G64" i="51"/>
  <c r="G88" i="25"/>
  <c r="G62" i="25"/>
  <c r="G92" i="47"/>
  <c r="G64" i="47"/>
  <c r="G84" i="43"/>
  <c r="G60" i="43"/>
  <c r="G92" i="45"/>
  <c r="G64" i="45"/>
  <c r="G92" i="41"/>
  <c r="G64" i="41"/>
  <c r="G92" i="53"/>
  <c r="G64" i="53"/>
  <c r="I33" i="25"/>
  <c r="I87" i="25"/>
  <c r="G87" i="25"/>
  <c r="G34" i="25"/>
  <c r="G33" i="25"/>
  <c r="G154" i="21"/>
  <c r="G130" i="19"/>
  <c r="G153" i="17"/>
  <c r="G130" i="23"/>
  <c r="I153" i="17"/>
  <c r="I130" i="23"/>
  <c r="G154" i="17"/>
  <c r="G131" i="23"/>
  <c r="G153" i="21"/>
  <c r="G129" i="19"/>
  <c r="I153" i="21"/>
  <c r="I129" i="19"/>
  <c r="G154" i="20"/>
  <c r="G130" i="18"/>
  <c r="G153" i="16"/>
  <c r="G129" i="22"/>
  <c r="I153" i="16"/>
  <c r="I129" i="22"/>
  <c r="G154" i="16"/>
  <c r="G130" i="22"/>
  <c r="G153" i="20"/>
  <c r="G129" i="18"/>
  <c r="I153" i="20"/>
  <c r="I129" i="18"/>
  <c r="G58" i="23"/>
  <c r="G57" i="17"/>
  <c r="G57" i="21"/>
  <c r="G57" i="19"/>
  <c r="I57" i="17"/>
  <c r="I57" i="21"/>
  <c r="I57" i="19"/>
  <c r="G58" i="17"/>
  <c r="G58" i="21"/>
  <c r="G58" i="19"/>
  <c r="G57" i="23"/>
  <c r="I57" i="23"/>
  <c r="G57" i="16"/>
  <c r="G57" i="20"/>
  <c r="G57" i="18"/>
  <c r="I57" i="16"/>
  <c r="I57" i="20"/>
  <c r="I57" i="18"/>
  <c r="G58" i="16"/>
  <c r="G58" i="20"/>
  <c r="G58" i="18"/>
  <c r="G57" i="22"/>
  <c r="I57" i="22"/>
  <c r="G58" i="22"/>
  <c r="G40" i="37"/>
  <c r="G39" i="37"/>
  <c r="G72" i="37"/>
  <c r="G71" i="37"/>
  <c r="G8" i="37"/>
  <c r="G39" i="14"/>
  <c r="G40" i="14"/>
  <c r="G7" i="14"/>
  <c r="G8" i="14"/>
  <c r="I39" i="14"/>
  <c r="I7" i="14"/>
  <c r="G71" i="14"/>
  <c r="G72" i="14"/>
  <c r="I71" i="14"/>
</calcChain>
</file>

<file path=xl/sharedStrings.xml><?xml version="1.0" encoding="utf-8"?>
<sst xmlns="http://schemas.openxmlformats.org/spreadsheetml/2006/main" count="7809" uniqueCount="511">
  <si>
    <t>Categoría Masculina - Absoluta (S14)</t>
  </si>
  <si>
    <t>Competición Deportiva</t>
  </si>
  <si>
    <t>Masculino</t>
  </si>
  <si>
    <t>PRUEBA</t>
  </si>
  <si>
    <t>NADADOR</t>
  </si>
  <si>
    <t>EQUIPO</t>
  </si>
  <si>
    <t>R. MAD</t>
  </si>
  <si>
    <t>FECHA</t>
  </si>
  <si>
    <t>LUGAR</t>
  </si>
  <si>
    <t>R. ESP (S14)</t>
  </si>
  <si>
    <t>50 METROS LIBRES</t>
  </si>
  <si>
    <t>JUAN BAUTISTA PRADOS</t>
  </si>
  <si>
    <t>50m</t>
  </si>
  <si>
    <t>Libres</t>
  </si>
  <si>
    <t>100 METROS LIBRES</t>
  </si>
  <si>
    <t>100m</t>
  </si>
  <si>
    <t>200 METROS LIBRES</t>
  </si>
  <si>
    <t>Castellón</t>
  </si>
  <si>
    <t>200m</t>
  </si>
  <si>
    <t>400 METROS LIBRES</t>
  </si>
  <si>
    <t>TOMAS RODRIGUEZ BELTRAN</t>
  </si>
  <si>
    <t>INDEPENDIENTE</t>
  </si>
  <si>
    <t>Cadiz</t>
  </si>
  <si>
    <t>400m</t>
  </si>
  <si>
    <t>1.500 METROS LIBRES</t>
  </si>
  <si>
    <t>TOMAS RODRIGUEZ BELTRAN *</t>
  </si>
  <si>
    <t>CD NATACION POZUELO</t>
  </si>
  <si>
    <t>Mundial '86</t>
  </si>
  <si>
    <t>1.500m</t>
  </si>
  <si>
    <t>50 METROS ESPALDA</t>
  </si>
  <si>
    <t>Torrevieja (Alicante)</t>
  </si>
  <si>
    <t>Espalda</t>
  </si>
  <si>
    <t>100 METROS ESPALDA</t>
  </si>
  <si>
    <t>200 METROS ESPALDA</t>
  </si>
  <si>
    <t>50 METROS MARIPOSA</t>
  </si>
  <si>
    <t>A LA PAR</t>
  </si>
  <si>
    <t>Mariposa</t>
  </si>
  <si>
    <t>100 METROS MARIPOSA</t>
  </si>
  <si>
    <t>200 METROS MARIPOSA</t>
  </si>
  <si>
    <t>--</t>
  </si>
  <si>
    <t>R. ESP (SB14)</t>
  </si>
  <si>
    <t>50 METROS BRAZA</t>
  </si>
  <si>
    <t>Braza</t>
  </si>
  <si>
    <t>100 METROS BRAZA</t>
  </si>
  <si>
    <t>VALENTIN LONGA VILLA</t>
  </si>
  <si>
    <t>CD VICTORIAS CENTRO</t>
  </si>
  <si>
    <t>Chamartín</t>
  </si>
  <si>
    <t>200 METROS BRAZA</t>
  </si>
  <si>
    <t>R. ESP (SM14)</t>
  </si>
  <si>
    <t>200 METROS ESTILOS</t>
  </si>
  <si>
    <t>Estilos</t>
  </si>
  <si>
    <t>400 METROS ESTILOS</t>
  </si>
  <si>
    <t>* MARCAS CONVALIDADAS MEDIANTE CERTIFICADO OFICIAL DE LA FMN</t>
  </si>
  <si>
    <t>Categoría Femenina - Absoluta (S14)</t>
  </si>
  <si>
    <t>Femenino</t>
  </si>
  <si>
    <t>SARA ZALVE MAIER</t>
  </si>
  <si>
    <t>PAULA MARIN ORTEGA</t>
  </si>
  <si>
    <t>800 METROS LIBRES</t>
  </si>
  <si>
    <t>800m</t>
  </si>
  <si>
    <t>SAD APASCOVI</t>
  </si>
  <si>
    <t>Madrid - Alcorcón</t>
  </si>
  <si>
    <t>LAURA SANCHEZ GALEANO</t>
  </si>
  <si>
    <t>CD GREDOS SAN DIEGO</t>
  </si>
  <si>
    <t>Madrid - Mundial 86</t>
  </si>
  <si>
    <t>San Fernando - Cadiz</t>
  </si>
  <si>
    <t>Relevos - Categoría Masculina (S14)</t>
  </si>
  <si>
    <t>EQUIPO DE RELEVOS</t>
  </si>
  <si>
    <t>4X50 METROS LIBRES</t>
  </si>
  <si>
    <t>CD NIÑO JESUS DEL REMEDIO</t>
  </si>
  <si>
    <t>Madrid - Mundial '86</t>
  </si>
  <si>
    <t>4x50m</t>
  </si>
  <si>
    <t>4X100 METROS LIBRES</t>
  </si>
  <si>
    <t>SELECCIÓN DE MADRID</t>
  </si>
  <si>
    <t>Los Alcáceres (Murcia)</t>
  </si>
  <si>
    <t>4x100m</t>
  </si>
  <si>
    <t>4X50 METROS ESTILOS</t>
  </si>
  <si>
    <t>4X100 METROS ESTILOS</t>
  </si>
  <si>
    <t>Relevos - Categoría Femenino (S14)</t>
  </si>
  <si>
    <t>Relevos - Categoría Mixta (S14)</t>
  </si>
  <si>
    <t>Mixto</t>
  </si>
  <si>
    <t>Cádiz</t>
  </si>
  <si>
    <t>N/A</t>
  </si>
  <si>
    <t>CDE LAS VICTORIAS CENTRO</t>
  </si>
  <si>
    <t>Categoría Masculina - Junior</t>
  </si>
  <si>
    <t>Competición Adaptada Junior</t>
  </si>
  <si>
    <t>CDE NIÑO JESUS DEL REMEDIO</t>
  </si>
  <si>
    <t>PABLO FERNANDEZ LEON</t>
  </si>
  <si>
    <t>Categoría Femenina - Junior</t>
  </si>
  <si>
    <t>CDE A LA PAR</t>
  </si>
  <si>
    <t>CHANGLINE PAULA RUIZ DE LA ROSA</t>
  </si>
  <si>
    <t>LUCIA GARCIA FERNANDEZ</t>
  </si>
  <si>
    <t>SAD FUNDACION SINDROME DOWN</t>
  </si>
  <si>
    <t>-</t>
  </si>
  <si>
    <t>Categoría Masculina - Master</t>
  </si>
  <si>
    <t>Competición Adaptada Master</t>
  </si>
  <si>
    <t>DAVID LINARES PASCUAL</t>
  </si>
  <si>
    <t>CESAR MORAN GONZALEZ</t>
  </si>
  <si>
    <t>RAUL PEREZ MUÑOZ</t>
  </si>
  <si>
    <t>CDE AMIGOS VALDERAS</t>
  </si>
  <si>
    <t>JOSE MARIA BENITEZ AYALA</t>
  </si>
  <si>
    <t>SAD APADIS</t>
  </si>
  <si>
    <t>Categoría Femenina - Master</t>
  </si>
  <si>
    <t>GEMA CAJA QUILEZ</t>
  </si>
  <si>
    <t>MONICA DIAZ REGODON</t>
  </si>
  <si>
    <t>MARIA CARMEN CAJA DEL CASTILLO</t>
  </si>
  <si>
    <t>BEATRIZ GOMEZ ROMERO</t>
  </si>
  <si>
    <t>Categoría Masculina - Infantil</t>
  </si>
  <si>
    <t>Competición Adaptada Infantil</t>
  </si>
  <si>
    <t>RODRIGO BERNAL MAÑAS</t>
  </si>
  <si>
    <t>Categoría Femenina - Infantil</t>
  </si>
  <si>
    <t>SAD FUNDACION SINDROME DOWN MADRID</t>
  </si>
  <si>
    <t>LOLA FERNANDEZ-VICTORIO ROJO</t>
  </si>
  <si>
    <t>Categoría Masculina - Benjamín</t>
  </si>
  <si>
    <t>Competición Adaptada Benjamín</t>
  </si>
  <si>
    <t>Categoría Femenina - Benjamín</t>
  </si>
  <si>
    <t>ELENA GIL HUE</t>
  </si>
  <si>
    <t>Categoría Masculina - Absoluta (S15)</t>
  </si>
  <si>
    <t>R. ESP (S15)</t>
  </si>
  <si>
    <t>CARLOS HERNANDEZ ORTIZ</t>
  </si>
  <si>
    <t>ALVARO APARICIO LEIVA</t>
  </si>
  <si>
    <t>ALVARO DOMINGUEZ BELMONTE</t>
  </si>
  <si>
    <t>Brisbane (Australia)</t>
  </si>
  <si>
    <t>SELECCIÓN ESPAÑOLA</t>
  </si>
  <si>
    <t>R. ESP (SB15)</t>
  </si>
  <si>
    <t>R. ESP (SM15)</t>
  </si>
  <si>
    <t>Categoría Femenina - Absoluta (S15)</t>
  </si>
  <si>
    <t>Valladolid</t>
  </si>
  <si>
    <t>Aguascalientes (Mexico)</t>
  </si>
  <si>
    <t>Relevos - Categoría Masculina (S15)</t>
  </si>
  <si>
    <t>SAD FUNDACIÓN SINDROME DOWN</t>
  </si>
  <si>
    <t xml:space="preserve">Cadiz </t>
  </si>
  <si>
    <t>SAD FUNDACIÓN SÍNDROME DE DOWN</t>
  </si>
  <si>
    <t>Relevos - Categoría Femenino (S15)</t>
  </si>
  <si>
    <t>SAD FUNDACION SINDROME DE DOWN</t>
  </si>
  <si>
    <t>Relevos - Categoría Mixta (S15)</t>
  </si>
  <si>
    <t>SAD FUNDACION SINDROME DOWN DE MADRID</t>
  </si>
  <si>
    <t>Prueba Num.</t>
  </si>
  <si>
    <t>Récord Autonómico Junior</t>
  </si>
  <si>
    <t>Récord España Junior</t>
  </si>
  <si>
    <t>JUNIOR</t>
  </si>
  <si>
    <t>S15</t>
  </si>
  <si>
    <t>ADAPTADA</t>
  </si>
  <si>
    <t>DOWN MADRID</t>
  </si>
  <si>
    <t>ABSOLUTA</t>
  </si>
  <si>
    <t>OTERO SANCHEZ, PABLO</t>
  </si>
  <si>
    <t>SAD DELFINES SIGLO XXI</t>
  </si>
  <si>
    <t>APADIS</t>
  </si>
  <si>
    <t>Récord Autonómico Master</t>
  </si>
  <si>
    <t>Récord España Master</t>
  </si>
  <si>
    <t>MASTER</t>
  </si>
  <si>
    <t>S14</t>
  </si>
  <si>
    <t>MELENDEZ HEVIA, ANA</t>
  </si>
  <si>
    <t>4x50m Libres Mixto</t>
  </si>
  <si>
    <t>Competición Adaptada</t>
  </si>
  <si>
    <t>Marca Máxima permitida</t>
  </si>
  <si>
    <t>BERNAL MAÑAS, RODRIGO</t>
  </si>
  <si>
    <t>4x50m Libres Masculino</t>
  </si>
  <si>
    <t>ZAMORANO HORCAJADA, OSCAR</t>
  </si>
  <si>
    <t>4x50m Libres Femenino</t>
  </si>
  <si>
    <t>4x100m Libres Mixto</t>
  </si>
  <si>
    <t>Récord Autonómico Absoluto S14</t>
  </si>
  <si>
    <t>Récord Autonómico Absoluto S15</t>
  </si>
  <si>
    <t>Récord de España S14</t>
  </si>
  <si>
    <t>Marca mínima para clasificar</t>
  </si>
  <si>
    <t>Récord de España S15</t>
  </si>
  <si>
    <t>COMPETICION</t>
  </si>
  <si>
    <t>FERNANDEZ LEON, PABLO</t>
  </si>
  <si>
    <t>LAZARO MARTINEZ, LEONARDO</t>
  </si>
  <si>
    <t>4x100m Libres Masculino</t>
  </si>
  <si>
    <t>POTENCIANO MOYA, RAUL</t>
  </si>
  <si>
    <t>PRADOS MARTINEZ, JUAN BAUTISTA</t>
  </si>
  <si>
    <t>DIEGO ALONSO, JAVIER</t>
  </si>
  <si>
    <t>4x100m Libres Femenino</t>
  </si>
  <si>
    <t>UFV APASCOVI</t>
  </si>
  <si>
    <t>MARIN ORTEGA, PAULA</t>
  </si>
  <si>
    <t>MARTINEZ DE LA RIVA, CAMINO</t>
  </si>
  <si>
    <t>FERREIRO DE VAL, PATRICIA</t>
  </si>
  <si>
    <t>MELENDEZ HEVIA, BELEN</t>
  </si>
  <si>
    <t>MARTINEZ CASTILLO, PAULA</t>
  </si>
  <si>
    <t>RAMIRO DE PEÑARANDA, FATIMA</t>
  </si>
  <si>
    <t>4x100m Estilos Mixto</t>
  </si>
  <si>
    <t>LINARES PASCUAL, DAVID</t>
  </si>
  <si>
    <t>PEINADO MARTIN, ANGEL ANTONIO</t>
  </si>
  <si>
    <t>4x100m Estilos Masculino</t>
  </si>
  <si>
    <t>4x100m Estilos Femenino</t>
  </si>
  <si>
    <t>100m Mariposa Masculino</t>
  </si>
  <si>
    <t>Marca mínima S14 para puntuar</t>
  </si>
  <si>
    <t>Marca mínima S15 para puntuar</t>
  </si>
  <si>
    <t>100m Mariposa Femenino</t>
  </si>
  <si>
    <t>100m Libres Masculino</t>
  </si>
  <si>
    <t>CLUB NATACION SUR</t>
  </si>
  <si>
    <t>100m Libres Femenino</t>
  </si>
  <si>
    <t>100m Braza Masculino</t>
  </si>
  <si>
    <t>100m Braza Femenino</t>
  </si>
  <si>
    <t>100m Espalda Masculino</t>
  </si>
  <si>
    <t>100m Espalda Femenino</t>
  </si>
  <si>
    <t>R1</t>
  </si>
  <si>
    <t>Finalistas</t>
  </si>
  <si>
    <t>R2</t>
  </si>
  <si>
    <t>R3</t>
  </si>
  <si>
    <t>Esta prueba no tendrá final.</t>
  </si>
  <si>
    <t>La prueba no se disputará para la obtención de puntos para la clasificación por equipos.</t>
  </si>
  <si>
    <t>Las medallas se entregarán por los resultados obtenidos en los encuentros clasificatorios.</t>
  </si>
  <si>
    <t>Reservas</t>
  </si>
  <si>
    <t>R7</t>
  </si>
  <si>
    <t>La prueba, no se disputará para la obtención de puntos para la clasificación por equipos para no alargar la jornada.</t>
  </si>
  <si>
    <t>R8</t>
  </si>
  <si>
    <t>R9</t>
  </si>
  <si>
    <t>R13</t>
  </si>
  <si>
    <t>R14</t>
  </si>
  <si>
    <t>R15</t>
  </si>
  <si>
    <t>50m Libres Masculino</t>
  </si>
  <si>
    <t>Récord Autonómico Infantil</t>
  </si>
  <si>
    <t>Récord España Infantil</t>
  </si>
  <si>
    <t>No obstante, la prueba se pordrá disputar, si así lo desean para la obtención de puntos para la clasificación por equipos.</t>
  </si>
  <si>
    <t>Competición Adaptada Absoluta</t>
  </si>
  <si>
    <t>S16</t>
  </si>
  <si>
    <t>ADIL-FUNDACION ESFERA</t>
  </si>
  <si>
    <t>PC</t>
  </si>
  <si>
    <t>S16D</t>
  </si>
  <si>
    <t>GALLARDO GALLEGO, ALEJANDRO</t>
  </si>
  <si>
    <t>Habilidades Deportivas Absoluta</t>
  </si>
  <si>
    <t>Marca máxima S17</t>
  </si>
  <si>
    <t>50m Libres Femenino</t>
  </si>
  <si>
    <t>INFANTIL</t>
  </si>
  <si>
    <t>ORO</t>
  </si>
  <si>
    <t>GIL HUE, ELENA</t>
  </si>
  <si>
    <t>PLATA</t>
  </si>
  <si>
    <t>BRONCE</t>
  </si>
  <si>
    <t>CASADO SAIZ, SOFIA</t>
  </si>
  <si>
    <t>HERNANDEZ ALVAREZ, LETICIA</t>
  </si>
  <si>
    <t>MARTIN MARTIN, CAROLINA</t>
  </si>
  <si>
    <t>GOMEZ ROMERO, BEATRIZ</t>
  </si>
  <si>
    <t>SOTO MARTIN, CRISTINA</t>
  </si>
  <si>
    <t>GALVEZ GONZALEZ, MARTA</t>
  </si>
  <si>
    <t>50m Braza Masculino</t>
  </si>
  <si>
    <t>SB14</t>
  </si>
  <si>
    <t>SB15</t>
  </si>
  <si>
    <t>50m Braza Femenino</t>
  </si>
  <si>
    <t>50m Espalda Masculino</t>
  </si>
  <si>
    <t>Récord Autonómico Benjmin</t>
  </si>
  <si>
    <t>Récord España Benjamin</t>
  </si>
  <si>
    <t>50m Espalda Femenino</t>
  </si>
  <si>
    <t>50m Mariposa Masculino</t>
  </si>
  <si>
    <t>50m Mariposa Femenino</t>
  </si>
  <si>
    <t>4x50m Estilos Masculino</t>
  </si>
  <si>
    <t>4x50m Estilos Femenino</t>
  </si>
  <si>
    <t>4x50m Estilos Mixto</t>
  </si>
  <si>
    <t>R4</t>
  </si>
  <si>
    <t>R5</t>
  </si>
  <si>
    <t>R6</t>
  </si>
  <si>
    <t>1.500m Libres Masculino</t>
  </si>
  <si>
    <t>800m Libres Femenino</t>
  </si>
  <si>
    <t>400m Libres Masculino</t>
  </si>
  <si>
    <t>400m Libres Femenino</t>
  </si>
  <si>
    <t>400m Estilos Masculino</t>
  </si>
  <si>
    <t>400m Estilos Femenino</t>
  </si>
  <si>
    <t>200m Braza Masculino</t>
  </si>
  <si>
    <t>200m Braza Femenino</t>
  </si>
  <si>
    <t>VICARIO ROMILLO, ALEJANDRO</t>
  </si>
  <si>
    <t>FERNANDEZ VELA, MARINA</t>
  </si>
  <si>
    <t>200m Espalda Masculino</t>
  </si>
  <si>
    <t>200m Espalda Femenino</t>
  </si>
  <si>
    <t>MARTIN WALLISER, MARCOS</t>
  </si>
  <si>
    <t>200m Mariposa Masculino</t>
  </si>
  <si>
    <t>200m Mariposa Femenino</t>
  </si>
  <si>
    <t>200m Libres Masculino</t>
  </si>
  <si>
    <t>200m Libres Femenino</t>
  </si>
  <si>
    <t>200m Estilos Masculino</t>
  </si>
  <si>
    <t>200m Estilos Femenino</t>
  </si>
  <si>
    <t>SM15</t>
  </si>
  <si>
    <t>SM14</t>
  </si>
  <si>
    <t>R10</t>
  </si>
  <si>
    <t>R11</t>
  </si>
  <si>
    <t>R12</t>
  </si>
  <si>
    <t>R16</t>
  </si>
  <si>
    <t>R17</t>
  </si>
  <si>
    <t>R18</t>
  </si>
  <si>
    <t>Oviedo</t>
  </si>
  <si>
    <t>Montluçon (Francia)</t>
  </si>
  <si>
    <t>FEMADDI</t>
  </si>
  <si>
    <t>JUAN BAUTISTA PRADOS MARTINEZ</t>
  </si>
  <si>
    <t>PATRICIA BARBERO MENDEZ DE VIGO</t>
  </si>
  <si>
    <t>Castellón (Valencia)</t>
  </si>
  <si>
    <t>DELFINES SIGLO XXI</t>
  </si>
  <si>
    <t>BARBERO MENDEZ DE VIGO, PATRICIA</t>
  </si>
  <si>
    <t>SORIANO ARTOLA, BLANCA</t>
  </si>
  <si>
    <t>OCA GARCIA, CARLA</t>
  </si>
  <si>
    <t>FERNANDEZ ALEGRE, LUIS</t>
  </si>
  <si>
    <t>MIGUEL ALVAREZ, LUCAS</t>
  </si>
  <si>
    <t>RONCERO MOLANO, ALICIA</t>
  </si>
  <si>
    <t>NAVARRO ALFARO, PABLO</t>
  </si>
  <si>
    <t>CIERCOLES HERMIDA, BEATRIZ</t>
  </si>
  <si>
    <t>VAZQUEZ QUIROGA, JUAN MARIA</t>
  </si>
  <si>
    <t>SAEZ ORTUÑO, ALEJANDRO</t>
  </si>
  <si>
    <t>MIRANDA DIAZ, JAVIER</t>
  </si>
  <si>
    <t>GONZALEZ PABLOS, DAVID</t>
  </si>
  <si>
    <t>PARDO ARDILA, JUAN PABLO</t>
  </si>
  <si>
    <t>ROMERA LOPEZ, ALBERTO</t>
  </si>
  <si>
    <t>GONZALEZ RAMOS, ADRIAN</t>
  </si>
  <si>
    <t>GONZALEZ GARCIA, DAVID</t>
  </si>
  <si>
    <t>GONZALEZ DIAZ, SANDRA</t>
  </si>
  <si>
    <t>No obstante, la prueba se podrá disputar, si así lo desean para la obtención de puntos para la clasificación por equipos.</t>
  </si>
  <si>
    <t>QUEZADA CAMPOS, AARON ISAAC</t>
  </si>
  <si>
    <t>MAHTANI ALONSO, NIRAN</t>
  </si>
  <si>
    <t>TAMAYO PORTILLO, CARLOS</t>
  </si>
  <si>
    <t>ALMENDROS DE LA PUEBLA, JAVIER</t>
  </si>
  <si>
    <t>LOPEZ MARTINEZ, JUAN</t>
  </si>
  <si>
    <t>RECIO BERLANAS, JORGE</t>
  </si>
  <si>
    <t>S17</t>
  </si>
  <si>
    <t>HABILIDADES</t>
  </si>
  <si>
    <t>S17D</t>
  </si>
  <si>
    <t>MARTINEZ RODRIGUEZ, JAIME</t>
  </si>
  <si>
    <t>TEJADA MATELLANES, ANA</t>
  </si>
  <si>
    <t>ADISLI MADRID</t>
  </si>
  <si>
    <t>GONZALEZ GARCIA, BEATRIZ</t>
  </si>
  <si>
    <t>CANO JAVE, BEATRIZ ALEXIA</t>
  </si>
  <si>
    <t>SB16D</t>
  </si>
  <si>
    <t>SB16</t>
  </si>
  <si>
    <t>ROMAN SEGOVIA, DANIEL</t>
  </si>
  <si>
    <t>VALTIERRA NACAR, JONATHAN</t>
  </si>
  <si>
    <t>GARCIA CAAMAÑO, MIGUEL ANGEL</t>
  </si>
  <si>
    <t>LEMA MANGLANO, ANDREA</t>
  </si>
  <si>
    <t>GARCIA MARTINEZ, PATRICIA</t>
  </si>
  <si>
    <t>VILCHES VILLALBA, LUCIA</t>
  </si>
  <si>
    <t>MARTINEZ AGUSTIN, MARTA</t>
  </si>
  <si>
    <t>MOUCHET ALVAREZ, CARLA</t>
  </si>
  <si>
    <t>PEREZ SUMASTRE, PAULA</t>
  </si>
  <si>
    <t xml:space="preserve">       </t>
  </si>
  <si>
    <t>NADADOR/NADADORA</t>
  </si>
  <si>
    <t>C. EXT.</t>
  </si>
  <si>
    <t>MARCA</t>
  </si>
  <si>
    <t>CATEGORIA</t>
  </si>
  <si>
    <t>CLASE</t>
  </si>
  <si>
    <t>NIVEL</t>
  </si>
  <si>
    <t>SEXO</t>
  </si>
  <si>
    <t>MASCULINO</t>
  </si>
  <si>
    <t>50M LIBRES</t>
  </si>
  <si>
    <t>FEMENINO</t>
  </si>
  <si>
    <t>50M BRAZA</t>
  </si>
  <si>
    <t>50M ESPALDA</t>
  </si>
  <si>
    <t>50M MARIPOSA</t>
  </si>
  <si>
    <t>PATRICIA BARBERO FDEZ. DE VIGO</t>
  </si>
  <si>
    <t>CD AMIGOS VALDERAS</t>
  </si>
  <si>
    <t>Marca máxima S16</t>
  </si>
  <si>
    <t>Marca máxima S16D</t>
  </si>
  <si>
    <t>Marca máxima SB16</t>
  </si>
  <si>
    <t>Marca máxima SB16D</t>
  </si>
  <si>
    <t>BLAZQUEZ JOVER, IYAN</t>
  </si>
  <si>
    <t>BEJAMIN</t>
  </si>
  <si>
    <t>VERA CODEZ, FRANCISCO</t>
  </si>
  <si>
    <t>ESCUELAS FEMADDI</t>
  </si>
  <si>
    <t>BLAZQUEZ JOVER, ENOL</t>
  </si>
  <si>
    <t>RODRIGUEZ DIAZ, RAUL</t>
  </si>
  <si>
    <t>LAS VICTORIAS CENTRO</t>
  </si>
  <si>
    <t>MANZANEQUE CARRASCAL, ALBERTO</t>
  </si>
  <si>
    <t>GARCIA ALVAREZ, JAVIER</t>
  </si>
  <si>
    <t>FUNDACION PRODIS</t>
  </si>
  <si>
    <t>ATAM-POZUELO</t>
  </si>
  <si>
    <t>AMIGOS VALDERAS</t>
  </si>
  <si>
    <t>LANZO DIAZ, ANTONIO</t>
  </si>
  <si>
    <t>LIZCANO GONZALEZ, JORGE</t>
  </si>
  <si>
    <t>MARTIN GISBERT, LAURA</t>
  </si>
  <si>
    <t>BARBUDO LOZANO, NOELIA</t>
  </si>
  <si>
    <t>GONZALEZ LLORENTE, SARA</t>
  </si>
  <si>
    <t>NAVARRO CARRILLO, CHLOE</t>
  </si>
  <si>
    <t xml:space="preserve">RUEDA NIEMBRO, SOFIA </t>
  </si>
  <si>
    <t>HERNANDEZ PEREZ, EVA</t>
  </si>
  <si>
    <t>MATA VERGARA, MARIA REYES</t>
  </si>
  <si>
    <t>MARTIN CARDABA, BEGOÑA</t>
  </si>
  <si>
    <t>SANZ GARCIA, ALEJANDRO</t>
  </si>
  <si>
    <t>VENTURINI JUAREZ, HELENA</t>
  </si>
  <si>
    <t>PRIETO MARTIN, REBECA</t>
  </si>
  <si>
    <t>ORTIZ RIVERO, JAVIER</t>
  </si>
  <si>
    <t>SUAREZ GARCIA, CARLOS</t>
  </si>
  <si>
    <t>CASTAÑON FERNANDEZ, CARLOS</t>
  </si>
  <si>
    <t>NATACION ADAPTADA FUENLABRADA</t>
  </si>
  <si>
    <t>MARTIN CIRIA, CARLA</t>
  </si>
  <si>
    <t>CONSUEGRA GIL, FRANCISCO</t>
  </si>
  <si>
    <t>VILLAREJO FUENTES, GONZALO</t>
  </si>
  <si>
    <t>CUENCA JIMENEZ, MARTIN</t>
  </si>
  <si>
    <t>BARBA CARRASCO, DANIEL</t>
  </si>
  <si>
    <t>LOPEZ JIMENO, SERGIO</t>
  </si>
  <si>
    <t>GIL ANDRES, PABLO</t>
  </si>
  <si>
    <t>DIAZ JIMENEZ, VICTOR</t>
  </si>
  <si>
    <t>SANDE DIAZ, JORDY</t>
  </si>
  <si>
    <t>JIMENEZ AMIGO, ALFONSO</t>
  </si>
  <si>
    <t>RECAREY GARCIA, CANDELA</t>
  </si>
  <si>
    <t>PLAZA AMBROSI, MARIA</t>
  </si>
  <si>
    <t>ISAZA ARCOS, ANDREA</t>
  </si>
  <si>
    <t>MUÑOZ FERNANDEZ, MARIA BELEN</t>
  </si>
  <si>
    <t>YAGUANA ASTUDILLO, KIMBERLY AINHOA</t>
  </si>
  <si>
    <t>COLAO DIAZ-MAYORDOMO, VICTORIA</t>
  </si>
  <si>
    <t>CAJA QUILEZ, GEMA</t>
  </si>
  <si>
    <t>ALONSO SANCHEZ, ALEJANDRO</t>
  </si>
  <si>
    <t>GONZALEZ GALLEGO, PLACIDO</t>
  </si>
  <si>
    <t>SANTIUSTE MUÑOZ, MIGUEL EDUARDO</t>
  </si>
  <si>
    <t>BERCEDO RUIZ, FRANCISCO</t>
  </si>
  <si>
    <t>SM16</t>
  </si>
  <si>
    <t>SM16D</t>
  </si>
  <si>
    <t>LORO VICENTE, LUIS MIGUEL</t>
  </si>
  <si>
    <t>APARICIO LEIVA, ALVARO</t>
  </si>
  <si>
    <t>RAIMONDI MAIER, RODRIGO R.</t>
  </si>
  <si>
    <t>RIVA GOMEZ-JORDANA, BEATRIZ ELVIRA</t>
  </si>
  <si>
    <t>AGUDO GALLEGO, ISABEL</t>
  </si>
  <si>
    <t>ANITUA ORTIZ DE ARTIÑANO, JAIME MARIA</t>
  </si>
  <si>
    <t>LUDEÑA ALZUGARAY, EDUARDO</t>
  </si>
  <si>
    <t>VILLAVERDE CORBACHO, IGNACIO</t>
  </si>
  <si>
    <t>IZQUIERDO GONZALEZ, PABLO</t>
  </si>
  <si>
    <t>COCA-ALONSO LOPEZ-MATIAS, DANIEL</t>
  </si>
  <si>
    <t>HERNAN MONTERO, GUILLERMO JOSE</t>
  </si>
  <si>
    <t>LECONTE RAMOS, PARINITA MARIOLA</t>
  </si>
  <si>
    <t>ZALVE MAIER, SARA</t>
  </si>
  <si>
    <t>Madrid - Alcocón</t>
  </si>
  <si>
    <t>Los Alcaceres (Murcia)</t>
  </si>
  <si>
    <t>Madrid (Mundial 86)</t>
  </si>
  <si>
    <t>NIÑO JESUS DEL REMEDIO</t>
  </si>
  <si>
    <t>Madrid (Mundial '86)</t>
  </si>
  <si>
    <t>Vichy (Frnacia)</t>
  </si>
  <si>
    <t>Competición Adaptada Absoluta (Síndrome Down)</t>
  </si>
  <si>
    <t>Pendiente de disputarse el 2º encuentro clasificatorio para cerrar los clasificados de esta prueba.</t>
  </si>
  <si>
    <t>(Sindrome Down)</t>
  </si>
  <si>
    <t>DELFINES SIGLO XXI (S14)</t>
  </si>
  <si>
    <t>FABREGUES FOLGUEIRA, ROSALIA</t>
  </si>
  <si>
    <t>CASADO CIDONCHA, MARIANO</t>
  </si>
  <si>
    <t>ABOLLADO NOVO, GONZALO</t>
  </si>
  <si>
    <t>DELFINES SIGLO XXI (S15)</t>
  </si>
  <si>
    <t>VALIENTE CANTERO, SERGIO</t>
  </si>
  <si>
    <t>ATAM POZUELO</t>
  </si>
  <si>
    <t>DELFINES SIGLO XXI (JUN)</t>
  </si>
  <si>
    <t>MARTINEZ MARTIN, RAUL</t>
  </si>
  <si>
    <t>JURADO AGUILAR, ERNESTO ALEJANDRO</t>
  </si>
  <si>
    <t>PATIER FORTEZA, JAIME</t>
  </si>
  <si>
    <t>CUESTA RUIZ, JAVIER</t>
  </si>
  <si>
    <t>MORENO MARTINEZ, LUCAS</t>
  </si>
  <si>
    <t>ILLANES ARCE, PEDRO</t>
  </si>
  <si>
    <t>SERRA MOZAS, SERGIO</t>
  </si>
  <si>
    <t>TORNOS ORTEGA, MARIA PAZ</t>
  </si>
  <si>
    <t>CLEMENTE CAMPANARIO, MONICA</t>
  </si>
  <si>
    <t>MOROÑO RODRIGUEZ, ALEJANDRO</t>
  </si>
  <si>
    <t>HERNANDEZ-FRANCH PEREZ DEL YERRO, MIGUEL</t>
  </si>
  <si>
    <t>TORRES LUQUE, BLANCA</t>
  </si>
  <si>
    <t>DOWN MADRID (R1)</t>
  </si>
  <si>
    <t>DOWN MADRID (R2)</t>
  </si>
  <si>
    <t>CHICOT DIAZ, LUCIA</t>
  </si>
  <si>
    <t>Oviedo - Asturias</t>
  </si>
  <si>
    <t>(M4/C6)</t>
  </si>
  <si>
    <t>(M3/C4)</t>
  </si>
  <si>
    <t>(M3/C1)</t>
  </si>
  <si>
    <t>(M2/C8)</t>
  </si>
  <si>
    <t>(M1/C1)</t>
  </si>
  <si>
    <t>(M6/C5)</t>
  </si>
  <si>
    <t>(M3/C6)</t>
  </si>
  <si>
    <t>(M39/C3)</t>
  </si>
  <si>
    <t>(M39/C6)</t>
  </si>
  <si>
    <t>(M6/C2)</t>
  </si>
  <si>
    <t>(M1/C3)</t>
  </si>
  <si>
    <t>(M7/C8)</t>
  </si>
  <si>
    <t>(M7/C2)</t>
  </si>
  <si>
    <t>HUBNER BENITO, PABLO</t>
  </si>
  <si>
    <t>(M5/C4)</t>
  </si>
  <si>
    <t>(M38/C6)</t>
  </si>
  <si>
    <t>(M38/C4)</t>
  </si>
  <si>
    <t>(M6/C7)</t>
  </si>
  <si>
    <t>(M6/C8)</t>
  </si>
  <si>
    <t>(M38/C2)</t>
  </si>
  <si>
    <t>(M6/C1)</t>
  </si>
  <si>
    <t>(M4/C3)</t>
  </si>
  <si>
    <t>(M5/C3)</t>
  </si>
  <si>
    <t>RADILLO DEL FRESNO, JORGE</t>
  </si>
  <si>
    <t>(M1/C6)</t>
  </si>
  <si>
    <t>(M4/C5)</t>
  </si>
  <si>
    <t>(M5/C2)</t>
  </si>
  <si>
    <t>(M4/C7)</t>
  </si>
  <si>
    <t>(M2/C4)</t>
  </si>
  <si>
    <t>MARTINEZ MARTIN, PABLO</t>
  </si>
  <si>
    <t>(M38/C1)</t>
  </si>
  <si>
    <t>(M6/C3)</t>
  </si>
  <si>
    <t>(M5/C6)</t>
  </si>
  <si>
    <t>IBARRA ARZAMENDIA, AXEL FERNANDO</t>
  </si>
  <si>
    <t>(M3/C3)</t>
  </si>
  <si>
    <t>SERRANO VILLATE, JULEN</t>
  </si>
  <si>
    <t>PAMPANAS NUÑEZ, DAVID</t>
  </si>
  <si>
    <t>LOSADA CIRILO, JOSE JAVIER</t>
  </si>
  <si>
    <t>CASTRO LUIS, MIGUEL ANGEL</t>
  </si>
  <si>
    <t>HIDALGO RUIZ, LAURA</t>
  </si>
  <si>
    <t>RUEDA NIEMBRO, SOFIA</t>
  </si>
  <si>
    <t>CANO GABRIEL, EVA</t>
  </si>
  <si>
    <t>MARTIN FERRER, ANDRES ARCADIO</t>
  </si>
  <si>
    <t>ARROYO DURAN, CARLOS</t>
  </si>
  <si>
    <t>JUAN XXII CHAMARTIN</t>
  </si>
  <si>
    <t>SEGOVIA LUNAR, SERGIO</t>
  </si>
  <si>
    <t>DELFINES SIGLO XXI (S15 - R2)</t>
  </si>
  <si>
    <t>DELFINES SIGLO XXI (S15 - R1)</t>
  </si>
  <si>
    <t>DELFINES SIGLO XXI (S14 - JUN)</t>
  </si>
  <si>
    <t>A LA PAR (R2)</t>
  </si>
  <si>
    <t>A LA PAR (R1)</t>
  </si>
  <si>
    <t>Las Palmas G.Canaria</t>
  </si>
  <si>
    <t>SAD DE UN CUERPO AL OTRO</t>
  </si>
  <si>
    <t>Málaga</t>
  </si>
  <si>
    <t>SELECCION ESPAÑOLA</t>
  </si>
  <si>
    <t>SELECCION DE MADRID</t>
  </si>
  <si>
    <t>SAD PRODIS</t>
  </si>
  <si>
    <t>San Fernando (Cádiz)</t>
  </si>
  <si>
    <t>RELEVISTA 1</t>
  </si>
  <si>
    <t>RELEVISTA 2</t>
  </si>
  <si>
    <t>RELEVISTA 3</t>
  </si>
  <si>
    <t>RELEVISTA 4</t>
  </si>
  <si>
    <t>CALLE EXT</t>
  </si>
  <si>
    <t>4X25M LIBRES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</si>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</sst>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:ss.00"/>
    <numFmt numFmtId="165" formatCode="0&quot;.&quot;"/>
    <numFmt numFmtId="166" formatCode="&quot;Mmp -&gt; &quot;mm:ss.00"/>
    <numFmt numFmtId="167" formatCode="&quot;Mmt -&gt; &quot;mm:ss.00"/>
  </numFmts>
  <fonts count="4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8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432F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rgb="FF0000FF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0"/>
      <color rgb="FF0432FF"/>
      <name val="Calibri"/>
      <family val="2"/>
      <scheme val="minor"/>
    </font>
    <font>
      <sz val="11"/>
      <color indexed="8"/>
      <name val="Calibri"/>
      <family val="2"/>
    </font>
    <font>
      <sz val="14"/>
      <color rgb="FF0432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rgb="FF0432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i/>
      <sz val="22"/>
      <name val="Calibri Light"/>
      <family val="1"/>
      <scheme val="major"/>
    </font>
    <font>
      <b/>
      <i/>
      <sz val="14"/>
      <name val="Calibri Light"/>
      <family val="1"/>
      <scheme val="major"/>
    </font>
    <font>
      <sz val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theme="1"/>
      <name val="Calibri Light"/>
      <family val="1"/>
      <scheme val="maj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C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1A1C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9BF8F"/>
        <bgColor indexed="64"/>
      </patternFill>
    </fill>
    <fill>
      <patternFill patternType="solid">
        <fgColor indexed="3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7C7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30" fillId="13" borderId="0" applyNumberFormat="0" applyBorder="0" applyAlignment="0" applyProtection="0"/>
  </cellStyleXfs>
  <cellXfs count="1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" fontId="5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vertical="center"/>
    </xf>
    <xf numFmtId="0" fontId="3" fillId="3" borderId="2" xfId="0" applyFont="1" applyFill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164" fontId="6" fillId="0" borderId="3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1" fillId="0" borderId="0" xfId="0" applyFont="1"/>
    <xf numFmtId="164" fontId="16" fillId="0" borderId="0" xfId="0" applyNumberFormat="1" applyFont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left" vertical="center"/>
    </xf>
    <xf numFmtId="0" fontId="5" fillId="0" borderId="0" xfId="0" applyFont="1"/>
    <xf numFmtId="47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164" fontId="1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 vertical="center"/>
    </xf>
    <xf numFmtId="0" fontId="3" fillId="7" borderId="2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8" fillId="7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3" borderId="2" xfId="0" applyFont="1" applyFill="1" applyBorder="1" applyAlignment="1">
      <alignment vertical="center"/>
    </xf>
    <xf numFmtId="164" fontId="16" fillId="0" borderId="4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0" fillId="4" borderId="2" xfId="0" applyFill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vertical="center"/>
    </xf>
    <xf numFmtId="164" fontId="4" fillId="8" borderId="0" xfId="1" applyNumberFormat="1" applyFill="1" applyAlignment="1">
      <alignment horizontal="center" vertical="center"/>
    </xf>
    <xf numFmtId="164" fontId="4" fillId="9" borderId="0" xfId="1" applyNumberFormat="1" applyFill="1" applyAlignment="1">
      <alignment horizontal="center" vertical="center"/>
    </xf>
    <xf numFmtId="164" fontId="4" fillId="4" borderId="0" xfId="1" applyNumberForma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" fillId="10" borderId="2" xfId="0" applyFont="1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10" borderId="2" xfId="0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vertical="center"/>
    </xf>
    <xf numFmtId="0" fontId="0" fillId="11" borderId="2" xfId="0" applyFill="1" applyBorder="1" applyAlignment="1">
      <alignment vertical="center"/>
    </xf>
    <xf numFmtId="0" fontId="3" fillId="12" borderId="2" xfId="0" applyFont="1" applyFill="1" applyBorder="1" applyAlignment="1">
      <alignment vertical="center"/>
    </xf>
    <xf numFmtId="0" fontId="0" fillId="12" borderId="2" xfId="0" applyFill="1" applyBorder="1" applyAlignment="1">
      <alignment vertical="center"/>
    </xf>
    <xf numFmtId="0" fontId="8" fillId="12" borderId="2" xfId="0" applyFont="1" applyFill="1" applyBorder="1" applyAlignment="1">
      <alignment horizontal="center" vertical="center"/>
    </xf>
    <xf numFmtId="0" fontId="19" fillId="12" borderId="2" xfId="0" applyFont="1" applyFill="1" applyBorder="1" applyAlignment="1">
      <alignment vertical="center"/>
    </xf>
    <xf numFmtId="0" fontId="19" fillId="11" borderId="2" xfId="0" applyFont="1" applyFill="1" applyBorder="1" applyAlignme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7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30" fillId="0" borderId="0" xfId="2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14" borderId="0" xfId="0" applyFill="1" applyAlignment="1">
      <alignment vertical="center"/>
    </xf>
    <xf numFmtId="164" fontId="0" fillId="14" borderId="0" xfId="0" applyNumberFormat="1" applyFill="1" applyAlignment="1">
      <alignment vertical="center"/>
    </xf>
    <xf numFmtId="0" fontId="0" fillId="15" borderId="0" xfId="0" applyFill="1" applyAlignment="1">
      <alignment vertical="center"/>
    </xf>
    <xf numFmtId="164" fontId="0" fillId="15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164" fontId="0" fillId="10" borderId="0" xfId="0" applyNumberFormat="1" applyFill="1" applyAlignment="1">
      <alignment vertical="center"/>
    </xf>
    <xf numFmtId="0" fontId="0" fillId="5" borderId="0" xfId="0" applyFill="1" applyAlignment="1">
      <alignment vertical="center"/>
    </xf>
    <xf numFmtId="164" fontId="0" fillId="5" borderId="0" xfId="0" applyNumberFormat="1" applyFill="1" applyAlignment="1">
      <alignment vertical="center"/>
    </xf>
    <xf numFmtId="0" fontId="0" fillId="16" borderId="0" xfId="0" applyFill="1" applyAlignment="1">
      <alignment vertical="center"/>
    </xf>
    <xf numFmtId="164" fontId="0" fillId="16" borderId="0" xfId="0" applyNumberFormat="1" applyFill="1" applyAlignment="1">
      <alignment vertical="center"/>
    </xf>
    <xf numFmtId="0" fontId="0" fillId="17" borderId="0" xfId="0" applyFill="1" applyAlignment="1">
      <alignment vertical="center"/>
    </xf>
    <xf numFmtId="164" fontId="0" fillId="17" borderId="0" xfId="0" applyNumberFormat="1" applyFill="1" applyAlignment="1">
      <alignment vertical="center"/>
    </xf>
    <xf numFmtId="164" fontId="15" fillId="0" borderId="0" xfId="1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64" fontId="24" fillId="0" borderId="0" xfId="1" applyNumberFormat="1" applyFont="1" applyAlignment="1">
      <alignment horizontal="center" vertical="center"/>
    </xf>
    <xf numFmtId="15" fontId="31" fillId="0" borderId="0" xfId="0" applyNumberFormat="1" applyFont="1" applyAlignment="1">
      <alignment horizontal="center" vertical="center"/>
    </xf>
    <xf numFmtId="0" fontId="32" fillId="7" borderId="2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3" fillId="18" borderId="2" xfId="0" applyFont="1" applyFill="1" applyBorder="1" applyAlignment="1">
      <alignment vertical="center"/>
    </xf>
    <xf numFmtId="0" fontId="0" fillId="18" borderId="2" xfId="0" applyFill="1" applyBorder="1" applyAlignment="1">
      <alignment vertical="center"/>
    </xf>
    <xf numFmtId="0" fontId="0" fillId="18" borderId="2" xfId="0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 vertical="center"/>
    </xf>
    <xf numFmtId="0" fontId="11" fillId="18" borderId="2" xfId="0" applyFont="1" applyFill="1" applyBorder="1" applyAlignment="1">
      <alignment vertical="center"/>
    </xf>
    <xf numFmtId="164" fontId="34" fillId="0" borderId="0" xfId="1" quotePrefix="1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167" fontId="33" fillId="0" borderId="0" xfId="1" applyNumberFormat="1" applyFont="1" applyAlignment="1">
      <alignment horizontal="center" vertical="center"/>
    </xf>
    <xf numFmtId="164" fontId="4" fillId="0" borderId="0" xfId="1" applyNumberFormat="1" applyAlignment="1">
      <alignment horizontal="center" vertical="center"/>
    </xf>
    <xf numFmtId="0" fontId="33" fillId="0" borderId="0" xfId="0" applyFont="1"/>
    <xf numFmtId="0" fontId="35" fillId="0" borderId="1" xfId="0" applyFont="1" applyBorder="1" applyAlignment="1">
      <alignment horizontal="left" vertic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15" fontId="6" fillId="0" borderId="3" xfId="0" applyNumberFormat="1" applyFont="1" applyBorder="1" applyAlignment="1">
      <alignment horizontal="center" vertical="center"/>
    </xf>
    <xf numFmtId="166" fontId="24" fillId="0" borderId="0" xfId="1" applyNumberFormat="1" applyFont="1" applyAlignment="1">
      <alignment horizontal="center" vertical="center"/>
    </xf>
    <xf numFmtId="167" fontId="24" fillId="0" borderId="0" xfId="1" applyNumberFormat="1" applyFont="1" applyAlignment="1">
      <alignment horizontal="center" vertical="center"/>
    </xf>
    <xf numFmtId="164" fontId="34" fillId="0" borderId="0" xfId="1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164" fontId="34" fillId="0" borderId="0" xfId="1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15" fontId="41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5" fillId="0" borderId="0" xfId="0" applyFont="1" applyAlignment="1">
      <alignment vertical="center"/>
    </xf>
  </cellXfs>
  <cellStyles count="3">
    <cellStyle name="20% - Énfasis1 2" xfId="2" xr:uid="{B39DB11F-E089-8C46-916A-637DF1084E56}"/>
    <cellStyle name="Normal" xfId="0" builtinId="0"/>
    <cellStyle name="Normal 2 2" xfId="1" xr:uid="{37F7D9E5-ED3E-8D48-9295-90A7AE6FD45F}"/>
  </cellStyles>
  <dxfs count="0"/>
  <tableStyles count="0" defaultTableStyle="TableStyleMedium2" defaultPivotStyle="PivotStyleLight16"/>
  <colors>
    <mruColors>
      <color rgb="FF0432FF"/>
      <color rgb="FFDA9694"/>
      <color rgb="FFF9BF8F"/>
      <color rgb="FFB1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jpeg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2081895</xdr:colOff>
      <xdr:row>26</xdr:row>
      <xdr:rowOff>108858</xdr:rowOff>
    </xdr:from>
    <xdr:ext cx="186720" cy="204106"/>
    <xdr:pic>
      <xdr:nvPicPr>
        <xdr:cNvPr id="3" name="1 Imagen" descr="Federacion Madrileña de Natacion">
          <a:extLst>
            <a:ext uri="{FF2B5EF4-FFF2-40B4-BE49-F238E27FC236}">
              <a16:creationId xmlns:a16="http://schemas.microsoft.com/office/drawing/2014/main" id="{D2DE0C69-C38F-5741-BC7F-577FE3EC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95" y="7271658"/>
          <a:ext cx="186720" cy="2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2081895</xdr:colOff>
      <xdr:row>26</xdr:row>
      <xdr:rowOff>108858</xdr:rowOff>
    </xdr:from>
    <xdr:to>
      <xdr:col>2</xdr:col>
      <xdr:colOff>2268615</xdr:colOff>
      <xdr:row>26</xdr:row>
      <xdr:rowOff>312964</xdr:rowOff>
    </xdr:to>
    <xdr:pic>
      <xdr:nvPicPr>
        <xdr:cNvPr id="4" name="1 Imagen" descr="Federacion Madrileña de Natacion">
          <a:extLst>
            <a:ext uri="{FF2B5EF4-FFF2-40B4-BE49-F238E27FC236}">
              <a16:creationId xmlns:a16="http://schemas.microsoft.com/office/drawing/2014/main" id="{81A403D7-4824-2D49-84A7-9567EC1B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95" y="7271658"/>
          <a:ext cx="186720" cy="2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2081895</xdr:colOff>
      <xdr:row>26</xdr:row>
      <xdr:rowOff>108858</xdr:rowOff>
    </xdr:from>
    <xdr:ext cx="186720" cy="204106"/>
    <xdr:pic>
      <xdr:nvPicPr>
        <xdr:cNvPr id="6" name="1 Imagen" descr="Federacion Madrileña de Natacion">
          <a:extLst>
            <a:ext uri="{FF2B5EF4-FFF2-40B4-BE49-F238E27FC236}">
              <a16:creationId xmlns:a16="http://schemas.microsoft.com/office/drawing/2014/main" id="{18E33BF9-D879-8C40-A09F-22D37946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95" y="7271658"/>
          <a:ext cx="186720" cy="2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2081895</xdr:colOff>
      <xdr:row>26</xdr:row>
      <xdr:rowOff>108858</xdr:rowOff>
    </xdr:from>
    <xdr:to>
      <xdr:col>2</xdr:col>
      <xdr:colOff>2268615</xdr:colOff>
      <xdr:row>26</xdr:row>
      <xdr:rowOff>312964</xdr:rowOff>
    </xdr:to>
    <xdr:pic>
      <xdr:nvPicPr>
        <xdr:cNvPr id="7" name="1 Imagen" descr="Federacion Madrileña de Natacion">
          <a:extLst>
            <a:ext uri="{FF2B5EF4-FFF2-40B4-BE49-F238E27FC236}">
              <a16:creationId xmlns:a16="http://schemas.microsoft.com/office/drawing/2014/main" id="{583BFCB5-71F2-9944-A258-F12DDBE9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95" y="7271658"/>
          <a:ext cx="186720" cy="2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2081895</xdr:colOff>
      <xdr:row>26</xdr:row>
      <xdr:rowOff>108858</xdr:rowOff>
    </xdr:from>
    <xdr:to>
      <xdr:col>2</xdr:col>
      <xdr:colOff>2268615</xdr:colOff>
      <xdr:row>26</xdr:row>
      <xdr:rowOff>312964</xdr:rowOff>
    </xdr:to>
    <xdr:pic>
      <xdr:nvPicPr>
        <xdr:cNvPr id="8" name="1 Imagen" descr="Federacion Madrileña de Natacion">
          <a:extLst>
            <a:ext uri="{FF2B5EF4-FFF2-40B4-BE49-F238E27FC236}">
              <a16:creationId xmlns:a16="http://schemas.microsoft.com/office/drawing/2014/main" id="{8DED2C9F-A4ED-0B4F-AEA6-066E78BB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95" y="7271658"/>
          <a:ext cx="186720" cy="2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2081895</xdr:colOff>
      <xdr:row>26</xdr:row>
      <xdr:rowOff>108858</xdr:rowOff>
    </xdr:from>
    <xdr:ext cx="186720" cy="204106"/>
    <xdr:pic>
      <xdr:nvPicPr>
        <xdr:cNvPr id="10" name="1 Imagen" descr="Federacion Madrileña de Natacion">
          <a:extLst>
            <a:ext uri="{FF2B5EF4-FFF2-40B4-BE49-F238E27FC236}">
              <a16:creationId xmlns:a16="http://schemas.microsoft.com/office/drawing/2014/main" id="{930EEFDC-986B-ED46-A4CC-2EB6B9B5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95" y="7271658"/>
          <a:ext cx="186720" cy="2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2081895</xdr:colOff>
      <xdr:row>26</xdr:row>
      <xdr:rowOff>108858</xdr:rowOff>
    </xdr:from>
    <xdr:to>
      <xdr:col>2</xdr:col>
      <xdr:colOff>2268615</xdr:colOff>
      <xdr:row>26</xdr:row>
      <xdr:rowOff>312964</xdr:rowOff>
    </xdr:to>
    <xdr:pic>
      <xdr:nvPicPr>
        <xdr:cNvPr id="11" name="1 Imagen" descr="Federacion Madrileña de Natacion">
          <a:extLst>
            <a:ext uri="{FF2B5EF4-FFF2-40B4-BE49-F238E27FC236}">
              <a16:creationId xmlns:a16="http://schemas.microsoft.com/office/drawing/2014/main" id="{B4978F15-74FE-AC45-9A60-A4BCEDDB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95" y="7271658"/>
          <a:ext cx="186720" cy="2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2081895</xdr:colOff>
      <xdr:row>26</xdr:row>
      <xdr:rowOff>108858</xdr:rowOff>
    </xdr:from>
    <xdr:to>
      <xdr:col>2</xdr:col>
      <xdr:colOff>2268615</xdr:colOff>
      <xdr:row>26</xdr:row>
      <xdr:rowOff>312964</xdr:rowOff>
    </xdr:to>
    <xdr:pic>
      <xdr:nvPicPr>
        <xdr:cNvPr id="2" name="1 Imagen" descr="Federacion Madrileña de Natacion">
          <a:extLst>
            <a:ext uri="{FF2B5EF4-FFF2-40B4-BE49-F238E27FC236}">
              <a16:creationId xmlns:a16="http://schemas.microsoft.com/office/drawing/2014/main" id="{00C39AE6-D252-844B-85FA-2F2833AA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5295" y="7271658"/>
          <a:ext cx="186720" cy="2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2387600</xdr:colOff>
      <xdr:row>26</xdr:row>
      <xdr:rowOff>101600</xdr:rowOff>
    </xdr:from>
    <xdr:to>
      <xdr:col>2</xdr:col>
      <xdr:colOff>2590800</xdr:colOff>
      <xdr:row>26</xdr:row>
      <xdr:rowOff>317500</xdr:rowOff>
    </xdr:to>
    <xdr:pic>
      <xdr:nvPicPr>
        <xdr:cNvPr id="5" name="1 Imagen" descr="Federacion Madrileña de Natacion">
          <a:extLst>
            <a:ext uri="{FF2B5EF4-FFF2-40B4-BE49-F238E27FC236}">
              <a16:creationId xmlns:a16="http://schemas.microsoft.com/office/drawing/2014/main" id="{9F28ABAC-EEF7-1D45-8CD5-3FF54421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0" y="7264400"/>
          <a:ext cx="203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2081895</xdr:colOff>
      <xdr:row>26</xdr:row>
      <xdr:rowOff>108858</xdr:rowOff>
    </xdr:from>
    <xdr:ext cx="186720" cy="204106"/>
    <xdr:pic>
      <xdr:nvPicPr>
        <xdr:cNvPr id="9" name="1 Imagen" descr="Federacion Madrileña de Natacion">
          <a:extLst>
            <a:ext uri="{FF2B5EF4-FFF2-40B4-BE49-F238E27FC236}">
              <a16:creationId xmlns:a16="http://schemas.microsoft.com/office/drawing/2014/main" id="{35D65435-DD5E-3847-B6AD-BF79EAAB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5295" y="7271658"/>
          <a:ext cx="186720" cy="2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2081895</xdr:colOff>
      <xdr:row>26</xdr:row>
      <xdr:rowOff>108858</xdr:rowOff>
    </xdr:from>
    <xdr:to>
      <xdr:col>2</xdr:col>
      <xdr:colOff>2268615</xdr:colOff>
      <xdr:row>26</xdr:row>
      <xdr:rowOff>312964</xdr:rowOff>
    </xdr:to>
    <xdr:pic>
      <xdr:nvPicPr>
        <xdr:cNvPr id="12" name="1 Imagen" descr="Federacion Madrileña de Natacion">
          <a:extLst>
            <a:ext uri="{FF2B5EF4-FFF2-40B4-BE49-F238E27FC236}">
              <a16:creationId xmlns:a16="http://schemas.microsoft.com/office/drawing/2014/main" id="{F434CC58-7B2B-314D-BF51-C4BCBC85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5295" y="7271658"/>
          <a:ext cx="186720" cy="2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2045609</xdr:colOff>
      <xdr:row>26</xdr:row>
      <xdr:rowOff>127000</xdr:rowOff>
    </xdr:from>
    <xdr:to>
      <xdr:col>2</xdr:col>
      <xdr:colOff>2232329</xdr:colOff>
      <xdr:row>26</xdr:row>
      <xdr:rowOff>331106</xdr:rowOff>
    </xdr:to>
    <xdr:pic>
      <xdr:nvPicPr>
        <xdr:cNvPr id="13" name="1 Imagen" descr="Federacion Madrileña de Natacion">
          <a:extLst>
            <a:ext uri="{FF2B5EF4-FFF2-40B4-BE49-F238E27FC236}">
              <a16:creationId xmlns:a16="http://schemas.microsoft.com/office/drawing/2014/main" id="{E49422E8-5A42-7243-81C1-846C42FE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009" y="7289800"/>
          <a:ext cx="186720" cy="2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2045609</xdr:colOff>
      <xdr:row>26</xdr:row>
      <xdr:rowOff>127000</xdr:rowOff>
    </xdr:from>
    <xdr:to>
      <xdr:col>2</xdr:col>
      <xdr:colOff>2232329</xdr:colOff>
      <xdr:row>26</xdr:row>
      <xdr:rowOff>331106</xdr:rowOff>
    </xdr:to>
    <xdr:pic>
      <xdr:nvPicPr>
        <xdr:cNvPr id="14" name="1 Imagen" descr="Federacion Madrileña de Natacion">
          <a:extLst>
            <a:ext uri="{FF2B5EF4-FFF2-40B4-BE49-F238E27FC236}">
              <a16:creationId xmlns:a16="http://schemas.microsoft.com/office/drawing/2014/main" id="{106DAFA9-FE0A-E14C-9968-110D831E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009" y="7289800"/>
          <a:ext cx="186720" cy="2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2045609</xdr:colOff>
      <xdr:row>26</xdr:row>
      <xdr:rowOff>127000</xdr:rowOff>
    </xdr:from>
    <xdr:to>
      <xdr:col>2</xdr:col>
      <xdr:colOff>2232329</xdr:colOff>
      <xdr:row>26</xdr:row>
      <xdr:rowOff>331106</xdr:rowOff>
    </xdr:to>
    <xdr:pic>
      <xdr:nvPicPr>
        <xdr:cNvPr id="15" name="1 Imagen" descr="Federacion Madrileña de Natacion">
          <a:extLst>
            <a:ext uri="{FF2B5EF4-FFF2-40B4-BE49-F238E27FC236}">
              <a16:creationId xmlns:a16="http://schemas.microsoft.com/office/drawing/2014/main" id="{2ECF67B3-C51D-F04B-AF3D-B50F3570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009" y="7289800"/>
          <a:ext cx="186720" cy="2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2045609</xdr:colOff>
      <xdr:row>26</xdr:row>
      <xdr:rowOff>127000</xdr:rowOff>
    </xdr:from>
    <xdr:to>
      <xdr:col>2</xdr:col>
      <xdr:colOff>2232329</xdr:colOff>
      <xdr:row>26</xdr:row>
      <xdr:rowOff>331106</xdr:rowOff>
    </xdr:to>
    <xdr:pic>
      <xdr:nvPicPr>
        <xdr:cNvPr id="16" name="1 Imagen" descr="Federacion Madrileña de Natacion">
          <a:extLst>
            <a:ext uri="{FF2B5EF4-FFF2-40B4-BE49-F238E27FC236}">
              <a16:creationId xmlns:a16="http://schemas.microsoft.com/office/drawing/2014/main" id="{A27AF57D-6006-D94F-A529-71C61ED7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009" y="7289800"/>
          <a:ext cx="186720" cy="2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juanasmelero/FEMADDI/COMPETICIONES/Circuito%20Natacion/2018-2019/Clasif%20NATACION%202018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%20(FEMADDI)/2021-2022/04.%20LIGA%20FEMADDI%20NATACION/20220227_MUNDIAL_Finales25M/ClasificadosFinales25m%20CONTR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2021-2022/04.%20LIGA%20FEMADDI%20NATACION/20211128_ALCORCON_50M/RESULTADOS%20ALCORCON_28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juanasmelero/FEMADDI%20BACKUP/COMPETICIONES/Liga%20Natacion/2019-2020/ENCUENTROS/01_50m_ALCORCON_23Nov/INSCRIPCIONES/ADISLI%20MADRID_23No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juanasmelero/Dropbox%20(FEMADDI)/Gestion%20Te&#769;cnica/Circuito%20Natacion/2018-2019/ENCUENTROS/04_Finales25m_MUNDIAL%20'86_28Abr/INSCRIPCIONES/A%20LA%20PAR-NJR_Finales25m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avidjuanasmelero/Library/CloudStorage/Dropbox/2022-2023/03.%20LIGA%20NATACION/20230423_ALCORCON-50M/ResultadosAlcorcon_23Abr.xlsx" TargetMode="External"/><Relationship Id="rId1" Type="http://schemas.openxmlformats.org/officeDocument/2006/relationships/externalLinkPath" Target="/Users/davidjuanasmelero/Library/CloudStorage/Dropbox/2022-2023/03.%20LIGA%20NATACION/20230423_ALCORCON-50M/ResultadosAlcorcon_23Ab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juanasmelero/Dropbox%20(FEMADDI)/Gestion%20Te&#769;cnica/Circuito%20Natacion/2018-2019/NATACION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MARCAS RELV. (17-18)"/>
      <sheetName val="BB.DD. MARCAS (2018-2019)"/>
      <sheetName val="Clasf - Benjamin"/>
      <sheetName val="Clasf - Infantil"/>
      <sheetName val="Clasf - Junior"/>
      <sheetName val="Clasf - Absoluta"/>
      <sheetName val="Clasf - Master"/>
      <sheetName val="LISTADO NADADORES"/>
      <sheetName val="Clasf Esp - Nad. + Completo"/>
      <sheetName val="Clasf Esp - Nadra. + Completa"/>
      <sheetName val="Clasf Esp - Nad. + Rápido"/>
      <sheetName val="Clasf Esp - Nadra. + Rápida"/>
      <sheetName val="Clasf Esp - ElMejor Espaldista"/>
      <sheetName val="Clasf Esp - LaMejor Espaldista"/>
      <sheetName val="Clasf Esp - ElMejor Bracista"/>
      <sheetName val="Clasf Esp - LaMejor Bracista"/>
      <sheetName val="Clasf Esp - ElMejor Mariposista"/>
      <sheetName val="Clasf Esp - LaMejor Mariposista"/>
      <sheetName val="Clasf Esp - ElMejor Nad.Estilos"/>
      <sheetName val="Clasf Esp - LaMejor Nad.Estilos"/>
      <sheetName val="BB.DD. MARCAS"/>
      <sheetName val="Medallas"/>
      <sheetName val="MEDALLERO 25m"/>
      <sheetName val="MEDALLERO 50m"/>
      <sheetName val="Calculo equipos (1M)"/>
      <sheetName val="Calculo equipos (1F)"/>
      <sheetName val="Calculo equipos (2M)"/>
      <sheetName val="Calculo equipos (2F)"/>
      <sheetName val="Calculo equipos (3M)"/>
      <sheetName val="Calculo equipos (3F)"/>
      <sheetName val="Calculo equipos (4M)"/>
      <sheetName val="Calculo equipos (4F)"/>
      <sheetName val="PUNTOS"/>
      <sheetName val="MARCAS RELV."/>
      <sheetName val="FINALISTAS"/>
      <sheetName val="Calculo equipos (5M)"/>
      <sheetName val="Calculo equipos (5F)"/>
      <sheetName val="Clasificación Equipos"/>
      <sheetName val="Calculo equipos (6M)"/>
      <sheetName val="Calculo equipos (6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T2" t="str">
            <v>ADRIAN GONZALEZ RAMOS25 METROS25M ESPALDA</v>
          </cell>
          <cell r="U2">
            <v>6.5347222222222228E-4</v>
          </cell>
        </row>
        <row r="3">
          <cell r="T3" t="str">
            <v>ADRIAN GONZALEZ RAMOS25 METROS25M ESPALDA</v>
          </cell>
          <cell r="U3">
            <v>0</v>
          </cell>
        </row>
        <row r="4">
          <cell r="T4" t="str">
            <v>ADRIAN GONZALEZ RAMOS25 METROS25M LIBRES</v>
          </cell>
          <cell r="U4">
            <v>4.3761574074074075E-4</v>
          </cell>
        </row>
        <row r="5">
          <cell r="T5" t="str">
            <v>ADRIAN GONZALEZ RAMOS25 METROS25M LIBRES</v>
          </cell>
          <cell r="U5">
            <v>4.6423611111111107E-4</v>
          </cell>
        </row>
        <row r="6">
          <cell r="T6" t="str">
            <v>ADRIAN GONZALEZ RAMOS50 METROS50M ESPALDA</v>
          </cell>
          <cell r="U6">
            <v>1.4368055555555555E-3</v>
          </cell>
        </row>
        <row r="7">
          <cell r="T7" t="str">
            <v>ADRIAN GONZALEZ RAMOS50 METROS50M LIBRES</v>
          </cell>
          <cell r="U7">
            <v>1.2081018518518519E-3</v>
          </cell>
        </row>
        <row r="8">
          <cell r="T8" t="str">
            <v>ADRIAN MARTINEZ GARBAJOSA25 METROS25M BRAZA</v>
          </cell>
          <cell r="U8">
            <v>4.615740740740741E-4</v>
          </cell>
        </row>
        <row r="9">
          <cell r="T9" t="str">
            <v>ADRIAN MARTINEZ GARBAJOSA25 METROS25M BRAZA</v>
          </cell>
          <cell r="U9">
            <v>0</v>
          </cell>
        </row>
        <row r="10">
          <cell r="T10" t="str">
            <v>ADRIAN MARTINEZ GARBAJOSA25 METROS25M BRAZA</v>
          </cell>
          <cell r="U10">
            <v>0</v>
          </cell>
        </row>
        <row r="11">
          <cell r="T11" t="str">
            <v>ADRIAN MARTINEZ GARBAJOSA25 METROS25M ESPALDA</v>
          </cell>
          <cell r="U11">
            <v>4.8067129629629632E-4</v>
          </cell>
        </row>
        <row r="12">
          <cell r="T12" t="str">
            <v>ADRIAN MARTINEZ GARBAJOSA25 METROS25M ESPALDA</v>
          </cell>
          <cell r="U12">
            <v>0</v>
          </cell>
        </row>
        <row r="13">
          <cell r="T13" t="str">
            <v>ADRIAN MARTINEZ GARBAJOSA25 METROS25M LIBRES</v>
          </cell>
          <cell r="U13">
            <v>3.3194444444444444E-4</v>
          </cell>
        </row>
        <row r="14">
          <cell r="T14" t="str">
            <v>ADRIAN MARTINEZ GARBAJOSA25 METROS25M LIBRES</v>
          </cell>
          <cell r="U14">
            <v>3.5509259259259256E-4</v>
          </cell>
        </row>
        <row r="15">
          <cell r="T15" t="str">
            <v>ADRIAN MARTINEZ GARBAJOSA25 METROS25M LIBRES</v>
          </cell>
          <cell r="U15">
            <v>3.8599537037037037E-4</v>
          </cell>
        </row>
        <row r="16">
          <cell r="T16" t="str">
            <v>ADRIAN MARTINEZ GARBAJOSA25 METROS25M LIBRES</v>
          </cell>
          <cell r="U16">
            <v>4.037037037037037E-4</v>
          </cell>
        </row>
        <row r="17">
          <cell r="T17" t="str">
            <v>ADRIAN MARTINEZ GARBAJOSA25 METROS25M LIBRES</v>
          </cell>
          <cell r="U17">
            <v>4.2847222222222229E-4</v>
          </cell>
        </row>
        <row r="18">
          <cell r="T18" t="str">
            <v>ALBA ESPINOS MACIAS25 METROS50M ESPALDA</v>
          </cell>
          <cell r="U18">
            <v>9.0462962962962969E-4</v>
          </cell>
        </row>
        <row r="19">
          <cell r="T19" t="str">
            <v>ALBA ESPINOS MACIAS25 METROS50M ESPALDA</v>
          </cell>
          <cell r="U19">
            <v>9.1481481481481481E-4</v>
          </cell>
        </row>
        <row r="20">
          <cell r="T20" t="str">
            <v>ALBA ESPINOS MACIAS25 METROS50M LIBRES</v>
          </cell>
          <cell r="U20">
            <v>6.281250000000001E-4</v>
          </cell>
        </row>
        <row r="21">
          <cell r="T21" t="str">
            <v>ALBA ESPINOS MACIAS25 METROS50M LIBRES</v>
          </cell>
          <cell r="U21">
            <v>6.3692129629629635E-4</v>
          </cell>
        </row>
        <row r="22">
          <cell r="T22" t="str">
            <v>ALBA ESPINOS MACIAS50 METROS50M ESPALDA</v>
          </cell>
          <cell r="U22">
            <v>8.284722222222222E-4</v>
          </cell>
        </row>
        <row r="23">
          <cell r="T23" t="str">
            <v>ALBA ESPINOS MACIAS50 METROS50M ESPALDA</v>
          </cell>
          <cell r="U23">
            <v>8.5902777777777789E-4</v>
          </cell>
        </row>
        <row r="24">
          <cell r="T24" t="str">
            <v>ALBA ESPINOS MACIAS50 METROS50M LIBRES</v>
          </cell>
          <cell r="U24">
            <v>6.5162037037037022E-4</v>
          </cell>
        </row>
        <row r="25">
          <cell r="T25" t="str">
            <v>ALBA ESPINOS MACIAS50 METROS50M LIBRES</v>
          </cell>
          <cell r="U25">
            <v>6.5393518518518524E-4</v>
          </cell>
        </row>
        <row r="26">
          <cell r="T26" t="str">
            <v>ALBA GONZALEZ GARCIA25 METROS25M BRAZA</v>
          </cell>
          <cell r="U26">
            <v>3.3217592592592592E-4</v>
          </cell>
        </row>
        <row r="27">
          <cell r="T27" t="str">
            <v>ALBA GONZALEZ GARCIA25 METROS25M BRAZA</v>
          </cell>
          <cell r="U27">
            <v>3.37037037037037E-4</v>
          </cell>
        </row>
        <row r="28">
          <cell r="T28" t="str">
            <v>ALBA GONZALEZ GARCIA25 METROS25M BRAZA</v>
          </cell>
          <cell r="U28">
            <v>3.3854166666666668E-4</v>
          </cell>
        </row>
        <row r="29">
          <cell r="T29" t="str">
            <v>ALBA GONZALEZ GARCIA25 METROS25M BRAZA</v>
          </cell>
          <cell r="U29">
            <v>3.4131944444444444E-4</v>
          </cell>
        </row>
        <row r="30">
          <cell r="T30" t="str">
            <v>ALBA GONZALEZ GARCIA25 METROS25M BRAZA</v>
          </cell>
          <cell r="U30">
            <v>3.6377314814814817E-4</v>
          </cell>
        </row>
        <row r="31">
          <cell r="T31" t="str">
            <v>ALBA GONZALEZ GARCIA25 METROS25M BRAZA</v>
          </cell>
          <cell r="U31">
            <v>3.6712962962962958E-4</v>
          </cell>
        </row>
        <row r="32">
          <cell r="T32" t="str">
            <v>ALBA GONZALEZ GARCIA25 METROS25M BRAZA</v>
          </cell>
          <cell r="U32">
            <v>3.7222222222222214E-4</v>
          </cell>
        </row>
        <row r="33">
          <cell r="T33" t="str">
            <v>ALBA GONZALEZ GARCIA25 METROS25M BRAZA</v>
          </cell>
          <cell r="U33">
            <v>0</v>
          </cell>
        </row>
        <row r="34">
          <cell r="T34" t="str">
            <v>ALBA GONZALEZ GARCIA25 METROS25M LIBRES</v>
          </cell>
          <cell r="U34">
            <v>2.4699074074074076E-4</v>
          </cell>
        </row>
        <row r="35">
          <cell r="T35" t="str">
            <v>ALBA GONZALEZ GARCIA25 METROS25M LIBRES</v>
          </cell>
          <cell r="U35">
            <v>2.5196759259259259E-4</v>
          </cell>
        </row>
        <row r="36">
          <cell r="T36" t="str">
            <v>ALBA GONZALEZ GARCIA25 METROS25M LIBRES</v>
          </cell>
          <cell r="U36">
            <v>2.5497685185185188E-4</v>
          </cell>
        </row>
        <row r="37">
          <cell r="T37" t="str">
            <v>ALBA GONZALEZ GARCIA25 METROS25M LIBRES</v>
          </cell>
          <cell r="U37">
            <v>2.5497685185185188E-4</v>
          </cell>
        </row>
        <row r="38">
          <cell r="T38" t="str">
            <v>ALBA GONZALEZ GARCIA25 METROS25M LIBRES</v>
          </cell>
          <cell r="U38">
            <v>2.616898148148148E-4</v>
          </cell>
        </row>
        <row r="39">
          <cell r="T39" t="str">
            <v>ALBA GONZALEZ GARCIA25 METROS25M LIBRES</v>
          </cell>
          <cell r="U39">
            <v>3.5949074074074073E-4</v>
          </cell>
        </row>
        <row r="40">
          <cell r="T40" t="str">
            <v>ALBA GONZALEZ GARCIA25 METROS25M LIBRES</v>
          </cell>
          <cell r="U40">
            <v>0</v>
          </cell>
        </row>
        <row r="41">
          <cell r="T41" t="str">
            <v>ALBA GONZALEZ GARCIA25 METROS50M LIBRES</v>
          </cell>
          <cell r="U41">
            <v>5.8923611111111102E-4</v>
          </cell>
        </row>
        <row r="42">
          <cell r="T42" t="str">
            <v>ALBA GONZALEZ GARCIA50 METROS50M BRAZA</v>
          </cell>
          <cell r="U42">
            <v>7.193287037037038E-4</v>
          </cell>
        </row>
        <row r="43">
          <cell r="T43" t="str">
            <v>ALBA GONZALEZ GARCIA50 METROS50M BRAZA</v>
          </cell>
          <cell r="U43">
            <v>7.291666666666667E-4</v>
          </cell>
        </row>
        <row r="44">
          <cell r="T44" t="str">
            <v>ALBA GONZALEZ GARCIA50 METROS50M BRAZA</v>
          </cell>
          <cell r="U44">
            <v>7.4444444444444439E-4</v>
          </cell>
        </row>
        <row r="45">
          <cell r="T45" t="str">
            <v>ALBA GONZALEZ GARCIA50 METROS50M BRAZA</v>
          </cell>
          <cell r="U45">
            <v>7.4861111111111124E-4</v>
          </cell>
        </row>
        <row r="46">
          <cell r="T46" t="str">
            <v>ALBA GONZALEZ GARCIA50 METROS50M BRAZA</v>
          </cell>
          <cell r="U46">
            <v>7.5451388888888888E-4</v>
          </cell>
        </row>
        <row r="47">
          <cell r="T47" t="str">
            <v>ALBA GONZALEZ GARCIA50 METROS50M BRAZA</v>
          </cell>
          <cell r="U47">
            <v>7.594907407407407E-4</v>
          </cell>
        </row>
        <row r="48">
          <cell r="T48" t="str">
            <v>ALBA GONZALEZ GARCIA50 METROS50M BRAZA</v>
          </cell>
          <cell r="U48">
            <v>7.666666666666668E-4</v>
          </cell>
        </row>
        <row r="49">
          <cell r="T49" t="str">
            <v>ALBA GONZALEZ GARCIA50 METROS50M BRAZA</v>
          </cell>
          <cell r="U49">
            <v>0</v>
          </cell>
        </row>
        <row r="50">
          <cell r="T50" t="str">
            <v>ALBA GONZALEZ GARCIA50 METROS50M BRAZA</v>
          </cell>
          <cell r="U50">
            <v>0</v>
          </cell>
        </row>
        <row r="51">
          <cell r="T51" t="str">
            <v>ALBA GONZALEZ GARCIA50 METROS50M BRAZA</v>
          </cell>
          <cell r="U51">
            <v>0</v>
          </cell>
        </row>
        <row r="52">
          <cell r="T52" t="str">
            <v>ALBA GONZALEZ GARCIA50 METROS50M LIBRES</v>
          </cell>
          <cell r="U52">
            <v>5.7141203703703705E-4</v>
          </cell>
        </row>
        <row r="53">
          <cell r="T53" t="str">
            <v>ALBA GONZALEZ GARCIA50 METROS50M LIBRES</v>
          </cell>
          <cell r="U53">
            <v>5.8518518518518522E-4</v>
          </cell>
        </row>
        <row r="54">
          <cell r="T54" t="str">
            <v>ALBA GONZALEZ GARCIA50 METROS50M LIBRES</v>
          </cell>
          <cell r="U54">
            <v>5.9328703703703703E-4</v>
          </cell>
        </row>
        <row r="55">
          <cell r="T55" t="str">
            <v>ALBA GONZALEZ GARCIA50 METROS50M LIBRES</v>
          </cell>
          <cell r="U55">
            <v>5.989583333333334E-4</v>
          </cell>
        </row>
        <row r="56">
          <cell r="T56" t="str">
            <v>ALBA GONZALEZ GARCIA50 METROS50M LIBRES</v>
          </cell>
          <cell r="U56">
            <v>6.1597222222222229E-4</v>
          </cell>
        </row>
        <row r="57">
          <cell r="T57" t="str">
            <v>ALBA GONZALEZ GARCIA50 METROS50M LIBRES</v>
          </cell>
          <cell r="U57">
            <v>6.3402777777777774E-4</v>
          </cell>
        </row>
        <row r="58">
          <cell r="T58" t="str">
            <v>ALBA GONZALEZ GARCIA50 METROS50M LIBRES</v>
          </cell>
          <cell r="U58">
            <v>8.4016203703703694E-4</v>
          </cell>
        </row>
        <row r="59">
          <cell r="T59" t="str">
            <v>ALBA GONZALEZ GARCIA50 METROS50M LIBRES</v>
          </cell>
          <cell r="U59" t="str">
            <v>JUSTIFICADA</v>
          </cell>
        </row>
        <row r="60">
          <cell r="T60" t="str">
            <v>ALBA GONZALEZ GARCIA50 METROS50M LIBRES</v>
          </cell>
          <cell r="U60">
            <v>0</v>
          </cell>
        </row>
        <row r="61">
          <cell r="T61" t="str">
            <v>ALBA GONZALEZ GARCIA50 METROS50M LIBRES</v>
          </cell>
          <cell r="U61">
            <v>0</v>
          </cell>
        </row>
        <row r="62">
          <cell r="T62" t="str">
            <v>ALBA MORENO RODRIGUEZ25 METROS25M BRAZA</v>
          </cell>
          <cell r="U62">
            <v>5.8449074074074078E-4</v>
          </cell>
        </row>
        <row r="63">
          <cell r="T63" t="str">
            <v>ALBA MORENO RODRIGUEZ25 METROS25M BRAZA</v>
          </cell>
          <cell r="U63">
            <v>6.3460648148148144E-4</v>
          </cell>
        </row>
        <row r="64">
          <cell r="T64" t="str">
            <v>ALBA MORENO RODRIGUEZ25 METROS25M LIBRES</v>
          </cell>
          <cell r="U64">
            <v>4.7928240740740738E-4</v>
          </cell>
        </row>
        <row r="65">
          <cell r="T65" t="str">
            <v>ALBA MORENO RODRIGUEZ25 METROS25M LIBRES</v>
          </cell>
          <cell r="U65">
            <v>4.9340277777777783E-4</v>
          </cell>
        </row>
        <row r="66">
          <cell r="T66" t="str">
            <v>ALBA TABOADA GARCIA25 METROS25M BRAZA</v>
          </cell>
          <cell r="U66">
            <v>5.4120370370370368E-4</v>
          </cell>
        </row>
        <row r="67">
          <cell r="T67" t="str">
            <v>ALBA TABOADA GARCIA25 METROS25M BRAZA</v>
          </cell>
          <cell r="U67">
            <v>5.4930555555555559E-4</v>
          </cell>
        </row>
        <row r="68">
          <cell r="T68" t="str">
            <v>ALBA TABOADA GARCIA25 METROS25M BRAZA</v>
          </cell>
          <cell r="U68">
            <v>5.6990740740740743E-4</v>
          </cell>
        </row>
        <row r="69">
          <cell r="T69" t="str">
            <v>ALBA TABOADA GARCIA25 METROS25M BRAZA</v>
          </cell>
          <cell r="U69">
            <v>5.7499999999999999E-4</v>
          </cell>
        </row>
        <row r="70">
          <cell r="T70" t="str">
            <v>ALBA TABOADA GARCIA25 METROS25M LIBRES</v>
          </cell>
          <cell r="U70">
            <v>4.4490740740740737E-4</v>
          </cell>
        </row>
        <row r="71">
          <cell r="T71" t="str">
            <v>ALBA TABOADA GARCIA25 METROS25M LIBRES</v>
          </cell>
          <cell r="U71">
            <v>4.5069444444444437E-4</v>
          </cell>
        </row>
        <row r="72">
          <cell r="T72" t="str">
            <v>ALBA TABOADA GARCIA25 METROS25M LIBRES</v>
          </cell>
          <cell r="U72">
            <v>4.6307870370370367E-4</v>
          </cell>
        </row>
        <row r="73">
          <cell r="T73" t="str">
            <v>ALBA TABOADA GARCIA25 METROS25M LIBRES</v>
          </cell>
          <cell r="U73">
            <v>4.809027777777778E-4</v>
          </cell>
        </row>
        <row r="74">
          <cell r="T74" t="str">
            <v>ALBERO DE LORZA CABRERIZO50 METROS50M BRAZA</v>
          </cell>
          <cell r="U74">
            <v>8.5717592592592584E-4</v>
          </cell>
        </row>
        <row r="75">
          <cell r="T75" t="str">
            <v>ALBERO DE LORZA CABRERIZO50 METROS50M LIBRES</v>
          </cell>
          <cell r="U75">
            <v>7.2210648148148156E-4</v>
          </cell>
        </row>
        <row r="76">
          <cell r="T76" t="str">
            <v>ALBERTO BLANCO ANTON25 METROS25M ESPALDA</v>
          </cell>
          <cell r="U76">
            <v>3.6319444444444447E-4</v>
          </cell>
        </row>
        <row r="77">
          <cell r="T77" t="str">
            <v>ALBERTO BLANCO ANTON25 METROS25M ESPALDA</v>
          </cell>
          <cell r="U77">
            <v>3.9004629629629638E-4</v>
          </cell>
        </row>
        <row r="78">
          <cell r="T78" t="str">
            <v>ALBERTO BLANCO ANTON25 METROS25M ESPALDA</v>
          </cell>
          <cell r="U78">
            <v>4.0625000000000009E-4</v>
          </cell>
        </row>
        <row r="79">
          <cell r="T79" t="str">
            <v>ALBERTO BLANCO ANTON25 METROS25M ESPALDA</v>
          </cell>
          <cell r="U79">
            <v>4.364583333333334E-4</v>
          </cell>
        </row>
        <row r="80">
          <cell r="T80" t="str">
            <v>ALBERTO BLANCO ANTON25 METROS25M LIBRES</v>
          </cell>
          <cell r="U80">
            <v>2.6319444444444442E-4</v>
          </cell>
        </row>
        <row r="81">
          <cell r="T81" t="str">
            <v>ALBERTO BLANCO ANTON25 METROS25M LIBRES</v>
          </cell>
          <cell r="U81">
            <v>2.6597222222222224E-4</v>
          </cell>
        </row>
        <row r="82">
          <cell r="T82" t="str">
            <v>ALBERTO BLANCO ANTON25 METROS25M LIBRES</v>
          </cell>
          <cell r="U82">
            <v>2.9386574074074075E-4</v>
          </cell>
        </row>
        <row r="83">
          <cell r="T83" t="str">
            <v>ALBERTO BLANCO ANTON25 METROS25M LIBRES</v>
          </cell>
          <cell r="U83">
            <v>3.277777777777778E-4</v>
          </cell>
        </row>
        <row r="84">
          <cell r="T84" t="str">
            <v>ALBERTO BLANCO ANTON25 METROS25M LIBRES</v>
          </cell>
          <cell r="U84">
            <v>3.3912037037037032E-4</v>
          </cell>
        </row>
        <row r="85">
          <cell r="T85" t="str">
            <v>ALBERTO BLANCO ANTON25 METROS50M LIBRES</v>
          </cell>
          <cell r="U85">
            <v>7.5671296296296294E-4</v>
          </cell>
        </row>
        <row r="86">
          <cell r="T86" t="str">
            <v>ALBERTO BLANCO ANTON50 METROS50M ESPALDA</v>
          </cell>
          <cell r="U86">
            <v>9.6018518518518512E-4</v>
          </cell>
        </row>
        <row r="87">
          <cell r="T87" t="str">
            <v>ALBERTO BLANCO ANTON50 METROS50M ESPALDA</v>
          </cell>
          <cell r="U87">
            <v>9.7256944444444441E-4</v>
          </cell>
        </row>
        <row r="88">
          <cell r="T88" t="str">
            <v>ALBERTO BLANCO ANTON50 METROS50M ESPALDA</v>
          </cell>
          <cell r="U88">
            <v>1.0145833333333333E-3</v>
          </cell>
        </row>
        <row r="89">
          <cell r="T89" t="str">
            <v>ALBERTO BLANCO ANTON50 METROS50M ESPALDA</v>
          </cell>
          <cell r="U89">
            <v>1.0937499999999999E-3</v>
          </cell>
        </row>
        <row r="90">
          <cell r="T90" t="str">
            <v>ALBERTO BLANCO ANTON50 METROS50M ESPALDA</v>
          </cell>
          <cell r="U90">
            <v>0</v>
          </cell>
        </row>
        <row r="91">
          <cell r="T91" t="str">
            <v>ALBERTO BLANCO ANTON50 METROS50M LIBRES</v>
          </cell>
          <cell r="U91">
            <v>6.0625000000000002E-4</v>
          </cell>
        </row>
        <row r="92">
          <cell r="T92" t="str">
            <v>ALBERTO BLANCO ANTON50 METROS50M LIBRES</v>
          </cell>
          <cell r="U92">
            <v>7.1724537037037026E-4</v>
          </cell>
        </row>
        <row r="93">
          <cell r="T93" t="str">
            <v>ALBERTO BLANCO ANTON50 METROS50M LIBRES</v>
          </cell>
          <cell r="U93">
            <v>7.3680555555555554E-4</v>
          </cell>
        </row>
        <row r="94">
          <cell r="T94" t="str">
            <v>ALBERTO BLANCO ANTON50 METROS50M LIBRES</v>
          </cell>
          <cell r="U94">
            <v>7.7291666666666665E-4</v>
          </cell>
        </row>
        <row r="95">
          <cell r="T95" t="str">
            <v>ALBERTO BLANCO ANTON50 METROS50M LIBRES</v>
          </cell>
          <cell r="U95">
            <v>0</v>
          </cell>
        </row>
        <row r="96">
          <cell r="T96" t="str">
            <v>ALBERTO DE LORZA CABRERIZO25 METROS25M BRAZA</v>
          </cell>
          <cell r="U96">
            <v>3.523148148148148E-4</v>
          </cell>
        </row>
        <row r="97">
          <cell r="T97" t="str">
            <v>ALBERTO DE LORZA CABRERIZO25 METROS25M BRAZA</v>
          </cell>
          <cell r="U97">
            <v>3.6423611111111113E-4</v>
          </cell>
        </row>
        <row r="98">
          <cell r="T98" t="str">
            <v>ALBERTO DE LORZA CABRERIZO25 METROS50M BRAZA</v>
          </cell>
          <cell r="U98">
            <v>7.600694444444444E-4</v>
          </cell>
        </row>
        <row r="99">
          <cell r="T99" t="str">
            <v>ALBERTO DE LORZA CABRERIZO25 METROS50M BRAZA</v>
          </cell>
          <cell r="U99">
            <v>7.7719907407407414E-4</v>
          </cell>
        </row>
        <row r="100">
          <cell r="T100" t="str">
            <v>ALBERTO DE LORZA CABRERIZO25 METROS50M BRAZA</v>
          </cell>
          <cell r="U100">
            <v>8.0763888888888888E-4</v>
          </cell>
        </row>
        <row r="101">
          <cell r="T101" t="str">
            <v>ALBERTO DE LORZA CABRERIZO25 METROS50M BRAZA</v>
          </cell>
          <cell r="U101">
            <v>8.0798611111111099E-4</v>
          </cell>
        </row>
        <row r="102">
          <cell r="T102" t="str">
            <v>ALBERTO DE LORZA CABRERIZO25 METROS50M BRAZA</v>
          </cell>
          <cell r="U102">
            <v>8.2430555555555556E-4</v>
          </cell>
        </row>
        <row r="103">
          <cell r="T103" t="str">
            <v>ALBERTO DE LORZA CABRERIZO25 METROS50M BRAZA</v>
          </cell>
          <cell r="U103">
            <v>0</v>
          </cell>
        </row>
        <row r="104">
          <cell r="T104" t="str">
            <v>ALBERTO DE LORZA CABRERIZO25 METROS50M BRAZA</v>
          </cell>
          <cell r="U104">
            <v>0</v>
          </cell>
        </row>
        <row r="105">
          <cell r="T105" t="str">
            <v>ALBERTO DE LORZA CABRERIZO25 METROS50M BRAZA</v>
          </cell>
          <cell r="U105">
            <v>0</v>
          </cell>
        </row>
        <row r="106">
          <cell r="T106" t="str">
            <v>ALBERTO DE LORZA CABRERIZO25 METROS50M LIBRES</v>
          </cell>
          <cell r="U106">
            <v>6.018518518518519E-4</v>
          </cell>
        </row>
        <row r="107">
          <cell r="T107" t="str">
            <v>ALBERTO DE LORZA CABRERIZO25 METROS50M LIBRES</v>
          </cell>
          <cell r="U107">
            <v>6.0601851851851854E-4</v>
          </cell>
        </row>
        <row r="108">
          <cell r="T108" t="str">
            <v>ALBERTO DE LORZA CABRERIZO25 METROS50M LIBRES</v>
          </cell>
          <cell r="U108">
            <v>6.1157407407407417E-4</v>
          </cell>
        </row>
        <row r="109">
          <cell r="T109" t="str">
            <v>ALBERTO DE LORZA CABRERIZO25 METROS50M LIBRES</v>
          </cell>
          <cell r="U109">
            <v>6.3483796296296302E-4</v>
          </cell>
        </row>
        <row r="110">
          <cell r="T110" t="str">
            <v>ALBERTO DE LORZA CABRERIZO25 METROS50M LIBRES</v>
          </cell>
          <cell r="U110">
            <v>6.4525462962962963E-4</v>
          </cell>
        </row>
        <row r="111">
          <cell r="T111" t="str">
            <v>ALBERTO DE LORZA CABRERIZO25 METROS50M LIBRES</v>
          </cell>
          <cell r="U111">
            <v>6.4999999999999997E-4</v>
          </cell>
        </row>
        <row r="112">
          <cell r="T112" t="str">
            <v>ALBERTO DE LORZA CABRERIZO25 METROS50M LIBRES</v>
          </cell>
          <cell r="U112">
            <v>6.7291666666666672E-4</v>
          </cell>
        </row>
        <row r="113">
          <cell r="T113" t="str">
            <v>ALBERTO DE LORZA CABRERIZO25 METROS50M LIBRES</v>
          </cell>
          <cell r="U113">
            <v>6.8449074074074072E-4</v>
          </cell>
        </row>
        <row r="114">
          <cell r="T114" t="str">
            <v>ALBERTO DE LORZA CABRERIZO25 METROS50M LIBRES</v>
          </cell>
          <cell r="U114">
            <v>6.9733796296296297E-4</v>
          </cell>
        </row>
        <row r="115">
          <cell r="T115" t="str">
            <v>ALBERTO DE LORZA CABRERIZO25 METROS50M LIBRES</v>
          </cell>
          <cell r="U115">
            <v>7.0138888888888887E-4</v>
          </cell>
        </row>
        <row r="116">
          <cell r="T116" t="str">
            <v>ALBERTO DE LORZA CABRERIZO25 METROS50M LIBRES</v>
          </cell>
          <cell r="U116">
            <v>7.817129629629629E-4</v>
          </cell>
        </row>
        <row r="117">
          <cell r="T117" t="str">
            <v>ALBERTO DE LORZA CABRERIZO25 METROS50M LIBRES</v>
          </cell>
          <cell r="U117">
            <v>7.9004629629629618E-4</v>
          </cell>
        </row>
        <row r="118">
          <cell r="T118" t="str">
            <v>ALBERTO DE LORZA CABRERIZO25 METROS50M LIBRES</v>
          </cell>
          <cell r="U118">
            <v>8.4421296296296295E-4</v>
          </cell>
        </row>
        <row r="119">
          <cell r="T119" t="str">
            <v>ALBERTO DE LORZA CABRERIZO50 METROS50M BRAZA</v>
          </cell>
          <cell r="U119">
            <v>7.58912037037037E-4</v>
          </cell>
        </row>
        <row r="120">
          <cell r="T120" t="str">
            <v>ALBERTO DE LORZA CABRERIZO50 METROS50M BRAZA</v>
          </cell>
          <cell r="U120">
            <v>8.0439814814814816E-4</v>
          </cell>
        </row>
        <row r="121">
          <cell r="T121" t="str">
            <v>ALBERTO DE LORZA CABRERIZO50 METROS50M BRAZA</v>
          </cell>
          <cell r="U121">
            <v>8.0636574074074074E-4</v>
          </cell>
        </row>
        <row r="122">
          <cell r="T122" t="str">
            <v>ALBERTO DE LORZA CABRERIZO50 METROS50M BRAZA</v>
          </cell>
          <cell r="U122">
            <v>8.1041666666666675E-4</v>
          </cell>
        </row>
        <row r="123">
          <cell r="T123" t="str">
            <v>ALBERTO DE LORZA CABRERIZO50 METROS50M BRAZA</v>
          </cell>
          <cell r="U123">
            <v>8.350694444444446E-4</v>
          </cell>
        </row>
        <row r="124">
          <cell r="T124" t="str">
            <v>ALBERTO DE LORZA CABRERIZO50 METROS50M BRAZA</v>
          </cell>
          <cell r="U124">
            <v>8.5023148148148143E-4</v>
          </cell>
        </row>
        <row r="125">
          <cell r="T125" t="str">
            <v>ALBERTO DE LORZA CABRERIZO50 METROS50M BRAZA</v>
          </cell>
          <cell r="U125">
            <v>8.59375E-4</v>
          </cell>
        </row>
        <row r="126">
          <cell r="T126" t="str">
            <v>ALBERTO DE LORZA CABRERIZO50 METROS50M BRAZA</v>
          </cell>
          <cell r="U126">
            <v>8.706018518518519E-4</v>
          </cell>
        </row>
        <row r="127">
          <cell r="T127" t="str">
            <v>ALBERTO DE LORZA CABRERIZO50 METROS50M BRAZA</v>
          </cell>
          <cell r="U127">
            <v>0</v>
          </cell>
        </row>
        <row r="128">
          <cell r="T128" t="str">
            <v>ALBERTO DE LORZA CABRERIZO50 METROS50M BRAZA</v>
          </cell>
          <cell r="U128">
            <v>0</v>
          </cell>
        </row>
        <row r="129">
          <cell r="T129" t="str">
            <v>ALBERTO DE LORZA CABRERIZO50 METROS50M LIBRES</v>
          </cell>
          <cell r="U129">
            <v>6.4710648148148147E-4</v>
          </cell>
        </row>
        <row r="130">
          <cell r="T130" t="str">
            <v>ALBERTO DE LORZA CABRERIZO50 METROS50M LIBRES</v>
          </cell>
          <cell r="U130">
            <v>6.5462962962962957E-4</v>
          </cell>
        </row>
        <row r="131">
          <cell r="T131" t="str">
            <v>ALBERTO DE LORZA CABRERIZO50 METROS50M LIBRES</v>
          </cell>
          <cell r="U131">
            <v>6.6562499999999998E-4</v>
          </cell>
        </row>
        <row r="132">
          <cell r="T132" t="str">
            <v>ALBERTO DE LORZA CABRERIZO50 METROS50M LIBRES</v>
          </cell>
          <cell r="U132">
            <v>6.9016203703703698E-4</v>
          </cell>
        </row>
        <row r="133">
          <cell r="T133" t="str">
            <v>ALBERTO DE LORZA CABRERIZO50 METROS50M LIBRES</v>
          </cell>
          <cell r="U133">
            <v>6.9409722222222225E-4</v>
          </cell>
        </row>
        <row r="134">
          <cell r="T134" t="str">
            <v>ALBERTO DE LORZA CABRERIZO50 METROS50M LIBRES</v>
          </cell>
          <cell r="U134">
            <v>7.0462962962962959E-4</v>
          </cell>
        </row>
        <row r="135">
          <cell r="T135" t="str">
            <v>ALBERTO DE LORZA CABRERIZO50 METROS50M LIBRES</v>
          </cell>
          <cell r="U135">
            <v>7.0590277777777784E-4</v>
          </cell>
        </row>
        <row r="136">
          <cell r="T136" t="str">
            <v>ALBERTO DE LORZA CABRERIZO50 METROS50M LIBRES</v>
          </cell>
          <cell r="U136">
            <v>7.2708333333333338E-4</v>
          </cell>
        </row>
        <row r="137">
          <cell r="T137" t="str">
            <v>ALBERTO DE LORZA CABRERIZO50 METROS50M LIBRES</v>
          </cell>
          <cell r="U137">
            <v>7.4942129629629621E-4</v>
          </cell>
        </row>
        <row r="138">
          <cell r="T138" t="str">
            <v>ALBERTO DE LORZA CABRERIZO50 METROS50M LIBRES</v>
          </cell>
          <cell r="U138">
            <v>7.6504629629629622E-4</v>
          </cell>
        </row>
        <row r="139">
          <cell r="T139" t="str">
            <v>ALBERTO DE LORZA CABRERIZO50 METROS50M LIBRES</v>
          </cell>
          <cell r="U139">
            <v>8.0428240740740753E-4</v>
          </cell>
        </row>
        <row r="140">
          <cell r="T140" t="str">
            <v>ALBERTO DE LORZA CABRERIZO50 METROS50M LIBRES</v>
          </cell>
          <cell r="U140">
            <v>8.0856481481481491E-4</v>
          </cell>
        </row>
        <row r="141">
          <cell r="T141" t="str">
            <v>ALBERTO DE LORZA CABRERIZO50 METROS50M LIBRES</v>
          </cell>
          <cell r="U141">
            <v>8.5578703703703695E-4</v>
          </cell>
        </row>
        <row r="142">
          <cell r="T142" t="str">
            <v>ALBERTO IPIENS ARCONES25 METROS25M ESPALDA</v>
          </cell>
          <cell r="U142">
            <v>3.4282407407407411E-4</v>
          </cell>
        </row>
        <row r="143">
          <cell r="T143" t="str">
            <v>ALBERTO IPIENS ARCONES25 METROS25M ESPALDA</v>
          </cell>
          <cell r="U143">
            <v>3.4780092592592594E-4</v>
          </cell>
        </row>
        <row r="144">
          <cell r="T144" t="str">
            <v>ALBERTO IPIENS ARCONES25 METROS25M LIBRES</v>
          </cell>
          <cell r="U144">
            <v>3.4641203703703706E-4</v>
          </cell>
        </row>
        <row r="145">
          <cell r="T145" t="str">
            <v>ALBERTO IPIENS ARCONES25 METROS25M LIBRES</v>
          </cell>
          <cell r="U145">
            <v>3.5949074074074073E-4</v>
          </cell>
        </row>
        <row r="146">
          <cell r="T146" t="str">
            <v>ALBERTO IPIENS ARCONES25 METROS50M ESPALDA</v>
          </cell>
          <cell r="U146">
            <v>6.5138888888888896E-4</v>
          </cell>
        </row>
        <row r="147">
          <cell r="T147" t="str">
            <v>ALBERTO IPIENS ARCONES25 METROS50M ESPALDA</v>
          </cell>
          <cell r="U147">
            <v>6.7060185185185191E-4</v>
          </cell>
        </row>
        <row r="148">
          <cell r="T148" t="str">
            <v>ALBERTO IPIENS ARCONES25 METROS50M LIBRES</v>
          </cell>
          <cell r="U148">
            <v>7.2476851851851858E-4</v>
          </cell>
        </row>
        <row r="149">
          <cell r="T149" t="str">
            <v>ALBERTO IPIENS ARCONES25 METROS50M LIBRES</v>
          </cell>
          <cell r="U149">
            <v>7.9097222222222232E-4</v>
          </cell>
        </row>
        <row r="150">
          <cell r="T150" t="str">
            <v>ALBERTO IPIENS ARCONES50 METROS50M ESPALDA</v>
          </cell>
          <cell r="U150">
            <v>7.2013888888888876E-4</v>
          </cell>
        </row>
        <row r="151">
          <cell r="T151" t="str">
            <v>ALBERTO IPIENS ARCONES50 METROS50M ESPALDA</v>
          </cell>
          <cell r="U151">
            <v>8.2499999999999989E-4</v>
          </cell>
        </row>
        <row r="152">
          <cell r="T152" t="str">
            <v>ALBERTO IPIENS ARCONES50 METROS50M ESPALDA</v>
          </cell>
          <cell r="U152">
            <v>1.0608796296296297E-3</v>
          </cell>
        </row>
        <row r="153">
          <cell r="T153" t="str">
            <v>ALBERTO IPIENS ARCONES50 METROS50M LIBRES</v>
          </cell>
          <cell r="U153">
            <v>7.0277777777777775E-4</v>
          </cell>
        </row>
        <row r="154">
          <cell r="T154" t="str">
            <v>ALBERTO IPIENS ARCONES50 METROS50M LIBRES</v>
          </cell>
          <cell r="U154">
            <v>7.840277777777777E-4</v>
          </cell>
        </row>
        <row r="155">
          <cell r="T155" t="str">
            <v>ALBERTO IPIENS ARCONES50 METROS50M LIBRES</v>
          </cell>
          <cell r="U155">
            <v>8.3333333333333339E-4</v>
          </cell>
        </row>
        <row r="156">
          <cell r="T156" t="str">
            <v>ALBERTO IPIENS ARCONES50 METROS50M LIBRES</v>
          </cell>
          <cell r="U156">
            <v>8.4513888888888887E-4</v>
          </cell>
        </row>
        <row r="157">
          <cell r="T157" t="str">
            <v>ALBERTO PASCUAL ROMERO25 METROS25M BRAZA</v>
          </cell>
          <cell r="U157">
            <v>4.0740740740740738E-4</v>
          </cell>
        </row>
        <row r="158">
          <cell r="T158" t="str">
            <v>ALBERTO PASCUAL ROMERO25 METROS25M ESPALDA</v>
          </cell>
          <cell r="U158">
            <v>3.8773148148148152E-4</v>
          </cell>
        </row>
        <row r="159">
          <cell r="T159" t="str">
            <v>ALBERTO PASCUAL ROMERO25 METROS25M ESPALDA</v>
          </cell>
          <cell r="U159">
            <v>3.9027777777777775E-4</v>
          </cell>
        </row>
        <row r="160">
          <cell r="T160" t="str">
            <v>ALBERTO PASCUAL ROMERO25 METROS25M ESPALDA</v>
          </cell>
          <cell r="U160">
            <v>3.9525462962962957E-4</v>
          </cell>
        </row>
        <row r="161">
          <cell r="T161" t="str">
            <v>ALBERTO PASCUAL ROMERO25 METROS25M LIBRES</v>
          </cell>
          <cell r="U161">
            <v>2.7291666666666664E-4</v>
          </cell>
        </row>
        <row r="162">
          <cell r="T162" t="str">
            <v>ALBERTO PASCUAL ROMERO25 METROS25M LIBRES</v>
          </cell>
          <cell r="U162">
            <v>2.7337962962962966E-4</v>
          </cell>
        </row>
        <row r="163">
          <cell r="T163" t="str">
            <v>ALBERTO PASCUAL ROMERO25 METROS25M LIBRES</v>
          </cell>
          <cell r="U163">
            <v>2.850694444444444E-4</v>
          </cell>
        </row>
        <row r="164">
          <cell r="T164" t="str">
            <v>ALBERTO PASCUAL ROMERO25 METROS25M LIBRES</v>
          </cell>
          <cell r="U164">
            <v>2.8969907407407411E-4</v>
          </cell>
        </row>
        <row r="165">
          <cell r="T165" t="str">
            <v>ALBERTO PASCUAL ROMERO25 METROS25M LIBRES</v>
          </cell>
          <cell r="U165">
            <v>2.9618055555555555E-4</v>
          </cell>
        </row>
        <row r="166">
          <cell r="T166" t="str">
            <v>ALBERTO ROMERA LOPEZ25 METROS25M BRAZA</v>
          </cell>
          <cell r="U166">
            <v>3.6712962962962958E-4</v>
          </cell>
        </row>
        <row r="167">
          <cell r="T167" t="str">
            <v>ALBERTO ROMERA LOPEZ25 METROS25M BRAZA</v>
          </cell>
          <cell r="U167">
            <v>3.7037037037037035E-4</v>
          </cell>
        </row>
        <row r="168">
          <cell r="T168" t="str">
            <v>ALBERTO ROMERA LOPEZ25 METROS25M BRAZA</v>
          </cell>
          <cell r="U168">
            <v>3.7314814814814811E-4</v>
          </cell>
        </row>
        <row r="169">
          <cell r="T169" t="str">
            <v>ALBERTO ROMERA LOPEZ25 METROS25M BRAZA</v>
          </cell>
          <cell r="U169">
            <v>3.8009259259259262E-4</v>
          </cell>
        </row>
        <row r="170">
          <cell r="T170" t="str">
            <v>ALBERTO ROMERA LOPEZ25 METROS25M BRAZA</v>
          </cell>
          <cell r="U170">
            <v>3.8333333333333324E-4</v>
          </cell>
        </row>
        <row r="171">
          <cell r="T171" t="str">
            <v>ALBERTO ROMERA LOPEZ25 METROS25M BRAZA</v>
          </cell>
          <cell r="U171">
            <v>3.880787037037038E-4</v>
          </cell>
        </row>
        <row r="172">
          <cell r="T172" t="str">
            <v>ALBERTO ROMERA LOPEZ25 METROS25M BRAZA</v>
          </cell>
          <cell r="U172">
            <v>3.9317129629629625E-4</v>
          </cell>
        </row>
        <row r="173">
          <cell r="T173" t="str">
            <v>ALBERTO ROMERA LOPEZ25 METROS25M BRAZA</v>
          </cell>
          <cell r="U173">
            <v>3.950231481481482E-4</v>
          </cell>
        </row>
        <row r="174">
          <cell r="T174" t="str">
            <v>ALBERTO ROMERA LOPEZ25 METROS25M BRAZA</v>
          </cell>
          <cell r="U174">
            <v>3.9641203703703697E-4</v>
          </cell>
        </row>
        <row r="175">
          <cell r="T175" t="str">
            <v>ALBERTO ROMERA LOPEZ25 METROS25M BRAZA</v>
          </cell>
          <cell r="U175">
            <v>3.979166666666667E-4</v>
          </cell>
        </row>
        <row r="176">
          <cell r="T176" t="str">
            <v>ALBERTO ROMERA LOPEZ25 METROS25M BRAZA</v>
          </cell>
          <cell r="U176">
            <v>3.9861111111111108E-4</v>
          </cell>
        </row>
        <row r="177">
          <cell r="T177" t="str">
            <v>ALBERTO ROMERA LOPEZ25 METROS25M BRAZA</v>
          </cell>
          <cell r="U177">
            <v>3.9907407407407404E-4</v>
          </cell>
        </row>
        <row r="178">
          <cell r="T178" t="str">
            <v>ALBERTO ROMERA LOPEZ25 METROS25M BRAZA</v>
          </cell>
          <cell r="U178">
            <v>3.9930555555555552E-4</v>
          </cell>
        </row>
        <row r="179">
          <cell r="T179" t="str">
            <v>ALBERTO ROMERA LOPEZ25 METROS25M BRAZA</v>
          </cell>
          <cell r="U179">
            <v>4.2337962962962967E-4</v>
          </cell>
        </row>
        <row r="180">
          <cell r="T180" t="str">
            <v>ALBERTO ROMERA LOPEZ25 METROS25M BRAZA</v>
          </cell>
          <cell r="U180">
            <v>0</v>
          </cell>
        </row>
        <row r="181">
          <cell r="T181" t="str">
            <v>ALBERTO ROMERA LOPEZ25 METROS25M LIBRES</v>
          </cell>
          <cell r="U181">
            <v>3.1400462962962963E-4</v>
          </cell>
        </row>
        <row r="182">
          <cell r="T182" t="str">
            <v>ALBERTO ROMERA LOPEZ25 METROS25M LIBRES</v>
          </cell>
          <cell r="U182">
            <v>3.1574074074074073E-4</v>
          </cell>
        </row>
        <row r="183">
          <cell r="T183" t="str">
            <v>ALBERTO ROMERA LOPEZ25 METROS25M LIBRES</v>
          </cell>
          <cell r="U183">
            <v>3.1921296296296293E-4</v>
          </cell>
        </row>
        <row r="184">
          <cell r="T184" t="str">
            <v>ALBERTO ROMERA LOPEZ25 METROS25M LIBRES</v>
          </cell>
          <cell r="U184">
            <v>3.2372685185185184E-4</v>
          </cell>
        </row>
        <row r="185">
          <cell r="T185" t="str">
            <v>ALBERTO ROMERA LOPEZ25 METROS25M LIBRES</v>
          </cell>
          <cell r="U185">
            <v>3.3495370370370368E-4</v>
          </cell>
        </row>
        <row r="186">
          <cell r="T186" t="str">
            <v>ALBERTO ROMERA LOPEZ25 METROS25M LIBRES</v>
          </cell>
          <cell r="U186">
            <v>3.3634259259259256E-4</v>
          </cell>
        </row>
        <row r="187">
          <cell r="T187" t="str">
            <v>ALBERTO ROMERA LOPEZ25 METROS25M LIBRES</v>
          </cell>
          <cell r="U187">
            <v>3.3645833333333336E-4</v>
          </cell>
        </row>
        <row r="188">
          <cell r="T188" t="str">
            <v>ALBERTO ROMERA LOPEZ25 METROS25M LIBRES</v>
          </cell>
          <cell r="U188">
            <v>3.3981481481481487E-4</v>
          </cell>
        </row>
        <row r="189">
          <cell r="T189" t="str">
            <v>ALBERTO ROMERA LOPEZ25 METROS25M LIBRES</v>
          </cell>
          <cell r="U189">
            <v>3.5173611111111121E-4</v>
          </cell>
        </row>
        <row r="190">
          <cell r="T190" t="str">
            <v>ALBERTO ROMERA LOPEZ25 METROS25M LIBRES</v>
          </cell>
          <cell r="U190">
            <v>3.5300925925925924E-4</v>
          </cell>
        </row>
        <row r="191">
          <cell r="T191" t="str">
            <v>ALBERTO ROMERA LOPEZ25 METROS25M LIBRES</v>
          </cell>
          <cell r="U191">
            <v>3.5520833333333341E-4</v>
          </cell>
        </row>
        <row r="192">
          <cell r="T192" t="str">
            <v>ALBERTO ROMERA LOPEZ25 METROS25M LIBRES</v>
          </cell>
          <cell r="U192">
            <v>3.7141203703703707E-4</v>
          </cell>
        </row>
        <row r="193">
          <cell r="T193" t="str">
            <v>ALBERTO ROMERA LOPEZ25 METROS25M LIBRES</v>
          </cell>
          <cell r="U193">
            <v>3.8703703703703708E-4</v>
          </cell>
        </row>
        <row r="194">
          <cell r="T194" t="str">
            <v>ALBERTO ROMERA LOPEZ25 METROS25M LIBRES</v>
          </cell>
          <cell r="U194">
            <v>4.077546296296296E-4</v>
          </cell>
        </row>
        <row r="195">
          <cell r="T195" t="str">
            <v>ALBERTO ROMERA LOPEZ25 METROS25M LIBRES</v>
          </cell>
          <cell r="U195">
            <v>0</v>
          </cell>
        </row>
        <row r="196">
          <cell r="T196" t="str">
            <v>ALBERTO ROMERA LOPEZ50 METROS50M BRAZA</v>
          </cell>
          <cell r="U196">
            <v>8.2245370370370382E-4</v>
          </cell>
        </row>
        <row r="197">
          <cell r="T197" t="str">
            <v>ALBERTO ROMERA LOPEZ50 METROS50M BRAZA</v>
          </cell>
          <cell r="U197">
            <v>8.4456018518518517E-4</v>
          </cell>
        </row>
        <row r="198">
          <cell r="T198" t="str">
            <v>ALBERTO ROMERA LOPEZ50 METROS50M BRAZA</v>
          </cell>
          <cell r="U198">
            <v>8.449074074074075E-4</v>
          </cell>
        </row>
        <row r="199">
          <cell r="T199" t="str">
            <v>ALBERTO ROMERA LOPEZ50 METROS50M BRAZA</v>
          </cell>
          <cell r="U199">
            <v>8.5682870370370372E-4</v>
          </cell>
        </row>
        <row r="200">
          <cell r="T200" t="str">
            <v>ALBERTO ROMERA LOPEZ50 METROS50M BRAZA</v>
          </cell>
          <cell r="U200">
            <v>8.5682870370370372E-4</v>
          </cell>
        </row>
        <row r="201">
          <cell r="T201" t="str">
            <v>ALBERTO ROMERA LOPEZ50 METROS50M BRAZA</v>
          </cell>
          <cell r="U201">
            <v>8.9085648148148151E-4</v>
          </cell>
        </row>
        <row r="202">
          <cell r="T202" t="str">
            <v>ALBERTO ROMERA LOPEZ50 METROS50M BRAZA</v>
          </cell>
          <cell r="U202">
            <v>8.9097222222222214E-4</v>
          </cell>
        </row>
        <row r="203">
          <cell r="T203" t="str">
            <v>ALBERTO ROMERA LOPEZ50 METROS50M BRAZA</v>
          </cell>
          <cell r="U203">
            <v>8.9537037037037048E-4</v>
          </cell>
        </row>
        <row r="204">
          <cell r="T204" t="str">
            <v>ALBERTO ROMERA LOPEZ50 METROS50M BRAZA</v>
          </cell>
          <cell r="U204">
            <v>9.2199074074074069E-4</v>
          </cell>
        </row>
        <row r="205">
          <cell r="T205" t="str">
            <v>ALBERTO ROMERA LOPEZ50 METROS50M BRAZA</v>
          </cell>
          <cell r="U205">
            <v>9.2662037037037029E-4</v>
          </cell>
        </row>
        <row r="206">
          <cell r="T206" t="str">
            <v>ALBERTO ROMERA LOPEZ50 METROS50M BRAZA</v>
          </cell>
          <cell r="U206">
            <v>0</v>
          </cell>
        </row>
        <row r="207">
          <cell r="T207" t="str">
            <v>ALBERTO ROMERA LOPEZ50 METROS50M LIBRES</v>
          </cell>
          <cell r="U207">
            <v>7.577546296296296E-4</v>
          </cell>
        </row>
        <row r="208">
          <cell r="T208" t="str">
            <v>ALBERTO ROMERA LOPEZ50 METROS50M LIBRES</v>
          </cell>
          <cell r="U208">
            <v>7.6504629629629622E-4</v>
          </cell>
        </row>
        <row r="209">
          <cell r="T209" t="str">
            <v>ALBERTO ROMERA LOPEZ50 METROS50M LIBRES</v>
          </cell>
          <cell r="U209">
            <v>7.8124999999999993E-4</v>
          </cell>
        </row>
        <row r="210">
          <cell r="T210" t="str">
            <v>ALBERTO ROMERA LOPEZ50 METROS50M LIBRES</v>
          </cell>
          <cell r="U210">
            <v>7.8321759259259262E-4</v>
          </cell>
        </row>
        <row r="211">
          <cell r="T211" t="str">
            <v>ALBERTO ROMERA LOPEZ50 METROS50M LIBRES</v>
          </cell>
          <cell r="U211">
            <v>7.9780092592592587E-4</v>
          </cell>
        </row>
        <row r="212">
          <cell r="T212" t="str">
            <v>ALBERTO ROMERA LOPEZ50 METROS50M LIBRES</v>
          </cell>
          <cell r="U212">
            <v>8.0625E-4</v>
          </cell>
        </row>
        <row r="213">
          <cell r="T213" t="str">
            <v>ALBERTO ROMERA LOPEZ50 METROS50M LIBRES</v>
          </cell>
          <cell r="U213">
            <v>8.0833333333333321E-4</v>
          </cell>
        </row>
        <row r="214">
          <cell r="T214" t="str">
            <v>ALBERTO ROMERA LOPEZ50 METROS50M LIBRES</v>
          </cell>
          <cell r="U214">
            <v>8.108796296296296E-4</v>
          </cell>
        </row>
        <row r="215">
          <cell r="T215" t="str">
            <v>ALBERTO ROMERA LOPEZ50 METROS50M LIBRES</v>
          </cell>
          <cell r="U215">
            <v>8.1631944444444449E-4</v>
          </cell>
        </row>
        <row r="216">
          <cell r="T216" t="str">
            <v>ALBERTO ROMERA LOPEZ50 METROS50M LIBRES</v>
          </cell>
          <cell r="U216">
            <v>8.1956018518518521E-4</v>
          </cell>
        </row>
        <row r="217">
          <cell r="T217" t="str">
            <v>ALBERTO ROMERA LOPEZ50 METROS50M LIBRES</v>
          </cell>
          <cell r="U217">
            <v>8.2951388888888907E-4</v>
          </cell>
        </row>
        <row r="218">
          <cell r="T218" t="str">
            <v>ALBERTO TORREMOCHA MARTIN25 METROS25M ESPALDA</v>
          </cell>
          <cell r="U218">
            <v>3.5555555555555557E-4</v>
          </cell>
        </row>
        <row r="219">
          <cell r="T219" t="str">
            <v>ALBERTO TORREMOCHA MARTIN25 METROS25M ESPALDA</v>
          </cell>
          <cell r="U219">
            <v>3.7141203703703707E-4</v>
          </cell>
        </row>
        <row r="220">
          <cell r="T220" t="str">
            <v>ALBERTO TORREMOCHA MARTIN25 METROS25M ESPALDA</v>
          </cell>
          <cell r="U220">
            <v>3.8217592592592594E-4</v>
          </cell>
        </row>
        <row r="221">
          <cell r="T221" t="str">
            <v>ALBERTO TORREMOCHA MARTIN25 METROS25M ESPALDA</v>
          </cell>
          <cell r="U221">
            <v>4.0648148148148141E-4</v>
          </cell>
        </row>
        <row r="222">
          <cell r="T222" t="str">
            <v>ALBERTO TORREMOCHA MARTIN25 METROS25M LIBRES</v>
          </cell>
          <cell r="U222">
            <v>2.7847222222222222E-4</v>
          </cell>
        </row>
        <row r="223">
          <cell r="T223" t="str">
            <v>ALBERTO TORREMOCHA MARTIN25 METROS50M LIBRES</v>
          </cell>
          <cell r="U223">
            <v>5.9513888888888887E-4</v>
          </cell>
        </row>
        <row r="224">
          <cell r="T224" t="str">
            <v>ALBERTO TORREMOCHA MARTIN25 METROS50M LIBRES</v>
          </cell>
          <cell r="U224">
            <v>5.9652777777777775E-4</v>
          </cell>
        </row>
        <row r="225">
          <cell r="T225" t="str">
            <v>ALBERTO TORREMOCHA MARTIN25 METROS50M LIBRES</v>
          </cell>
          <cell r="U225">
            <v>5.9710648148148155E-4</v>
          </cell>
        </row>
        <row r="226">
          <cell r="T226" t="str">
            <v>ALBERTO TORREMOCHA MARTIN25 METROS50M LIBRES</v>
          </cell>
          <cell r="U226">
            <v>6.2349537037037028E-4</v>
          </cell>
        </row>
        <row r="227">
          <cell r="T227" t="str">
            <v>ALBERTO TORREMOCHA MARTIN25 METROS50M LIBRES</v>
          </cell>
          <cell r="U227">
            <v>6.6736111111111108E-4</v>
          </cell>
        </row>
        <row r="228">
          <cell r="T228" t="str">
            <v>ALBERTO TORREMOCHA MARTIN25 METROS50M MARIPOSA</v>
          </cell>
          <cell r="U228">
            <v>7.6099537037037054E-4</v>
          </cell>
        </row>
        <row r="229">
          <cell r="T229" t="str">
            <v>ALBERTO TORREMOCHA MARTIN25 METROS50M MARIPOSA</v>
          </cell>
          <cell r="U229">
            <v>7.8796296296296297E-4</v>
          </cell>
        </row>
        <row r="230">
          <cell r="T230" t="str">
            <v>ALBERTO TORREMOCHA MARTIN50 METROS50M ESPALDA</v>
          </cell>
          <cell r="U230">
            <v>7.8124999999999993E-4</v>
          </cell>
        </row>
        <row r="231">
          <cell r="T231" t="str">
            <v>ALBERTO TORREMOCHA MARTIN50 METROS50M LIBRES</v>
          </cell>
          <cell r="U231">
            <v>5.6817129629629633E-4</v>
          </cell>
        </row>
        <row r="232">
          <cell r="T232" t="str">
            <v>ALBERTO TORREMOCHA MARTIN50 METROS50M LIBRES</v>
          </cell>
          <cell r="U232">
            <v>5.9606481481481479E-4</v>
          </cell>
        </row>
        <row r="233">
          <cell r="T233" t="str">
            <v>ALBERTO TORREMOCHA MARTIN50 METROS50M LIBRES</v>
          </cell>
          <cell r="U233">
            <v>6.0567129629629632E-4</v>
          </cell>
        </row>
        <row r="234">
          <cell r="T234" t="str">
            <v>ALBERTO TORREMOCHA MARTIN50 METROS50M LIBRES</v>
          </cell>
          <cell r="U234">
            <v>6.0659722222222224E-4</v>
          </cell>
        </row>
        <row r="235">
          <cell r="T235" t="str">
            <v>ALBERTO TORREMOCHA MARTIN50 METROS50M LIBRES</v>
          </cell>
          <cell r="U235">
            <v>6.070601851851852E-4</v>
          </cell>
        </row>
        <row r="236">
          <cell r="T236" t="str">
            <v>ALBERTO TORREMOCHA MARTIN50 METROS50M LIBRES</v>
          </cell>
          <cell r="U236">
            <v>6.134259259259259E-4</v>
          </cell>
        </row>
        <row r="237">
          <cell r="T237" t="str">
            <v>ALBERTO TORREMOCHA MARTIN50 METROS50M MARIPOSA</v>
          </cell>
          <cell r="U237">
            <v>7.8020833333333327E-4</v>
          </cell>
        </row>
        <row r="238">
          <cell r="T238" t="str">
            <v>ALBERTO TORREMOCHA MARTIN50 METROS50M MARIPOSA</v>
          </cell>
          <cell r="U238">
            <v>7.9895833333333338E-4</v>
          </cell>
        </row>
        <row r="239">
          <cell r="T239" t="str">
            <v>ALBERTO TORREMOCHA MARTIN50 METROS50M MARIPOSA</v>
          </cell>
          <cell r="U239">
            <v>8.66550925925926E-4</v>
          </cell>
        </row>
        <row r="240">
          <cell r="T240" t="str">
            <v>ALEJANDRA VALENTINA GARCIA LLUCH25 METROS50M BRAZA</v>
          </cell>
          <cell r="U240">
            <v>7.2407407407407403E-4</v>
          </cell>
        </row>
        <row r="241">
          <cell r="T241" t="str">
            <v>ALEJANDRA VALENTINA GARCIA LLUCH25 METROS50M BRAZA</v>
          </cell>
          <cell r="U241">
            <v>0</v>
          </cell>
        </row>
        <row r="242">
          <cell r="T242" t="str">
            <v>ALEJANDRA VALENTINA GARCIA LLUCH25 METROS50M BRAZA</v>
          </cell>
          <cell r="U242">
            <v>0</v>
          </cell>
        </row>
        <row r="243">
          <cell r="T243" t="str">
            <v>ALEJANDRA VALENTINA GARCIA LLUCH25 METROS50M ESPALDA</v>
          </cell>
          <cell r="U243">
            <v>6.6458333333333343E-4</v>
          </cell>
        </row>
        <row r="244">
          <cell r="T244" t="str">
            <v>ALEJANDRA VALENTINA GARCIA LLUCH25 METROS50M ESPALDA</v>
          </cell>
          <cell r="U244">
            <v>6.9189814814814819E-4</v>
          </cell>
        </row>
        <row r="245">
          <cell r="T245" t="str">
            <v>ALEJANDRA VALENTINA GARCIA LLUCH25 METROS50M ESPALDA</v>
          </cell>
          <cell r="U245">
            <v>7.326388888888889E-4</v>
          </cell>
        </row>
        <row r="246">
          <cell r="T246" t="str">
            <v>ALEJANDRA VALENTINA GARCIA LLUCH25 METROS50M LIBRES</v>
          </cell>
          <cell r="U246">
            <v>5.0844907407407403E-4</v>
          </cell>
        </row>
        <row r="247">
          <cell r="T247" t="str">
            <v>ALEJANDRA VALENTINA GARCIA LLUCH25 METROS50M LIBRES</v>
          </cell>
          <cell r="U247">
            <v>5.0856481481481477E-4</v>
          </cell>
        </row>
        <row r="248">
          <cell r="T248" t="str">
            <v>ALEJANDRA VALENTINA GARCIA LLUCH25 METROS50M LIBRES</v>
          </cell>
          <cell r="U248">
            <v>5.0995370370370376E-4</v>
          </cell>
        </row>
        <row r="249">
          <cell r="T249" t="str">
            <v>ALEJANDRA VALENTINA GARCIA LLUCH25 METROS50M LIBRES</v>
          </cell>
          <cell r="U249">
            <v>5.1805555555555557E-4</v>
          </cell>
        </row>
        <row r="250">
          <cell r="T250" t="str">
            <v>ALEJANDRA VALENTINA GARCIA LLUCH25 METROS50M LIBRES</v>
          </cell>
          <cell r="U250">
            <v>5.241898148148149E-4</v>
          </cell>
        </row>
        <row r="251">
          <cell r="T251" t="str">
            <v>ALEJANDRA VALENTINA GARCIA LLUCH25 METROS50M LIBRES</v>
          </cell>
          <cell r="U251">
            <v>5.3668981481481482E-4</v>
          </cell>
        </row>
        <row r="252">
          <cell r="T252" t="str">
            <v>ALEJANDRA VALENTINA GARCIA LLUCH50 METROS50M ESPALDA</v>
          </cell>
          <cell r="U252">
            <v>6.7743055555555558E-4</v>
          </cell>
        </row>
        <row r="253">
          <cell r="T253" t="str">
            <v>ALEJANDRA VALENTINA GARCIA LLUCH50 METROS50M ESPALDA</v>
          </cell>
          <cell r="U253">
            <v>6.8796296296296281E-4</v>
          </cell>
        </row>
        <row r="254">
          <cell r="T254" t="str">
            <v>ALEJANDRA VALENTINA GARCIA LLUCH50 METROS50M ESPALDA</v>
          </cell>
          <cell r="U254">
            <v>7.0057870370370369E-4</v>
          </cell>
        </row>
        <row r="255">
          <cell r="T255" t="str">
            <v>ALEJANDRA VALENTINA GARCIA LLUCH50 METROS50M LIBRES</v>
          </cell>
          <cell r="U255">
            <v>5.0972222222222228E-4</v>
          </cell>
        </row>
        <row r="256">
          <cell r="T256" t="str">
            <v>ALEJANDRA VALENTINA GARCIA LLUCH50 METROS50M LIBRES</v>
          </cell>
          <cell r="U256">
            <v>5.1064814814814809E-4</v>
          </cell>
        </row>
        <row r="257">
          <cell r="T257" t="str">
            <v>ALEJANDRA VALENTINA GARCIA LLUCH50 METROS50M LIBRES</v>
          </cell>
          <cell r="U257">
            <v>5.2060185185185185E-4</v>
          </cell>
        </row>
        <row r="258">
          <cell r="T258" t="str">
            <v>ALEJANDRO ALONSO SANCHEZ25 METROS100M ESTILOS</v>
          </cell>
          <cell r="U258">
            <v>1.4047453703703704E-3</v>
          </cell>
        </row>
        <row r="259">
          <cell r="T259" t="str">
            <v>ALEJANDRO ALONSO SANCHEZ25 METROS100M ESTILOS</v>
          </cell>
          <cell r="U259">
            <v>1.4350694444444445E-3</v>
          </cell>
        </row>
        <row r="260">
          <cell r="T260" t="str">
            <v>ALEJANDRO ALONSO SANCHEZ25 METROS100M ESTILOS</v>
          </cell>
          <cell r="U260">
            <v>1.6478009259259258E-3</v>
          </cell>
        </row>
        <row r="261">
          <cell r="T261" t="str">
            <v>ALEJANDRO ALONSO SANCHEZ25 METROS100M ESTILOS</v>
          </cell>
          <cell r="U261">
            <v>0</v>
          </cell>
        </row>
        <row r="262">
          <cell r="T262" t="str">
            <v>ALEJANDRO ALONSO SANCHEZ25 METROS100M LIBRES</v>
          </cell>
          <cell r="U262">
            <v>1.1076388888888891E-3</v>
          </cell>
        </row>
        <row r="263">
          <cell r="T263" t="str">
            <v>ALEJANDRO ALONSO SANCHEZ25 METROS100M LIBRES</v>
          </cell>
          <cell r="U263">
            <v>1.1543981481481481E-3</v>
          </cell>
        </row>
        <row r="264">
          <cell r="T264" t="str">
            <v>ALEJANDRO ALONSO SANCHEZ25 METROS100M LIBRES</v>
          </cell>
          <cell r="U264">
            <v>1.1596064814814815E-3</v>
          </cell>
        </row>
        <row r="265">
          <cell r="T265" t="str">
            <v>ALEJANDRO ALONSO SANCHEZ25 METROS100M LIBRES</v>
          </cell>
          <cell r="U265">
            <v>1.1667824074074074E-3</v>
          </cell>
        </row>
        <row r="266">
          <cell r="T266" t="str">
            <v>ALEJANDRO ALONSO SANCHEZ25 METROS100M LIBRES</v>
          </cell>
          <cell r="U266">
            <v>1.2597222222222222E-3</v>
          </cell>
        </row>
        <row r="267">
          <cell r="T267" t="str">
            <v>ALEJANDRO ALONSO SANCHEZ25 METROS200M ESTILOS</v>
          </cell>
          <cell r="U267">
            <v>3.2312500000000002E-3</v>
          </cell>
        </row>
        <row r="268">
          <cell r="T268" t="str">
            <v>ALEJANDRO ALONSO SANCHEZ25 METROS200M ESTILOS</v>
          </cell>
          <cell r="U268">
            <v>3.233101851851852E-3</v>
          </cell>
        </row>
        <row r="269">
          <cell r="T269" t="str">
            <v>ALEJANDRO ALONSO SANCHEZ25 METROS200M ESTILOS</v>
          </cell>
          <cell r="U269">
            <v>3.4130787037037033E-3</v>
          </cell>
        </row>
        <row r="270">
          <cell r="T270" t="str">
            <v>ALEJANDRO ALONSO SANCHEZ25 METROS200M ESTILOS</v>
          </cell>
          <cell r="U270">
            <v>3.4856481481481479E-3</v>
          </cell>
        </row>
        <row r="271">
          <cell r="T271" t="str">
            <v>ALEJANDRO ALONSO SANCHEZ25 METROS200M ESTILOS</v>
          </cell>
          <cell r="U271">
            <v>3.5185185185185185E-3</v>
          </cell>
        </row>
        <row r="272">
          <cell r="T272" t="str">
            <v>ALEJANDRO ALONSO SANCHEZ25 METROS200M ESTILOS</v>
          </cell>
          <cell r="U272">
            <v>0</v>
          </cell>
        </row>
        <row r="273">
          <cell r="T273" t="str">
            <v>ALEJANDRO ALONSO SANCHEZ25 METROS25M MARIPOSA</v>
          </cell>
          <cell r="U273">
            <v>3.1481481481481481E-4</v>
          </cell>
        </row>
        <row r="274">
          <cell r="T274" t="str">
            <v>ALEJANDRO ALONSO SANCHEZ25 METROS50M LIBRES</v>
          </cell>
          <cell r="U274">
            <v>4.6840277777777782E-4</v>
          </cell>
        </row>
        <row r="275">
          <cell r="T275" t="str">
            <v>ALEJANDRO ALONSO SANCHEZ25 METROS50M LIBRES</v>
          </cell>
          <cell r="U275">
            <v>4.7337962962962958E-4</v>
          </cell>
        </row>
        <row r="276">
          <cell r="T276" t="str">
            <v>ALEJANDRO ALONSO SANCHEZ25 METROS50M LIBRES</v>
          </cell>
          <cell r="U276">
            <v>4.7453703703703704E-4</v>
          </cell>
        </row>
        <row r="277">
          <cell r="T277" t="str">
            <v>ALEJANDRO ALONSO SANCHEZ25 METROS50M LIBRES</v>
          </cell>
          <cell r="U277">
            <v>4.9768518518518521E-4</v>
          </cell>
        </row>
        <row r="278">
          <cell r="T278" t="str">
            <v>ALEJANDRO ALONSO SANCHEZ25 METROS50M LIBRES</v>
          </cell>
          <cell r="U278">
            <v>5.3240740740740744E-4</v>
          </cell>
        </row>
        <row r="279">
          <cell r="T279" t="str">
            <v>ALEJANDRO ALONSO SANCHEZ25 METROS50M LIBRES</v>
          </cell>
          <cell r="U279" t="str">
            <v>JUSTIFICADO</v>
          </cell>
        </row>
        <row r="280">
          <cell r="T280" t="str">
            <v>ALEJANDRO ALONSO SANCHEZ25 METROS50M MARIPOSA</v>
          </cell>
          <cell r="U280">
            <v>6.6620370370370368E-4</v>
          </cell>
        </row>
        <row r="281">
          <cell r="T281" t="str">
            <v>ALEJANDRO ALONSO SANCHEZ25 METROS50M MARIPOSA</v>
          </cell>
          <cell r="U281">
            <v>7.3159722222222235E-4</v>
          </cell>
        </row>
        <row r="282">
          <cell r="T282" t="str">
            <v>ALEJANDRO ALONSO SANCHEZ25 METROS50M MARIPOSA</v>
          </cell>
          <cell r="U282">
            <v>7.4259259259259254E-4</v>
          </cell>
        </row>
        <row r="283">
          <cell r="T283" t="str">
            <v>ALEJANDRO ALONSO SANCHEZ25 METROS50M MARIPOSA</v>
          </cell>
          <cell r="U283" t="str">
            <v>JUSTIFICADA</v>
          </cell>
        </row>
        <row r="284">
          <cell r="T284" t="str">
            <v>ALEJANDRO ALONSO SANCHEZ50 METROS100M LIBRES</v>
          </cell>
          <cell r="U284">
            <v>1.1552083333333334E-3</v>
          </cell>
        </row>
        <row r="285">
          <cell r="T285" t="str">
            <v>ALEJANDRO ALONSO SANCHEZ50 METROS100M LIBRES</v>
          </cell>
          <cell r="U285">
            <v>1.1671296296296297E-3</v>
          </cell>
        </row>
        <row r="286">
          <cell r="T286" t="str">
            <v>ALEJANDRO ALONSO SANCHEZ50 METROS100M LIBRES</v>
          </cell>
          <cell r="U286">
            <v>1.3201388888888889E-3</v>
          </cell>
        </row>
        <row r="287">
          <cell r="T287" t="str">
            <v>ALEJANDRO ALONSO SANCHEZ50 METROS100M LIBRES</v>
          </cell>
          <cell r="U287">
            <v>1.3364583333333334E-3</v>
          </cell>
        </row>
        <row r="288">
          <cell r="T288" t="str">
            <v>ALEJANDRO ALONSO SANCHEZ50 METROS100M LIBRES</v>
          </cell>
          <cell r="U288">
            <v>1.3495370370370371E-3</v>
          </cell>
        </row>
        <row r="289">
          <cell r="T289" t="str">
            <v>ALEJANDRO ALONSO SANCHEZ50 METROS100M LIBRES</v>
          </cell>
          <cell r="U289">
            <v>1.3589120370370372E-3</v>
          </cell>
        </row>
        <row r="290">
          <cell r="T290" t="str">
            <v>ALEJANDRO ALONSO SANCHEZ50 METROS100M MARIPOSA</v>
          </cell>
          <cell r="U290">
            <v>1.7158564814814814E-3</v>
          </cell>
        </row>
        <row r="291">
          <cell r="T291" t="str">
            <v>ALEJANDRO ALONSO SANCHEZ50 METROS100M MARIPOSA</v>
          </cell>
          <cell r="U291">
            <v>1.7856481481481482E-3</v>
          </cell>
        </row>
        <row r="292">
          <cell r="T292" t="str">
            <v>ALEJANDRO ALONSO SANCHEZ50 METROS200M ESTILOS</v>
          </cell>
          <cell r="U292">
            <v>3.2697916666666669E-3</v>
          </cell>
        </row>
        <row r="293">
          <cell r="T293" t="str">
            <v>ALEJANDRO ALONSO SANCHEZ50 METROS200M ESTILOS</v>
          </cell>
          <cell r="U293">
            <v>3.3368055555555551E-3</v>
          </cell>
        </row>
        <row r="294">
          <cell r="T294" t="str">
            <v>ALEJANDRO ALONSO SANCHEZ50 METROS200M ESTILOS</v>
          </cell>
          <cell r="U294">
            <v>3.5444444444444442E-3</v>
          </cell>
        </row>
        <row r="295">
          <cell r="T295" t="str">
            <v>ALEJANDRO ALONSO SANCHEZ50 METROS200M ESTILOS</v>
          </cell>
          <cell r="U295">
            <v>3.7033564814814815E-3</v>
          </cell>
        </row>
        <row r="296">
          <cell r="T296" t="str">
            <v>ALEJANDRO ALONSO SANCHEZ50 METROS200M ESTILOS</v>
          </cell>
          <cell r="U296">
            <v>3.9221064814814813E-3</v>
          </cell>
        </row>
        <row r="297">
          <cell r="T297" t="str">
            <v>ALEJANDRO ALONSO SANCHEZ50 METROS200M ESTILOS</v>
          </cell>
          <cell r="U297">
            <v>0</v>
          </cell>
        </row>
        <row r="298">
          <cell r="T298" t="str">
            <v>ALEJANDRO ALONSO SANCHEZ50 METROS200M LIBRES</v>
          </cell>
          <cell r="U298">
            <v>2.9524305555555554E-3</v>
          </cell>
        </row>
        <row r="299">
          <cell r="T299" t="str">
            <v>ALEJANDRO ALONSO SANCHEZ50 METROS200M LIBRES</v>
          </cell>
          <cell r="U299">
            <v>3.1466435185185187E-3</v>
          </cell>
        </row>
        <row r="300">
          <cell r="T300" t="str">
            <v>ALEJANDRO ALONSO SANCHEZ50 METROS50M ESPALDA</v>
          </cell>
          <cell r="U300">
            <v>8.3182870370370366E-4</v>
          </cell>
        </row>
        <row r="301">
          <cell r="T301" t="str">
            <v>ALEJANDRO ALONSO SANCHEZ50 METROS50M ESPALDA</v>
          </cell>
          <cell r="U301">
            <v>1.0868055555555555E-3</v>
          </cell>
        </row>
        <row r="302">
          <cell r="T302" t="str">
            <v>ALEJANDRO ALONSO SANCHEZ50 METROS50M LIBRES</v>
          </cell>
          <cell r="U302">
            <v>4.7094907407407399E-4</v>
          </cell>
        </row>
        <row r="303">
          <cell r="T303" t="str">
            <v>ALEJANDRO ALONSO SANCHEZ50 METROS50M LIBRES</v>
          </cell>
          <cell r="U303">
            <v>4.767361111111111E-4</v>
          </cell>
        </row>
        <row r="304">
          <cell r="T304" t="str">
            <v>ALEJANDRO ALONSO SANCHEZ50 METROS50M LIBRES</v>
          </cell>
          <cell r="U304">
            <v>4.7777777777777787E-4</v>
          </cell>
        </row>
        <row r="305">
          <cell r="T305" t="str">
            <v>ALEJANDRO ALONSO SANCHEZ50 METROS50M LIBRES</v>
          </cell>
          <cell r="U305">
            <v>4.8819444444444436E-4</v>
          </cell>
        </row>
        <row r="306">
          <cell r="T306" t="str">
            <v>ALEJANDRO ALONSO SANCHEZ50 METROS50M LIBRES</v>
          </cell>
          <cell r="U306">
            <v>5.0833333333333329E-4</v>
          </cell>
        </row>
        <row r="307">
          <cell r="T307" t="str">
            <v>ALEJANDRO ALONSO SANCHEZ50 METROS50M MARIPOSA</v>
          </cell>
          <cell r="U307">
            <v>7.3171296296296309E-4</v>
          </cell>
        </row>
        <row r="308">
          <cell r="T308" t="str">
            <v>ALEJANDRO ALONSO SANCHEZ50 METROS50M MARIPOSA</v>
          </cell>
          <cell r="U308">
            <v>7.378472222222222E-4</v>
          </cell>
        </row>
        <row r="309">
          <cell r="T309" t="str">
            <v>ALEJANDRO ALONSO SANCHEZ50 METROS50M MARIPOSA</v>
          </cell>
          <cell r="U309">
            <v>7.5601851851851861E-4</v>
          </cell>
        </row>
        <row r="310">
          <cell r="T310" t="str">
            <v>ALEJANDRO ALONSO SANCHEZ50 METROS50M MARIPOSA</v>
          </cell>
          <cell r="U310">
            <v>7.565972222222222E-4</v>
          </cell>
        </row>
        <row r="311">
          <cell r="T311" t="str">
            <v>ALEJANDRO ALONSO SANCHEZ50 METROS50M MARIPOSA</v>
          </cell>
          <cell r="U311">
            <v>7.6979166666666678E-4</v>
          </cell>
        </row>
        <row r="312">
          <cell r="T312" t="str">
            <v>ALEJANDRO GALLARDO GALLEGO25 METROS25M BRAZA</v>
          </cell>
          <cell r="U312">
            <v>3.2476851851851845E-4</v>
          </cell>
        </row>
        <row r="313">
          <cell r="T313" t="str">
            <v>ALEJANDRO GALLARDO GALLEGO25 METROS25M BRAZA</v>
          </cell>
          <cell r="U313">
            <v>3.6261574074074077E-4</v>
          </cell>
        </row>
        <row r="314">
          <cell r="T314" t="str">
            <v>ALEJANDRO GALLARDO GALLEGO25 METROS25M BRAZA</v>
          </cell>
          <cell r="U314">
            <v>3.6747685185185185E-4</v>
          </cell>
        </row>
        <row r="315">
          <cell r="T315" t="str">
            <v>ALEJANDRO GALLARDO GALLEGO25 METROS25M BRAZA</v>
          </cell>
          <cell r="U315">
            <v>3.7037037037037035E-4</v>
          </cell>
        </row>
        <row r="316">
          <cell r="T316" t="str">
            <v>ALEJANDRO GALLARDO GALLEGO25 METROS25M BRAZA</v>
          </cell>
          <cell r="U316">
            <v>3.756944444444445E-4</v>
          </cell>
        </row>
        <row r="317">
          <cell r="T317" t="str">
            <v>ALEJANDRO GALLARDO GALLEGO25 METROS25M BRAZA</v>
          </cell>
          <cell r="U317">
            <v>3.8668981481481475E-4</v>
          </cell>
        </row>
        <row r="318">
          <cell r="T318" t="str">
            <v>ALEJANDRO GALLARDO GALLEGO25 METROS25M BRAZA</v>
          </cell>
          <cell r="U318">
            <v>3.8981481481481484E-4</v>
          </cell>
        </row>
        <row r="319">
          <cell r="T319" t="str">
            <v>ALEJANDRO GALLARDO GALLEGO25 METROS25M BRAZA</v>
          </cell>
          <cell r="U319">
            <v>3.9375000000000006E-4</v>
          </cell>
        </row>
        <row r="320">
          <cell r="T320" t="str">
            <v>ALEJANDRO GALLARDO GALLEGO25 METROS25M BRAZA</v>
          </cell>
          <cell r="U320">
            <v>0</v>
          </cell>
        </row>
        <row r="321">
          <cell r="T321" t="str">
            <v>ALEJANDRO GALLARDO GALLEGO25 METROS25M ESPALDA</v>
          </cell>
          <cell r="U321">
            <v>3.1898148148148145E-4</v>
          </cell>
        </row>
        <row r="322">
          <cell r="T322" t="str">
            <v>ALEJANDRO GALLARDO GALLEGO25 METROS25M ESPALDA</v>
          </cell>
          <cell r="U322">
            <v>3.6516203703703705E-4</v>
          </cell>
        </row>
        <row r="323">
          <cell r="T323" t="str">
            <v>ALEJANDRO GALLARDO GALLEGO25 METROS25M ESPALDA</v>
          </cell>
          <cell r="U323">
            <v>4.42824074074074E-4</v>
          </cell>
        </row>
        <row r="324">
          <cell r="T324" t="str">
            <v>ALEJANDRO GALLARDO GALLEGO25 METROS25M LIBRES</v>
          </cell>
          <cell r="U324">
            <v>2.4131944444444448E-4</v>
          </cell>
        </row>
        <row r="325">
          <cell r="T325" t="str">
            <v>ALEJANDRO GALLARDO GALLEGO25 METROS25M LIBRES</v>
          </cell>
          <cell r="U325">
            <v>2.4131944444444448E-4</v>
          </cell>
        </row>
        <row r="326">
          <cell r="T326" t="str">
            <v>ALEJANDRO GALLARDO GALLEGO25 METROS25M LIBRES</v>
          </cell>
          <cell r="U326">
            <v>2.415509259259259E-4</v>
          </cell>
        </row>
        <row r="327">
          <cell r="T327" t="str">
            <v>ALEJANDRO GALLARDO GALLEGO25 METROS25M LIBRES</v>
          </cell>
          <cell r="U327">
            <v>2.4305555555555552E-4</v>
          </cell>
        </row>
        <row r="328">
          <cell r="T328" t="str">
            <v>ALEJANDRO GALLARDO GALLEGO25 METROS25M LIBRES</v>
          </cell>
          <cell r="U328">
            <v>2.6851851851851852E-4</v>
          </cell>
        </row>
        <row r="329">
          <cell r="T329" t="str">
            <v>ALEJANDRO GALLARDO GALLEGO25 METROS25M LIBRES</v>
          </cell>
          <cell r="U329">
            <v>2.7268518518518522E-4</v>
          </cell>
        </row>
        <row r="330">
          <cell r="T330" t="str">
            <v>ALEJANDRO GALLARDO GALLEGO25 METROS25M LIBRES</v>
          </cell>
          <cell r="U330">
            <v>2.7361111111111114E-4</v>
          </cell>
        </row>
        <row r="331">
          <cell r="T331" t="str">
            <v>ALEJANDRO GALLARDO GALLEGO25 METROS25M LIBRES</v>
          </cell>
          <cell r="U331">
            <v>2.7476851851851854E-4</v>
          </cell>
        </row>
        <row r="332">
          <cell r="T332" t="str">
            <v>ALEJANDRO GALLARDO GALLEGO25 METROS25M LIBRES</v>
          </cell>
          <cell r="U332">
            <v>2.7719907407407408E-4</v>
          </cell>
        </row>
        <row r="333">
          <cell r="T333" t="str">
            <v>ALEJANDRO GALLARDO GALLEGO25 METROS25M LIBRES</v>
          </cell>
          <cell r="U333">
            <v>2.8067129629629628E-4</v>
          </cell>
        </row>
        <row r="334">
          <cell r="T334" t="str">
            <v>ALEJANDRO GALLARDO GALLEGO25 METROS25M LIBRES</v>
          </cell>
          <cell r="U334">
            <v>2.8321759259259256E-4</v>
          </cell>
        </row>
        <row r="335">
          <cell r="T335" t="str">
            <v>ALEJANDRO GALLARDO GALLEGO25 METROS25M LIBRES</v>
          </cell>
          <cell r="U335">
            <v>2.9768518518518517E-4</v>
          </cell>
        </row>
        <row r="336">
          <cell r="T336" t="str">
            <v>ALEJANDRO GALLARDO GALLEGO50 METROS50M BRAZA</v>
          </cell>
          <cell r="U336">
            <v>7.7581018518518526E-4</v>
          </cell>
        </row>
        <row r="337">
          <cell r="T337" t="str">
            <v>ALEJANDRO GALLARDO GALLEGO50 METROS50M BRAZA</v>
          </cell>
          <cell r="U337">
            <v>8.1597222222222227E-4</v>
          </cell>
        </row>
        <row r="338">
          <cell r="T338" t="str">
            <v>ALEJANDRO GALLARDO GALLEGO50 METROS50M BRAZA</v>
          </cell>
          <cell r="U338">
            <v>8.4166666666666667E-4</v>
          </cell>
        </row>
        <row r="339">
          <cell r="T339" t="str">
            <v>ALEJANDRO GALLARDO GALLEGO50 METROS50M BRAZA</v>
          </cell>
          <cell r="U339">
            <v>0</v>
          </cell>
        </row>
        <row r="340">
          <cell r="T340" t="str">
            <v>ALEJANDRO GALLARDO GALLEGO50 METROS50M BRAZA</v>
          </cell>
          <cell r="U340">
            <v>0</v>
          </cell>
        </row>
        <row r="341">
          <cell r="T341" t="str">
            <v>ALEJANDRO GALLARDO GALLEGO50 METROS50M BRAZA</v>
          </cell>
          <cell r="U341">
            <v>0</v>
          </cell>
        </row>
        <row r="342">
          <cell r="T342" t="str">
            <v>ALEJANDRO GALLARDO GALLEGO50 METROS50M ESPALDA</v>
          </cell>
          <cell r="U342">
            <v>7.4398148148148143E-4</v>
          </cell>
        </row>
        <row r="343">
          <cell r="T343" t="str">
            <v>ALEJANDRO GALLARDO GALLEGO50 METROS50M ESPALDA</v>
          </cell>
          <cell r="U343">
            <v>7.8634259259259271E-4</v>
          </cell>
        </row>
        <row r="344">
          <cell r="T344" t="str">
            <v>ALEJANDRO GALLARDO GALLEGO50 METROS50M ESPALDA</v>
          </cell>
          <cell r="U344">
            <v>8.4814814814814822E-4</v>
          </cell>
        </row>
        <row r="345">
          <cell r="T345" t="str">
            <v>ALEJANDRO GALLARDO GALLEGO50 METROS50M LIBRES</v>
          </cell>
          <cell r="U345">
            <v>5.3136574074074078E-4</v>
          </cell>
        </row>
        <row r="346">
          <cell r="T346" t="str">
            <v>ALEJANDRO GALLARDO GALLEGO50 METROS50M LIBRES</v>
          </cell>
          <cell r="U346">
            <v>5.6168981481481489E-4</v>
          </cell>
        </row>
        <row r="347">
          <cell r="T347" t="str">
            <v>ALEJANDRO GALLARDO GALLEGO50 METROS50M LIBRES</v>
          </cell>
          <cell r="U347">
            <v>5.6284722222222229E-4</v>
          </cell>
        </row>
        <row r="348">
          <cell r="T348" t="str">
            <v>ALEJANDRO GALLARDO GALLEGO50 METROS50M LIBRES</v>
          </cell>
          <cell r="U348">
            <v>5.6736111111111115E-4</v>
          </cell>
        </row>
        <row r="349">
          <cell r="T349" t="str">
            <v>ALEJANDRO GALLARDO GALLEGO50 METROS50M LIBRES</v>
          </cell>
          <cell r="U349">
            <v>5.7094907407407409E-4</v>
          </cell>
        </row>
        <row r="350">
          <cell r="T350" t="str">
            <v>ALEJANDRO GALLARDO GALLEGO50 METROS50M LIBRES</v>
          </cell>
          <cell r="U350">
            <v>5.7615740740740739E-4</v>
          </cell>
        </row>
        <row r="351">
          <cell r="T351" t="str">
            <v>ALEJANDRO GALLARDO GALLEGO50 METROS50M LIBRES</v>
          </cell>
          <cell r="U351">
            <v>5.8738425925925928E-4</v>
          </cell>
        </row>
        <row r="352">
          <cell r="T352" t="str">
            <v>ALEJANDRO GALLARDO GALLEGO50 METROS50M LIBRES</v>
          </cell>
          <cell r="U352">
            <v>6.0543981481481484E-4</v>
          </cell>
        </row>
        <row r="353">
          <cell r="T353" t="str">
            <v>ALEJANDRO GALLARDO GALLEGO50 METROS50M LIBRES</v>
          </cell>
          <cell r="U353">
            <v>6.6805555555555552E-4</v>
          </cell>
        </row>
        <row r="354">
          <cell r="T354" t="str">
            <v>ALEJANDRO GALLARDO GALLEGO50 METROS50M LIBRES</v>
          </cell>
          <cell r="U354">
            <v>6.7129629629629625E-4</v>
          </cell>
        </row>
        <row r="355">
          <cell r="T355" t="str">
            <v>ALEJANDRO HYCKA RICOTE25 METROS25M BRAZA</v>
          </cell>
          <cell r="U355">
            <v>3.8773148148148152E-4</v>
          </cell>
        </row>
        <row r="356">
          <cell r="T356" t="str">
            <v>ALEJANDRO HYCKA RICOTE25 METROS25M BRAZA</v>
          </cell>
          <cell r="U356">
            <v>4.7256944444444446E-4</v>
          </cell>
        </row>
        <row r="357">
          <cell r="T357" t="str">
            <v>ALEJANDRO HYCKA RICOTE25 METROS25M LIBRES</v>
          </cell>
          <cell r="U357">
            <v>3.692129629629629E-4</v>
          </cell>
        </row>
        <row r="358">
          <cell r="T358" t="str">
            <v>ALEJANDRO HYCKA RICOTE25 METROS25M LIBRES</v>
          </cell>
          <cell r="U358">
            <v>4.0659722222222226E-4</v>
          </cell>
        </row>
        <row r="359">
          <cell r="T359" t="str">
            <v>ALEJANDRO HYCKA RICOTE50 METROS50M BRAZA</v>
          </cell>
          <cell r="U359">
            <v>0</v>
          </cell>
        </row>
        <row r="360">
          <cell r="T360" t="str">
            <v>ALEJANDRO HYCKA RICOTE50 METROS50M LIBRES</v>
          </cell>
          <cell r="U360">
            <v>0</v>
          </cell>
        </row>
        <row r="361">
          <cell r="T361" t="str">
            <v>ALEJANDRO SANZ GARCIA25 METROS100M BRAZA</v>
          </cell>
          <cell r="U361">
            <v>1.4704861111111114E-3</v>
          </cell>
        </row>
        <row r="362">
          <cell r="T362" t="str">
            <v>ALEJANDRO SANZ GARCIA25 METROS100M ESPALDA</v>
          </cell>
          <cell r="U362">
            <v>1.478587962962963E-3</v>
          </cell>
        </row>
        <row r="363">
          <cell r="T363" t="str">
            <v>ALEJANDRO SANZ GARCIA25 METROS100M ESPALDA</v>
          </cell>
          <cell r="U363">
            <v>1.4835648148148149E-3</v>
          </cell>
        </row>
        <row r="364">
          <cell r="T364" t="str">
            <v>ALEJANDRO SANZ GARCIA25 METROS100M ESPALDA</v>
          </cell>
          <cell r="U364">
            <v>1.6677083333333333E-3</v>
          </cell>
        </row>
        <row r="365">
          <cell r="T365" t="str">
            <v>ALEJANDRO SANZ GARCIA25 METROS200M BRAZA</v>
          </cell>
          <cell r="U365">
            <v>3.2424768518518519E-3</v>
          </cell>
        </row>
        <row r="366">
          <cell r="T366" t="str">
            <v>ALEJANDRO SANZ GARCIA25 METROS200M BRAZA</v>
          </cell>
          <cell r="U366">
            <v>3.3098379629629628E-3</v>
          </cell>
        </row>
        <row r="367">
          <cell r="T367" t="str">
            <v>ALEJANDRO SANZ GARCIA25 METROS200M BRAZA</v>
          </cell>
          <cell r="U367">
            <v>3.3813657407407408E-3</v>
          </cell>
        </row>
        <row r="368">
          <cell r="T368" t="str">
            <v>ALEJANDRO SANZ GARCIA25 METROS200M ESPALDA</v>
          </cell>
          <cell r="U368">
            <v>3.5800925925925926E-3</v>
          </cell>
        </row>
        <row r="369">
          <cell r="T369" t="str">
            <v>ALEJANDRO SANZ GARCIA25 METROS200M ESPALDA</v>
          </cell>
          <cell r="U369">
            <v>0</v>
          </cell>
        </row>
        <row r="370">
          <cell r="T370" t="str">
            <v>ALEJANDRO SANZ GARCIA25 METROS25M MARIPOSA</v>
          </cell>
          <cell r="U370">
            <v>3.5914351851851857E-4</v>
          </cell>
        </row>
        <row r="371">
          <cell r="T371" t="str">
            <v>ALEJANDRO SANZ GARCIA25 METROS50 MARIPOSA</v>
          </cell>
          <cell r="U371">
            <v>7.0011574074074073E-4</v>
          </cell>
        </row>
        <row r="372">
          <cell r="T372" t="str">
            <v>ALEJANDRO SANZ GARCIA25 METROS50M BRAZA</v>
          </cell>
          <cell r="U372">
            <v>6.4606481481481481E-4</v>
          </cell>
        </row>
        <row r="373">
          <cell r="T373" t="str">
            <v>ALEJANDRO SANZ GARCIA25 METROS50M BRAZA</v>
          </cell>
          <cell r="U373">
            <v>6.462962962962964E-4</v>
          </cell>
        </row>
        <row r="374">
          <cell r="T374" t="str">
            <v>ALEJANDRO SANZ GARCIA25 METROS50M BRAZA</v>
          </cell>
          <cell r="U374">
            <v>6.6874999999999997E-4</v>
          </cell>
        </row>
        <row r="375">
          <cell r="T375" t="str">
            <v>ALEJANDRO SANZ GARCIA25 METROS50M BRAZA</v>
          </cell>
          <cell r="U375">
            <v>6.8009259259259249E-4</v>
          </cell>
        </row>
        <row r="376">
          <cell r="T376" t="str">
            <v>ALEJANDRO SANZ GARCIA25 METROS50M BRAZA</v>
          </cell>
          <cell r="U376">
            <v>7.023148148148149E-4</v>
          </cell>
        </row>
        <row r="377">
          <cell r="T377" t="str">
            <v>ALEJANDRO SANZ GARCIA25 METROS50M BRAZA</v>
          </cell>
          <cell r="U377">
            <v>7.1284722222222225E-4</v>
          </cell>
        </row>
        <row r="378">
          <cell r="T378" t="str">
            <v>ALEJANDRO SANZ GARCIA25 METROS50M BRAZA</v>
          </cell>
          <cell r="U378">
            <v>9.1006944444444436E-4</v>
          </cell>
        </row>
        <row r="379">
          <cell r="T379" t="str">
            <v>ALEJANDRO SANZ GARCIA25 METROS50M BRAZA</v>
          </cell>
          <cell r="U379">
            <v>0</v>
          </cell>
        </row>
        <row r="380">
          <cell r="T380" t="str">
            <v>ALEJANDRO SANZ GARCIA25 METROS50M ESPALDA</v>
          </cell>
          <cell r="U380">
            <v>6.163194444444444E-4</v>
          </cell>
        </row>
        <row r="381">
          <cell r="T381" t="str">
            <v>ALEJANDRO SANZ GARCIA25 METROS50M ESPALDA</v>
          </cell>
          <cell r="U381">
            <v>6.8518518518518527E-4</v>
          </cell>
        </row>
        <row r="382">
          <cell r="T382" t="str">
            <v>ALEJANDRO SANZ GARCIA25 METROS50M ESPALDA</v>
          </cell>
          <cell r="U382">
            <v>7.0196759259259257E-4</v>
          </cell>
        </row>
        <row r="383">
          <cell r="T383" t="str">
            <v>ALEJANDRO SANZ GARCIA25 METROS50M LIBRES</v>
          </cell>
          <cell r="U383">
            <v>4.6736111111111116E-4</v>
          </cell>
        </row>
        <row r="384">
          <cell r="T384" t="str">
            <v>ALEJANDRO SANZ GARCIA25 METROS50M LIBRES</v>
          </cell>
          <cell r="U384">
            <v>4.9976851851851853E-4</v>
          </cell>
        </row>
        <row r="385">
          <cell r="T385" t="str">
            <v>ALEJANDRO SANZ GARCIA25 METROS50M LIBRES</v>
          </cell>
          <cell r="U385">
            <v>7.7106481481481481E-4</v>
          </cell>
        </row>
        <row r="386">
          <cell r="T386" t="str">
            <v>ALEJANDRO SANZ GARCIA25 METROS50M MARIPOSA</v>
          </cell>
          <cell r="U386">
            <v>7.0833333333333338E-4</v>
          </cell>
        </row>
        <row r="387">
          <cell r="T387" t="str">
            <v>ALEJANDRO SANZ GARCIA25 METROS50M MARIPOSA</v>
          </cell>
          <cell r="U387">
            <v>7.1319444444444436E-4</v>
          </cell>
        </row>
        <row r="388">
          <cell r="T388" t="str">
            <v>ALEJANDRO SANZ GARCIA25 METROS50M MARIPOSA</v>
          </cell>
          <cell r="U388">
            <v>7.4062499999999996E-4</v>
          </cell>
        </row>
        <row r="389">
          <cell r="T389" t="str">
            <v>ALEJANDRO SANZ GARCIA25 METROS50M MARIPOSA</v>
          </cell>
          <cell r="U389">
            <v>7.7395833333333342E-4</v>
          </cell>
        </row>
        <row r="390">
          <cell r="T390" t="str">
            <v>ALEJANDRO SANZ GARCIA50 METROS100M BRAZA</v>
          </cell>
          <cell r="U390">
            <v>1.5662037037037036E-3</v>
          </cell>
        </row>
        <row r="391">
          <cell r="T391" t="str">
            <v>ALEJANDRO SANZ GARCIA50 METROS100M BRAZA</v>
          </cell>
          <cell r="U391">
            <v>1.573726851851852E-3</v>
          </cell>
        </row>
        <row r="392">
          <cell r="T392" t="str">
            <v>ALEJANDRO SANZ GARCIA50 METROS100M ESPALDA</v>
          </cell>
          <cell r="U392">
            <v>1.7350694444444445E-3</v>
          </cell>
        </row>
        <row r="393">
          <cell r="T393" t="str">
            <v>ALEJANDRO SANZ GARCIA50 METROS200M BRAZA</v>
          </cell>
          <cell r="U393">
            <v>3.2666666666666664E-3</v>
          </cell>
        </row>
        <row r="394">
          <cell r="T394" t="str">
            <v>ALEJANDRO SANZ GARCIA50 METROS200M BRAZA</v>
          </cell>
          <cell r="U394">
            <v>3.3027777777777777E-3</v>
          </cell>
        </row>
        <row r="395">
          <cell r="T395" t="str">
            <v>ALEJANDRO SANZ GARCIA50 METROS200M BRAZA</v>
          </cell>
          <cell r="U395">
            <v>3.3094907407407409E-3</v>
          </cell>
        </row>
        <row r="396">
          <cell r="T396" t="str">
            <v>ALEJANDRO SANZ GARCIA50 METROS200m BRAZA</v>
          </cell>
          <cell r="U396">
            <v>3.3746527777777772E-3</v>
          </cell>
        </row>
        <row r="397">
          <cell r="T397" t="str">
            <v>ALEJANDRO SANZ GARCIA50 METROS200M BRAZA</v>
          </cell>
          <cell r="U397">
            <v>3.3781249999999996E-3</v>
          </cell>
        </row>
        <row r="398">
          <cell r="T398" t="str">
            <v>ALEJANDRO SANZ GARCIA50 METROS200M BRAZA</v>
          </cell>
          <cell r="U398">
            <v>3.5238425925925927E-3</v>
          </cell>
        </row>
        <row r="399">
          <cell r="T399" t="str">
            <v>ALEJANDRO SANZ GARCIA50 METROS50M BRAZA</v>
          </cell>
          <cell r="U399">
            <v>6.6145833333333334E-4</v>
          </cell>
        </row>
        <row r="400">
          <cell r="T400" t="str">
            <v>ALEJANDRO SANZ GARCIA50 METROS50M BRAZA</v>
          </cell>
          <cell r="U400">
            <v>6.9687500000000001E-4</v>
          </cell>
        </row>
        <row r="401">
          <cell r="T401" t="str">
            <v>ALEJANDRO SANZ GARCIA50 METROS50M ESPALDA</v>
          </cell>
          <cell r="U401">
            <v>6.7361111111111126E-4</v>
          </cell>
        </row>
        <row r="402">
          <cell r="T402" t="str">
            <v>ALEJANDRO SANZ GARCIA50 METROS50M MARIPOSA</v>
          </cell>
          <cell r="U402">
            <v>7.2372685185185181E-4</v>
          </cell>
        </row>
        <row r="403">
          <cell r="T403" t="str">
            <v>ALEJANDRO SANZ GARCIA50 METROS50M MARIPOSA</v>
          </cell>
          <cell r="U403">
            <v>7.3101851851851843E-4</v>
          </cell>
        </row>
        <row r="404">
          <cell r="T404" t="str">
            <v>ALEJANDRO SANZ GARCIA50 METROS50M MARIPOSA</v>
          </cell>
          <cell r="U404">
            <v>7.4513888888888883E-4</v>
          </cell>
        </row>
        <row r="405">
          <cell r="T405" t="str">
            <v>ALEJANDRO SANZ GARCIA50 METROS50M MARIPOSA</v>
          </cell>
          <cell r="U405">
            <v>7.7974537037037031E-4</v>
          </cell>
        </row>
        <row r="406">
          <cell r="T406" t="str">
            <v>ALEJANDRO SANZ GARCIA50 METROS50M MARIPOSA</v>
          </cell>
          <cell r="U406">
            <v>7.8842592592592593E-4</v>
          </cell>
        </row>
        <row r="407">
          <cell r="T407" t="str">
            <v>ALEJANDRO SANZ GARCIA50 METROS50M MARIPOSA</v>
          </cell>
          <cell r="U407">
            <v>7.8912037037037047E-4</v>
          </cell>
        </row>
        <row r="408">
          <cell r="T408" t="str">
            <v>ALEJANDRO VILLARREAL GOMEZ25 METROS100M LIBRES</v>
          </cell>
          <cell r="U408">
            <v>1.1445601851851851E-3</v>
          </cell>
        </row>
        <row r="409">
          <cell r="T409" t="str">
            <v>ALEJANDRO VILLARREAL GOMEZ25 METROS100M LIBRES</v>
          </cell>
          <cell r="U409">
            <v>0</v>
          </cell>
        </row>
        <row r="410">
          <cell r="T410" t="str">
            <v>ALEJANDRO VILLARREAL GOMEZ25 METROS25M ESPALDA</v>
          </cell>
          <cell r="U410">
            <v>2.8194444444444442E-4</v>
          </cell>
        </row>
        <row r="411">
          <cell r="T411" t="str">
            <v>ALEJANDRO VILLARREAL GOMEZ25 METROS25M LIBRES</v>
          </cell>
          <cell r="U411">
            <v>2.3148148148148146E-4</v>
          </cell>
        </row>
        <row r="412">
          <cell r="T412" t="str">
            <v>ALEJANDRO VILLARREAL GOMEZ25 METROS25M LIBRES</v>
          </cell>
          <cell r="U412">
            <v>2.3344907407407407E-4</v>
          </cell>
        </row>
        <row r="413">
          <cell r="T413" t="str">
            <v>ALEJANDRO VILLARREAL GOMEZ25 METROS25M LIBRES</v>
          </cell>
          <cell r="U413">
            <v>2.8136574074074072E-4</v>
          </cell>
        </row>
        <row r="414">
          <cell r="T414" t="str">
            <v>ALEJANDRO VILLARREAL GOMEZ50 METROS100M LIBRES</v>
          </cell>
          <cell r="U414">
            <v>1.2914351851851852E-3</v>
          </cell>
        </row>
        <row r="415">
          <cell r="T415" t="str">
            <v>ALEJANDRO VILLARREAL GOMEZ50 METROS400M LIBRES</v>
          </cell>
          <cell r="U415">
            <v>7.2836805555555563E-3</v>
          </cell>
        </row>
        <row r="416">
          <cell r="T416" t="str">
            <v>ALEJANDRO VILLARREAL GOMEZ50 METROS50M ESPALDA</v>
          </cell>
          <cell r="U416">
            <v>5.8263888888888894E-4</v>
          </cell>
        </row>
        <row r="417">
          <cell r="T417" t="str">
            <v>ALEJANDRO VILLARREAL GOMEZ50 METROS50M LIBRES</v>
          </cell>
          <cell r="U417">
            <v>5.0196759259259259E-4</v>
          </cell>
        </row>
        <row r="418">
          <cell r="T418" t="str">
            <v>ALICIA BORJA GUIMERA25 METROS25M ESPALDA</v>
          </cell>
          <cell r="U418">
            <v>0</v>
          </cell>
        </row>
        <row r="419">
          <cell r="T419" t="str">
            <v>ALICIA BORJA GUIMERA25 METROS25M ESPALDA</v>
          </cell>
          <cell r="U419">
            <v>0</v>
          </cell>
        </row>
        <row r="420">
          <cell r="T420" t="str">
            <v>ALICIA BORJA GUIMERA25 METROS25M ESPALDA</v>
          </cell>
          <cell r="U420">
            <v>0</v>
          </cell>
        </row>
        <row r="421">
          <cell r="T421" t="str">
            <v>ALICIA BORJA GUIMERA25 METROS25M LIBRES</v>
          </cell>
          <cell r="U421">
            <v>4.2476851851851855E-4</v>
          </cell>
        </row>
        <row r="422">
          <cell r="T422" t="str">
            <v>ALICIA BORJA GUIMERA25 METROS25M LIBRES</v>
          </cell>
          <cell r="U422" t="str">
            <v>JUSTIFICADA</v>
          </cell>
        </row>
        <row r="423">
          <cell r="T423" t="str">
            <v>ALICIA BORJA GUIMERA25 METROS25M LIBRES</v>
          </cell>
          <cell r="U423">
            <v>0</v>
          </cell>
        </row>
        <row r="424">
          <cell r="T424" t="str">
            <v>ALICIA BORJA GUIMERA50 METROS50M ESPALDA</v>
          </cell>
          <cell r="U424">
            <v>1.0162037037037038E-3</v>
          </cell>
        </row>
        <row r="425">
          <cell r="T425" t="str">
            <v>ALICIA BORJA GUIMERA50 METROS50M ESPALDA</v>
          </cell>
          <cell r="U425">
            <v>1.1407407407407408E-3</v>
          </cell>
        </row>
        <row r="426">
          <cell r="T426" t="str">
            <v>ALICIA BORJA GUIMERA50 METROS50M LIBRES</v>
          </cell>
          <cell r="U426">
            <v>9.1585648148148147E-4</v>
          </cell>
        </row>
        <row r="427">
          <cell r="T427" t="str">
            <v>ALICIA BORJA GUIMERA50 METROS50M LIBRES</v>
          </cell>
          <cell r="U427">
            <v>9.3692129629629627E-4</v>
          </cell>
        </row>
        <row r="428">
          <cell r="T428" t="str">
            <v>ALICIA RONCERO MOLANO25 METROS25M BRAZA</v>
          </cell>
          <cell r="U428">
            <v>3.8958333333333331E-4</v>
          </cell>
        </row>
        <row r="429">
          <cell r="T429" t="str">
            <v>ALICIA RONCERO MOLANO25 METROS25M BRAZA</v>
          </cell>
          <cell r="U429">
            <v>3.9618055555555549E-4</v>
          </cell>
        </row>
        <row r="430">
          <cell r="T430" t="str">
            <v>ALICIA RONCERO MOLANO25 METROS25M BRAZA</v>
          </cell>
          <cell r="U430">
            <v>4.3796296296296297E-4</v>
          </cell>
        </row>
        <row r="431">
          <cell r="T431" t="str">
            <v>ALICIA RONCERO MOLANO25 METROS25M LIBRES</v>
          </cell>
          <cell r="U431">
            <v>3.1944444444444446E-4</v>
          </cell>
        </row>
        <row r="432">
          <cell r="T432" t="str">
            <v>ALICIA RONCERO MOLANO25 METROS25M LIBRES</v>
          </cell>
          <cell r="U432">
            <v>3.3784722222222224E-4</v>
          </cell>
        </row>
        <row r="433">
          <cell r="T433" t="str">
            <v>ALICIA RONCERO MOLANO25 METROS25M LIBRES</v>
          </cell>
          <cell r="U433">
            <v>3.4930555555555556E-4</v>
          </cell>
        </row>
        <row r="434">
          <cell r="T434" t="str">
            <v>ALINA LOPEZ JUANCADELLA25 METROS25M BRAZA</v>
          </cell>
          <cell r="U434">
            <v>3.6319444444444447E-4</v>
          </cell>
        </row>
        <row r="435">
          <cell r="T435" t="str">
            <v>ALINA LOPEZ JUANCADELLA25 METROS25M LIBRES</v>
          </cell>
          <cell r="U435">
            <v>2.4490740740740739E-4</v>
          </cell>
        </row>
        <row r="436">
          <cell r="T436" t="str">
            <v>ALINA LOPEZ JUANCADELLA50 METROS50M LIBRES</v>
          </cell>
          <cell r="U436">
            <v>5.5659722222222232E-4</v>
          </cell>
        </row>
        <row r="437">
          <cell r="T437" t="str">
            <v>ALINA LOPEZ JUANCADELLA50 METROS50M LIBRES</v>
          </cell>
          <cell r="U437">
            <v>6.4999999999999997E-4</v>
          </cell>
        </row>
        <row r="438">
          <cell r="T438" t="str">
            <v>ALVARO APARICIO LEIVA25 METROS100M BRAZA</v>
          </cell>
          <cell r="U438">
            <v>1.297337962962963E-3</v>
          </cell>
        </row>
        <row r="439">
          <cell r="T439" t="str">
            <v>ALVARO APARICIO LEIVA25 METROS100M BRAZA</v>
          </cell>
          <cell r="U439">
            <v>1.3613425925925926E-3</v>
          </cell>
        </row>
        <row r="440">
          <cell r="T440" t="str">
            <v>ALVARO APARICIO LEIVA25 METROS100M ESTILOS</v>
          </cell>
          <cell r="U440">
            <v>1.1943287037037037E-3</v>
          </cell>
        </row>
        <row r="441">
          <cell r="T441" t="str">
            <v>ALVARO APARICIO LEIVA25 METROS100M ESTILOS</v>
          </cell>
          <cell r="U441">
            <v>1.1957175925925926E-3</v>
          </cell>
        </row>
        <row r="442">
          <cell r="T442" t="str">
            <v>ALVARO APARICIO LEIVA25 METROS100M LIBRES</v>
          </cell>
          <cell r="U442">
            <v>1.001736111111111E-3</v>
          </cell>
        </row>
        <row r="443">
          <cell r="T443" t="str">
            <v>ALVARO APARICIO LEIVA25 METROS100M LIBRES</v>
          </cell>
          <cell r="U443">
            <v>1.0111111111111111E-3</v>
          </cell>
        </row>
        <row r="444">
          <cell r="T444" t="str">
            <v>ALVARO APARICIO LEIVA25 METROS100M LIBRES</v>
          </cell>
          <cell r="U444">
            <v>1.0126157407407408E-3</v>
          </cell>
        </row>
        <row r="445">
          <cell r="T445" t="str">
            <v>ALVARO APARICIO LEIVA25 METROS100M LIBRES</v>
          </cell>
          <cell r="U445">
            <v>1.0361111111111111E-3</v>
          </cell>
        </row>
        <row r="446">
          <cell r="T446" t="str">
            <v>ALVARO APARICIO LEIVA25 METROS100M LIBRES</v>
          </cell>
          <cell r="U446">
            <v>1.0658564814814814E-3</v>
          </cell>
        </row>
        <row r="447">
          <cell r="T447" t="str">
            <v>ALVARO APARICIO LEIVA25 METROS100M LIBRES</v>
          </cell>
          <cell r="U447">
            <v>1.0747685185185185E-3</v>
          </cell>
        </row>
        <row r="448">
          <cell r="T448" t="str">
            <v>ALVARO APARICIO LEIVA25 METROS200M BRAZA</v>
          </cell>
          <cell r="U448">
            <v>2.7850694444444446E-3</v>
          </cell>
        </row>
        <row r="449">
          <cell r="T449" t="str">
            <v>ALVARO APARICIO LEIVA25 METROS200M BRAZA</v>
          </cell>
          <cell r="U449">
            <v>2.869444444444444E-3</v>
          </cell>
        </row>
        <row r="450">
          <cell r="T450" t="str">
            <v>ALVARO APARICIO LEIVA25 METROS200M ESTILOS</v>
          </cell>
          <cell r="U450">
            <v>2.5630787037037037E-3</v>
          </cell>
        </row>
        <row r="451">
          <cell r="T451" t="str">
            <v>ALVARO APARICIO LEIVA25 METROS200M LIBRES</v>
          </cell>
          <cell r="U451">
            <v>2.1837962962962961E-3</v>
          </cell>
        </row>
        <row r="452">
          <cell r="T452" t="str">
            <v>ALVARO APARICIO LEIVA25 METROS200M LIBRES</v>
          </cell>
          <cell r="U452">
            <v>2.2298611111111108E-3</v>
          </cell>
        </row>
        <row r="453">
          <cell r="T453" t="str">
            <v>ALVARO APARICIO LEIVA25 METROS200M LIBRES</v>
          </cell>
          <cell r="U453">
            <v>2.2628472222222221E-3</v>
          </cell>
        </row>
        <row r="454">
          <cell r="T454" t="str">
            <v>ALVARO APARICIO LEIVA25 METROS200M LIBRES</v>
          </cell>
          <cell r="U454">
            <v>2.2778935185185185E-3</v>
          </cell>
        </row>
        <row r="455">
          <cell r="T455" t="str">
            <v>ALVARO APARICIO LEIVA25 METROS50M BRAZA</v>
          </cell>
          <cell r="U455">
            <v>5.568287037037037E-4</v>
          </cell>
        </row>
        <row r="456">
          <cell r="T456" t="str">
            <v>ALVARO APARICIO LEIVA25 METROS50M BRAZA</v>
          </cell>
          <cell r="U456">
            <v>5.7835648148148145E-4</v>
          </cell>
        </row>
        <row r="457">
          <cell r="T457" t="str">
            <v>ALVARO APARICIO LEIVA25 METROS50M BRAZA</v>
          </cell>
          <cell r="U457">
            <v>5.9212962962962962E-4</v>
          </cell>
        </row>
        <row r="458">
          <cell r="T458" t="str">
            <v>ALVARO APARICIO LEIVA25 METROS50M BRAZA</v>
          </cell>
          <cell r="U458">
            <v>5.9444444444444443E-4</v>
          </cell>
        </row>
        <row r="459">
          <cell r="T459" t="str">
            <v>ALVARO APARICIO LEIVA25 METROS50M LIBRES</v>
          </cell>
          <cell r="U459">
            <v>4.2627314814814812E-4</v>
          </cell>
        </row>
        <row r="460">
          <cell r="T460" t="str">
            <v>ALVARO APARICIO LEIVA25 METROS50M LIBRES</v>
          </cell>
          <cell r="U460">
            <v>4.3287037037037035E-4</v>
          </cell>
        </row>
        <row r="461">
          <cell r="T461" t="str">
            <v>ALVARO APARICIO LEIVA25 METROS50M LIBRES</v>
          </cell>
          <cell r="U461">
            <v>4.5706018518518518E-4</v>
          </cell>
        </row>
        <row r="462">
          <cell r="T462" t="str">
            <v>ALVARO APARICIO LEIVA25 METROS50M LIBRES</v>
          </cell>
          <cell r="U462">
            <v>4.6261574074074071E-4</v>
          </cell>
        </row>
        <row r="463">
          <cell r="T463" t="str">
            <v>ALVARO APARICIO LEIVA25 METROS50M MARIPOSA</v>
          </cell>
          <cell r="U463">
            <v>5.322916666666667E-4</v>
          </cell>
        </row>
        <row r="464">
          <cell r="T464" t="str">
            <v>ALVARO APARICIO LEIVA25 METROS50M MARIPOSA</v>
          </cell>
          <cell r="U464">
            <v>5.9791666666666663E-4</v>
          </cell>
        </row>
        <row r="465">
          <cell r="T465" t="str">
            <v>ALVARO APARICIO LEIVA50 METROS100M BRAZA</v>
          </cell>
          <cell r="U465">
            <v>1.2927083333333334E-3</v>
          </cell>
        </row>
        <row r="466">
          <cell r="T466" t="str">
            <v>ALVARO APARICIO LEIVA50 METROS100M BRAZA</v>
          </cell>
          <cell r="U466">
            <v>1.297800925925926E-3</v>
          </cell>
        </row>
        <row r="467">
          <cell r="T467" t="str">
            <v>ALVARO APARICIO LEIVA50 METROS100M BRAZA</v>
          </cell>
          <cell r="U467">
            <v>1.410300925925926E-3</v>
          </cell>
        </row>
        <row r="468">
          <cell r="T468" t="str">
            <v>ALVARO APARICIO LEIVA50 METROS100M BRAZA</v>
          </cell>
          <cell r="U468">
            <v>1.4224537037037038E-3</v>
          </cell>
        </row>
        <row r="469">
          <cell r="T469" t="str">
            <v>ALVARO APARICIO LEIVA50 METROS100M LIBRES</v>
          </cell>
          <cell r="U469">
            <v>1.0474537037037037E-3</v>
          </cell>
        </row>
        <row r="470">
          <cell r="T470" t="str">
            <v>ALVARO APARICIO LEIVA50 METROS100M MARIPOSA</v>
          </cell>
          <cell r="U470">
            <v>1.3487268518518518E-3</v>
          </cell>
        </row>
        <row r="471">
          <cell r="T471" t="str">
            <v>ALVARO APARICIO LEIVA50 METROS200M BRAZA</v>
          </cell>
          <cell r="U471">
            <v>3.1510416666666666E-3</v>
          </cell>
        </row>
        <row r="472">
          <cell r="T472" t="str">
            <v>ALVARO APARICIO LEIVA50 METROS200M BRAZA</v>
          </cell>
          <cell r="U472">
            <v>3.1774305555555553E-3</v>
          </cell>
        </row>
        <row r="473">
          <cell r="T473" t="str">
            <v>ALVARO APARICIO LEIVA50 METROS200M BRAZA</v>
          </cell>
          <cell r="U473">
            <v>0</v>
          </cell>
        </row>
        <row r="474">
          <cell r="T474" t="str">
            <v>ALVARO APARICIO LEIVA50 METROS200M ESTILOS</v>
          </cell>
          <cell r="U474">
            <v>2.5032407407407408E-3</v>
          </cell>
        </row>
        <row r="475">
          <cell r="T475" t="str">
            <v>ALVARO APARICIO LEIVA50 METROS200M ESTILOS</v>
          </cell>
          <cell r="U475">
            <v>2.6754629629629628E-3</v>
          </cell>
        </row>
        <row r="476">
          <cell r="T476" t="str">
            <v>ALVARO APARICIO LEIVA50 METROS200M ESTILOS</v>
          </cell>
          <cell r="U476">
            <v>2.6993055555555555E-3</v>
          </cell>
        </row>
        <row r="477">
          <cell r="T477" t="str">
            <v>ALVARO APARICIO LEIVA50 METROS200M ESTILOS</v>
          </cell>
          <cell r="U477">
            <v>2.7108796296296295E-3</v>
          </cell>
        </row>
        <row r="478">
          <cell r="T478" t="str">
            <v>ALVARO APARICIO LEIVA50 METROS200M ESTILOS</v>
          </cell>
          <cell r="U478">
            <v>2.7743055555555559E-3</v>
          </cell>
        </row>
        <row r="479">
          <cell r="T479" t="str">
            <v>ALVARO APARICIO LEIVA50 METROS200M LIBRES</v>
          </cell>
          <cell r="U479">
            <v>2.2695601851851852E-3</v>
          </cell>
        </row>
        <row r="480">
          <cell r="T480" t="str">
            <v>ALVARO APARICIO LEIVA50 METROS200M LIBRES</v>
          </cell>
          <cell r="U480">
            <v>2.3120370370370374E-3</v>
          </cell>
        </row>
        <row r="481">
          <cell r="T481" t="str">
            <v>ALVARO APARICIO LEIVA50 METROS200M LIBRES</v>
          </cell>
          <cell r="U481">
            <v>2.3841435185185185E-3</v>
          </cell>
        </row>
        <row r="482">
          <cell r="T482" t="str">
            <v>ALVARO APARICIO LEIVA50 METROS200M LIBRES</v>
          </cell>
          <cell r="U482">
            <v>2.4479166666666664E-3</v>
          </cell>
        </row>
        <row r="483">
          <cell r="T483" t="str">
            <v>ALVARO APARICIO LEIVA50 METROS400M LIBRES</v>
          </cell>
          <cell r="U483">
            <v>4.886111111111111E-3</v>
          </cell>
        </row>
        <row r="484">
          <cell r="T484" t="str">
            <v>ALVARO APARICIO LEIVA50 METROS50M BRAZA</v>
          </cell>
          <cell r="U484">
            <v>5.6122685185185193E-4</v>
          </cell>
        </row>
        <row r="485">
          <cell r="T485" t="str">
            <v>ALVARO APARICIO LEIVA50 METROS50M BRAZA</v>
          </cell>
          <cell r="U485">
            <v>5.90625E-4</v>
          </cell>
        </row>
        <row r="486">
          <cell r="T486" t="str">
            <v>ALVARO APARICIO LEIVA50 METROS50M BRAZA</v>
          </cell>
          <cell r="U486">
            <v>5.9675925925925933E-4</v>
          </cell>
        </row>
        <row r="487">
          <cell r="T487" t="str">
            <v>ALVARO APARICIO LEIVA50 METROS50M BRAZA</v>
          </cell>
          <cell r="U487">
            <v>6.1851851851851846E-4</v>
          </cell>
        </row>
        <row r="488">
          <cell r="T488" t="str">
            <v>ALVARO CUELLAR LALLANA25 METROS100M ESTILOS</v>
          </cell>
          <cell r="U488">
            <v>1.7292824074074075E-3</v>
          </cell>
        </row>
        <row r="489">
          <cell r="T489" t="str">
            <v>ALVARO CUELLAR LALLANA25 METROS100M ESTILOS</v>
          </cell>
          <cell r="U489">
            <v>0</v>
          </cell>
        </row>
        <row r="490">
          <cell r="T490" t="str">
            <v>ALVARO CUELLAR LALLANA25 METROS100M LIBRES</v>
          </cell>
          <cell r="U490">
            <v>1.3026620370370371E-3</v>
          </cell>
        </row>
        <row r="491">
          <cell r="T491" t="str">
            <v>ALVARO CUELLAR LALLANA25 METROS100M LIBRES</v>
          </cell>
          <cell r="U491">
            <v>1.4091435185185186E-3</v>
          </cell>
        </row>
        <row r="492">
          <cell r="T492" t="str">
            <v>ALVARO DOMINGUEZ BELMONTE25 METROS100M LIBRES</v>
          </cell>
          <cell r="U492">
            <v>9.5520833333333319E-4</v>
          </cell>
        </row>
        <row r="493">
          <cell r="T493" t="str">
            <v>ALVARO DOMINGUEZ BELMONTE25 METROS100M LIBRES</v>
          </cell>
          <cell r="U493">
            <v>9.9976851851851854E-4</v>
          </cell>
        </row>
        <row r="494">
          <cell r="T494" t="str">
            <v>ALVARO DOMINGUEZ BELMONTE25 METROS200M LIBRES</v>
          </cell>
          <cell r="U494">
            <v>2.1774305555555553E-3</v>
          </cell>
        </row>
        <row r="495">
          <cell r="T495" t="str">
            <v>ALVARO DOMINGUEZ BELMONTE25 METROS200M LIBRES</v>
          </cell>
          <cell r="U495">
            <v>2.2392361111111111E-3</v>
          </cell>
        </row>
        <row r="496">
          <cell r="T496" t="str">
            <v>ALVARO DOMINGUEZ BELMONTE25 METROS50M LIBRES</v>
          </cell>
          <cell r="U496">
            <v>4.2094907407407402E-4</v>
          </cell>
        </row>
        <row r="497">
          <cell r="T497" t="str">
            <v>ALVARO DOMINGUEZ BELMONTE25 METROS50M LIBRES</v>
          </cell>
          <cell r="U497">
            <v>4.2199074074074079E-4</v>
          </cell>
        </row>
        <row r="498">
          <cell r="T498" t="str">
            <v>ALVARO DOMINGUEZ BELMONTE25 METROS50M LIBRES</v>
          </cell>
          <cell r="U498">
            <v>4.3333333333333331E-4</v>
          </cell>
        </row>
        <row r="499">
          <cell r="T499" t="str">
            <v>ALVARO DOMINGUEZ BELMONTE50 METROS100M LIBRES</v>
          </cell>
          <cell r="U499">
            <v>9.9502314814814831E-4</v>
          </cell>
        </row>
        <row r="500">
          <cell r="T500" t="str">
            <v>ALVARO DOMINGUEZ BELMONTE50 METROS100M LIBRES</v>
          </cell>
          <cell r="U500">
            <v>1.020138888888889E-3</v>
          </cell>
        </row>
        <row r="501">
          <cell r="T501" t="str">
            <v>ALVARO DOMINGUEZ BELMONTE50 METROS200M LIBRES</v>
          </cell>
          <cell r="U501">
            <v>2.2468750000000002E-3</v>
          </cell>
        </row>
        <row r="502">
          <cell r="T502" t="str">
            <v>ALVARO DOMINGUEZ BELMONTE50 METROS200M LIBRES</v>
          </cell>
          <cell r="U502">
            <v>2.3068287037037037E-3</v>
          </cell>
        </row>
        <row r="503">
          <cell r="T503" t="str">
            <v>ALVARO DOMINGUEZ BELMONTE50 METROS50M LIBRES</v>
          </cell>
          <cell r="U503">
            <v>4.2280092592592592E-4</v>
          </cell>
        </row>
        <row r="504">
          <cell r="T504" t="str">
            <v>ALVARO DOMINGUEZ BELMONTE50 METROS50M LIBRES</v>
          </cell>
          <cell r="U504">
            <v>4.3263888888888887E-4</v>
          </cell>
        </row>
        <row r="505">
          <cell r="T505" t="str">
            <v>ALVARO LOPEZ IRANZO25 METROS25M BRAZA</v>
          </cell>
          <cell r="U505">
            <v>0</v>
          </cell>
        </row>
        <row r="506">
          <cell r="T506" t="str">
            <v>ALVARO LOPEZ IRANZO25 METROS25M BRAZA</v>
          </cell>
          <cell r="U506">
            <v>0</v>
          </cell>
        </row>
        <row r="507">
          <cell r="T507" t="str">
            <v>ALVARO LOPEZ IRANZO25 METROS25M ESPALDA</v>
          </cell>
          <cell r="U507">
            <v>3.6678240740740741E-4</v>
          </cell>
        </row>
        <row r="508">
          <cell r="T508" t="str">
            <v>ALVARO LOPEZ IRANZO25 METROS25M ESPALDA</v>
          </cell>
          <cell r="U508">
            <v>0</v>
          </cell>
        </row>
        <row r="509">
          <cell r="T509" t="str">
            <v>ALVARO LOPEZ IRANZO25 METROS25M LIBRES</v>
          </cell>
          <cell r="U509">
            <v>2.9143518518518521E-4</v>
          </cell>
        </row>
        <row r="510">
          <cell r="T510" t="str">
            <v>ALVARO LOPEZ IRANZO25 METROS25M LIBRES</v>
          </cell>
          <cell r="U510">
            <v>3.359953703703704E-4</v>
          </cell>
        </row>
        <row r="511">
          <cell r="T511" t="str">
            <v>ALVARO LOPEZ IRANZO50 METROS50M BRAZA</v>
          </cell>
          <cell r="U511">
            <v>8.3263888888888895E-4</v>
          </cell>
        </row>
        <row r="512">
          <cell r="T512" t="str">
            <v>ALVARO LOPEZ IRANZO50 METROS50M ESPALDA</v>
          </cell>
          <cell r="U512">
            <v>9.1041666666666658E-4</v>
          </cell>
        </row>
        <row r="513">
          <cell r="T513" t="str">
            <v>ALVARO LOPEZ IRANZO50 METROS50M LIBRES</v>
          </cell>
          <cell r="U513">
            <v>7.2824074074074067E-4</v>
          </cell>
        </row>
        <row r="514">
          <cell r="T514" t="str">
            <v>ALVARO LOPEZ IRANZO50 METROS50M LIBRES</v>
          </cell>
          <cell r="U514">
            <v>8.1631944444444449E-4</v>
          </cell>
        </row>
        <row r="515">
          <cell r="T515" t="str">
            <v>ALVARO LOPEZ NIETO25 METROS25M BRAZA</v>
          </cell>
          <cell r="U515">
            <v>3.6365740740740743E-4</v>
          </cell>
        </row>
        <row r="516">
          <cell r="T516" t="str">
            <v>ALVARO LOPEZ NIETO25 METROS25M BRAZA</v>
          </cell>
          <cell r="U516">
            <v>3.6608796296296297E-4</v>
          </cell>
        </row>
        <row r="517">
          <cell r="T517" t="str">
            <v>ALVARO LOPEZ NIETO25 METROS25M LIBRES</v>
          </cell>
          <cell r="U517">
            <v>2.9548611111111111E-4</v>
          </cell>
        </row>
        <row r="518">
          <cell r="T518" t="str">
            <v>ALVARO LOPEZ NIETO25 METROS25M LIBRES</v>
          </cell>
          <cell r="U518">
            <v>3.0752314814814818E-4</v>
          </cell>
        </row>
        <row r="519">
          <cell r="T519" t="str">
            <v>ALVARO LOPEZ NIETO50 METROS50M BRAZA</v>
          </cell>
          <cell r="U519">
            <v>7.9351851851851849E-4</v>
          </cell>
        </row>
        <row r="520">
          <cell r="T520" t="str">
            <v>ALVARO LOPEZ NIETO50 METROS50M BRAZA</v>
          </cell>
          <cell r="U520">
            <v>8.1249999999999996E-4</v>
          </cell>
        </row>
        <row r="521">
          <cell r="T521" t="str">
            <v>ALVARO LOPEZ NIETO50 METROS50M BRAZA</v>
          </cell>
          <cell r="U521">
            <v>8.157407407407409E-4</v>
          </cell>
        </row>
        <row r="522">
          <cell r="T522" t="str">
            <v>ALVARO LOPEZ NIETO50 METROS50M LIBRES</v>
          </cell>
          <cell r="U522">
            <v>6.2361111111111113E-4</v>
          </cell>
        </row>
        <row r="523">
          <cell r="T523" t="str">
            <v>ALVARO LOPEZ NIETO50 METROS50M LIBRES</v>
          </cell>
          <cell r="U523">
            <v>6.8113425925925926E-4</v>
          </cell>
        </row>
        <row r="524">
          <cell r="T524" t="str">
            <v>ALVARO LOPEZ NIETO50 METROS50M LIBRES</v>
          </cell>
          <cell r="U524">
            <v>7.0497685185185192E-4</v>
          </cell>
        </row>
        <row r="525">
          <cell r="T525" t="str">
            <v>AMANDO GUTIERREZ MAESTRO25 METROS100M LIBRES</v>
          </cell>
          <cell r="U525">
            <v>1.1628472222222222E-3</v>
          </cell>
        </row>
        <row r="526">
          <cell r="T526" t="str">
            <v>AMANDO GUTIERREZ MAESTRO25 METROS50M LIBRES</v>
          </cell>
          <cell r="U526">
            <v>5.0104166666666667E-4</v>
          </cell>
        </row>
        <row r="527">
          <cell r="T527" t="str">
            <v>AMANDO GUTIERREZ MAESTRO25 METROS50M MARIPOSA</v>
          </cell>
          <cell r="U527">
            <v>5.6064814814814812E-4</v>
          </cell>
        </row>
        <row r="528">
          <cell r="T528" t="str">
            <v>AMANDO GUTIERREZ MAESTRO25 METROS50M MARIPOSA</v>
          </cell>
          <cell r="U528">
            <v>5.8668981481481484E-4</v>
          </cell>
        </row>
        <row r="529">
          <cell r="T529" t="str">
            <v>AMANDO GUTIERREZ MAESTRO25 METROS50M MARIPOSA</v>
          </cell>
          <cell r="U529">
            <v>6.0081018518518524E-4</v>
          </cell>
        </row>
        <row r="530">
          <cell r="T530" t="str">
            <v>AMANDO GUTIERREZ MAESTRO50 METROS200M LIBRES</v>
          </cell>
          <cell r="U530">
            <v>2.7688657407407406E-3</v>
          </cell>
        </row>
        <row r="531">
          <cell r="T531" t="str">
            <v>AMANDO GUTIERREZ MAESTRO50 METROS200M LIBRES</v>
          </cell>
          <cell r="U531">
            <v>2.7697916666666669E-3</v>
          </cell>
        </row>
        <row r="532">
          <cell r="T532" t="str">
            <v>AMANDO GUTIERREZ MAESTRO50 METROS50M LIBRES</v>
          </cell>
          <cell r="U532">
            <v>5.0462962962962961E-4</v>
          </cell>
        </row>
        <row r="533">
          <cell r="T533" t="str">
            <v>AMANDO GUTIERREZ MAESTRO50 METROS50M MARIPOSA</v>
          </cell>
          <cell r="U533">
            <v>5.5729166666666666E-4</v>
          </cell>
        </row>
        <row r="534">
          <cell r="T534" t="str">
            <v>AMANDO GUTIERREZ MAESTRO50 METROS50M MARIPOSA</v>
          </cell>
          <cell r="U534">
            <v>5.888888888888889E-4</v>
          </cell>
        </row>
        <row r="535">
          <cell r="T535" t="str">
            <v>AMANDO GUTIERREZ MAESTRO50 METROS50M MARIPOSA</v>
          </cell>
          <cell r="U535">
            <v>6.105324074074074E-4</v>
          </cell>
        </row>
        <row r="536">
          <cell r="T536" t="str">
            <v>AMELIA LLANOS MARTIN-VALDEPEÑAS25 METROS25M BRAZA</v>
          </cell>
          <cell r="U536">
            <v>0</v>
          </cell>
        </row>
        <row r="537">
          <cell r="T537" t="str">
            <v>AMELIA LLANOS MARTIN-VALDEPEÑAS25 METROS25M BRAZA</v>
          </cell>
          <cell r="U537">
            <v>0</v>
          </cell>
        </row>
        <row r="538">
          <cell r="T538" t="str">
            <v>AMELIA LLANOS MARTIN-VALDEPEÑAS25 METROS25M ESPALDA</v>
          </cell>
          <cell r="U538">
            <v>5.4490740740740736E-4</v>
          </cell>
        </row>
        <row r="539">
          <cell r="T539" t="str">
            <v>AMELIA LLANOS MARTIN-VALDEPEÑAS25 METROS25M ESPALDA</v>
          </cell>
          <cell r="U539">
            <v>5.5162037037037029E-4</v>
          </cell>
        </row>
        <row r="540">
          <cell r="T540" t="str">
            <v>AMELIA LLANOS MARTIN-VALDEPEÑAS25 METROS25M LIBRES</v>
          </cell>
          <cell r="U540">
            <v>4.1828703703703711E-4</v>
          </cell>
        </row>
        <row r="541">
          <cell r="T541" t="str">
            <v>AMELIA LLANOS MARTIN-VALDEPEÑAS25 METROS25M LIBRES</v>
          </cell>
          <cell r="U541">
            <v>4.2326388888888888E-4</v>
          </cell>
        </row>
        <row r="542">
          <cell r="T542" t="str">
            <v>AMELIA LLANOS MARTIN-VALDEPEÑAS25 METROS25M LIBRES</v>
          </cell>
          <cell r="U542">
            <v>4.3148148148148153E-4</v>
          </cell>
        </row>
        <row r="543">
          <cell r="T543" t="str">
            <v>AMELIA LLANOS MARTIN-VALDEPEÑAS25 METROS25M LIBRES</v>
          </cell>
          <cell r="U543">
            <v>4.6296296296296293E-4</v>
          </cell>
        </row>
        <row r="544">
          <cell r="T544" t="str">
            <v>AMELIA LLANOS MARTIN-VALDEPEÑAS50 METROS50M BRAZA</v>
          </cell>
          <cell r="U544">
            <v>9.9606481481481486E-4</v>
          </cell>
        </row>
        <row r="545">
          <cell r="T545" t="str">
            <v>AMELIA LLANOS MARTIN-VALDEPEÑAS50 METROS50M BRAZA</v>
          </cell>
          <cell r="U545">
            <v>1.0428240740740741E-3</v>
          </cell>
        </row>
        <row r="546">
          <cell r="T546" t="str">
            <v>AMELIA LLANOS MARTIN-VALDEPEÑAS50 METROS50M BRAZA</v>
          </cell>
          <cell r="U546">
            <v>1.0619212962962963E-3</v>
          </cell>
        </row>
        <row r="547">
          <cell r="T547" t="str">
            <v>AMELIA LLANOS MARTIN-VALDEPEÑAS50 METROS50M LIBRES</v>
          </cell>
          <cell r="U547">
            <v>8.8611111111111106E-4</v>
          </cell>
        </row>
        <row r="548">
          <cell r="T548" t="str">
            <v>AMELIA LLANOS MARTIN-VALDEPEÑAS50 METROS50M LIBRES</v>
          </cell>
          <cell r="U548">
            <v>9.0532407407407402E-4</v>
          </cell>
        </row>
        <row r="549">
          <cell r="T549" t="str">
            <v>AMELIA LLANOS MARTIN-VALDEPEÑAS50 METROS50M LIBRES</v>
          </cell>
          <cell r="U549">
            <v>9.476851851851852E-4</v>
          </cell>
        </row>
        <row r="550">
          <cell r="T550" t="str">
            <v>AMELIA LLANOS MARTIN-VALDEPEÑAS50 METROS50M LIBRES</v>
          </cell>
          <cell r="U550">
            <v>1.0120370370370372E-3</v>
          </cell>
        </row>
        <row r="551">
          <cell r="T551" t="str">
            <v>ANA ALONSO VENTURA25 METROS100M BRAZA</v>
          </cell>
          <cell r="U551">
            <v>0</v>
          </cell>
        </row>
        <row r="552">
          <cell r="T552" t="str">
            <v>ANA ALONSO VENTURA25 METROS50M BRAZA</v>
          </cell>
          <cell r="U552">
            <v>8.7395833333333336E-4</v>
          </cell>
        </row>
        <row r="553">
          <cell r="T553" t="str">
            <v>ANA ALONSO VENTURA25 METROS50M BRAZA</v>
          </cell>
          <cell r="U553">
            <v>9.2696759259259251E-4</v>
          </cell>
        </row>
        <row r="554">
          <cell r="T554" t="str">
            <v>ANA ALONSO VENTURA25 METROS50M BRAZA</v>
          </cell>
          <cell r="U554">
            <v>9.3564814814814812E-4</v>
          </cell>
        </row>
        <row r="555">
          <cell r="T555" t="str">
            <v>ANA ALONSO VENTURA25 METROS50M BRAZA</v>
          </cell>
          <cell r="U555">
            <v>9.4444444444444448E-4</v>
          </cell>
        </row>
        <row r="556">
          <cell r="T556" t="str">
            <v>ANA ALONSO VENTURA25 METROS50M BRAZA</v>
          </cell>
          <cell r="U556">
            <v>9.5300925925925935E-4</v>
          </cell>
        </row>
        <row r="557">
          <cell r="T557" t="str">
            <v>ANA ALONSO VENTURA25 METROS50M BRAZA</v>
          </cell>
          <cell r="U557">
            <v>9.8530092592592593E-4</v>
          </cell>
        </row>
        <row r="558">
          <cell r="T558" t="str">
            <v>ANA ALONSO VENTURA25 METROS50M BRAZA</v>
          </cell>
          <cell r="U558">
            <v>1.0181712962962963E-3</v>
          </cell>
        </row>
        <row r="559">
          <cell r="T559" t="str">
            <v>ANA ALONSO VENTURA25 METROS50M BRAZA</v>
          </cell>
          <cell r="U559">
            <v>1.0565972222222222E-3</v>
          </cell>
        </row>
        <row r="560">
          <cell r="T560" t="str">
            <v>ANA ALONSO VENTURA25 METROS50M BRAZA</v>
          </cell>
          <cell r="U560">
            <v>1.1111111111111111E-3</v>
          </cell>
        </row>
        <row r="561">
          <cell r="T561" t="str">
            <v>ANA ALONSO VENTURA25 METROS50M BRAZA</v>
          </cell>
          <cell r="U561">
            <v>1.1519675925925927E-3</v>
          </cell>
        </row>
        <row r="562">
          <cell r="T562" t="str">
            <v>ANA ALONSO VENTURA25 METROS50M BRAZA</v>
          </cell>
          <cell r="U562">
            <v>0</v>
          </cell>
        </row>
        <row r="563">
          <cell r="T563" t="str">
            <v>ANA ALONSO VENTURA25 METROS50M BRAZA</v>
          </cell>
          <cell r="U563">
            <v>0</v>
          </cell>
        </row>
        <row r="564">
          <cell r="T564" t="str">
            <v>ANA ALONSO VENTURA25 METROS50M LIBRES</v>
          </cell>
          <cell r="U564">
            <v>8.1921296296296299E-4</v>
          </cell>
        </row>
        <row r="565">
          <cell r="T565" t="str">
            <v>ANA ALONSO VENTURA25 METROS50M LIBRES</v>
          </cell>
          <cell r="U565">
            <v>8.2245370370370382E-4</v>
          </cell>
        </row>
        <row r="566">
          <cell r="T566" t="str">
            <v>ANA ALONSO VENTURA25 METROS50M LIBRES</v>
          </cell>
          <cell r="U566">
            <v>8.3900462962962965E-4</v>
          </cell>
        </row>
        <row r="567">
          <cell r="T567" t="str">
            <v>ANA ALONSO VENTURA25 METROS50M LIBRES</v>
          </cell>
          <cell r="U567">
            <v>8.4097222222222223E-4</v>
          </cell>
        </row>
        <row r="568">
          <cell r="T568" t="str">
            <v>ANA ALONSO VENTURA25 METROS50M LIBRES</v>
          </cell>
          <cell r="U568">
            <v>8.4687499999999997E-4</v>
          </cell>
        </row>
        <row r="569">
          <cell r="T569" t="str">
            <v>ANA ALONSO VENTURA25 METROS50M LIBRES</v>
          </cell>
          <cell r="U569">
            <v>8.4976851851851847E-4</v>
          </cell>
        </row>
        <row r="570">
          <cell r="T570" t="str">
            <v>ANA ALONSO VENTURA25 METROS50M LIBRES</v>
          </cell>
          <cell r="U570">
            <v>8.5138888888888894E-4</v>
          </cell>
        </row>
        <row r="571">
          <cell r="T571" t="str">
            <v>ANA ALONSO VENTURA25 METROS50M LIBRES</v>
          </cell>
          <cell r="U571">
            <v>8.524305555555556E-4</v>
          </cell>
        </row>
        <row r="572">
          <cell r="T572" t="str">
            <v>ANA ALONSO VENTURA25 METROS50M LIBRES</v>
          </cell>
          <cell r="U572">
            <v>8.611111111111111E-4</v>
          </cell>
        </row>
        <row r="573">
          <cell r="T573" t="str">
            <v>ANA ALONSO VENTURA25 METROS50M LIBRES</v>
          </cell>
          <cell r="U573">
            <v>8.6712962962962959E-4</v>
          </cell>
        </row>
        <row r="574">
          <cell r="T574" t="str">
            <v>ANA ALONSO VENTURA25 METROS50M LIBRES</v>
          </cell>
          <cell r="U574">
            <v>8.9155092592592595E-4</v>
          </cell>
        </row>
        <row r="575">
          <cell r="T575" t="str">
            <v>ANA ALONSO VENTURA25 METROS50M LIBRES</v>
          </cell>
          <cell r="U575">
            <v>8.9664351851851841E-4</v>
          </cell>
        </row>
        <row r="576">
          <cell r="T576" t="str">
            <v>ANA ALONSO VENTURA25 METROS50M LIBRES</v>
          </cell>
          <cell r="U576">
            <v>8.9803240740740729E-4</v>
          </cell>
        </row>
        <row r="577">
          <cell r="T577" t="str">
            <v>ANA ALONSO VENTURA50 METROS100M LIBRES</v>
          </cell>
          <cell r="U577">
            <v>2.0862268518518521E-3</v>
          </cell>
        </row>
        <row r="578">
          <cell r="T578" t="str">
            <v>ANA ALONSO VENTURA50 METROS50M BRAZA</v>
          </cell>
          <cell r="U578">
            <v>8.9699074074074073E-4</v>
          </cell>
        </row>
        <row r="579">
          <cell r="T579" t="str">
            <v>ANA ALONSO VENTURA50 METROS50M BRAZA</v>
          </cell>
          <cell r="U579">
            <v>9.2199074074074069E-4</v>
          </cell>
        </row>
        <row r="580">
          <cell r="T580" t="str">
            <v>ANA ALONSO VENTURA50 METROS50M BRAZA</v>
          </cell>
          <cell r="U580">
            <v>9.3437499999999988E-4</v>
          </cell>
        </row>
        <row r="581">
          <cell r="T581" t="str">
            <v>ANA ALONSO VENTURA50 METROS50M BRAZA</v>
          </cell>
          <cell r="U581">
            <v>1.0299768518518518E-3</v>
          </cell>
        </row>
        <row r="582">
          <cell r="T582" t="str">
            <v>ANA ALONSO VENTURA50 METROS50M BRAZA</v>
          </cell>
          <cell r="U582">
            <v>1.0657407407407406E-3</v>
          </cell>
        </row>
        <row r="583">
          <cell r="T583" t="str">
            <v>ANA ALONSO VENTURA50 METROS50M BRAZA</v>
          </cell>
          <cell r="U583">
            <v>0</v>
          </cell>
        </row>
        <row r="584">
          <cell r="T584" t="str">
            <v>ANA ALONSO VENTURA50 METROS50M BRAZA</v>
          </cell>
          <cell r="U584">
            <v>0</v>
          </cell>
        </row>
        <row r="585">
          <cell r="T585" t="str">
            <v>ANA ALONSO VENTURA50 METROS50M ESPALDA</v>
          </cell>
          <cell r="U585">
            <v>9.5879629629629624E-4</v>
          </cell>
        </row>
        <row r="586">
          <cell r="T586" t="str">
            <v>ANA ALONSO VENTURA50 METROS50M ESPALDA</v>
          </cell>
          <cell r="U586">
            <v>1.0167824074074074E-3</v>
          </cell>
        </row>
        <row r="587">
          <cell r="T587" t="str">
            <v>ANA ALONSO VENTURA50 METROS50M ESPALDA</v>
          </cell>
          <cell r="U587">
            <v>0</v>
          </cell>
        </row>
        <row r="588">
          <cell r="T588" t="str">
            <v>ANA ALONSO VENTURA50 METROS50M LIBRES</v>
          </cell>
          <cell r="U588">
            <v>8.1099537037037034E-4</v>
          </cell>
        </row>
        <row r="589">
          <cell r="T589" t="str">
            <v>ANA ALONSO VENTURA50 METROS50M LIBRES</v>
          </cell>
          <cell r="U589">
            <v>8.5034722222222206E-4</v>
          </cell>
        </row>
        <row r="590">
          <cell r="T590" t="str">
            <v>ANA ALONSO VENTURA50 METROS50M LIBRES</v>
          </cell>
          <cell r="U590">
            <v>8.5138888888888894E-4</v>
          </cell>
        </row>
        <row r="591">
          <cell r="T591" t="str">
            <v>ANA ALONSO VENTURA50 METROS50M LIBRES</v>
          </cell>
          <cell r="U591">
            <v>8.6307870370370369E-4</v>
          </cell>
        </row>
        <row r="592">
          <cell r="T592" t="str">
            <v>ANA ALONSO VENTURA50 METROS50M LIBRES</v>
          </cell>
          <cell r="U592">
            <v>8.6944444444444439E-4</v>
          </cell>
        </row>
        <row r="593">
          <cell r="T593" t="str">
            <v>ANA ALONSO VENTURA50 METROS50M LIBRES</v>
          </cell>
          <cell r="U593">
            <v>8.9513888888888889E-4</v>
          </cell>
        </row>
        <row r="594">
          <cell r="T594" t="str">
            <v>ANA ALONSO VENTURA50 METROS50M LIBRES</v>
          </cell>
          <cell r="U594">
            <v>9.0520833333333339E-4</v>
          </cell>
        </row>
        <row r="595">
          <cell r="T595" t="str">
            <v>ANA ALONSO VENTURA50 METROS50M LIBRES</v>
          </cell>
          <cell r="U595">
            <v>9.1030092592592595E-4</v>
          </cell>
        </row>
        <row r="596">
          <cell r="T596" t="str">
            <v>ANA ALONSO VENTURA50 METROS50M LIBRES</v>
          </cell>
          <cell r="U596">
            <v>9.2696759259259251E-4</v>
          </cell>
        </row>
        <row r="597">
          <cell r="T597" t="str">
            <v>ANA ALONSO VENTURA50 METROS50M LIBRES</v>
          </cell>
          <cell r="U597">
            <v>0</v>
          </cell>
        </row>
        <row r="598">
          <cell r="T598" t="str">
            <v>ANA BAENA CABALLERO25 METROS25M BRAZA</v>
          </cell>
          <cell r="U598">
            <v>4.2395833333333332E-4</v>
          </cell>
        </row>
        <row r="599">
          <cell r="T599" t="str">
            <v>ANA BAENA CABALLERO25 METROS25M LIBRES</v>
          </cell>
          <cell r="U599">
            <v>4.0069444444444441E-4</v>
          </cell>
        </row>
        <row r="600">
          <cell r="T600" t="str">
            <v>ANA CARBAJO SANTA CRUZ25 METROS50M ESPALDA</v>
          </cell>
          <cell r="U600">
            <v>7.3206018518518531E-4</v>
          </cell>
        </row>
        <row r="601">
          <cell r="T601" t="str">
            <v>ANA CARBAJO SANTA CRUZ25 METROS50M LIBRES</v>
          </cell>
          <cell r="U601">
            <v>6.8252314814814814E-4</v>
          </cell>
        </row>
        <row r="602">
          <cell r="T602" t="str">
            <v>ANA CARBAJO SANTA CRUZ50 METROS50M ESPALDA</v>
          </cell>
          <cell r="U602">
            <v>7.4837962962962966E-4</v>
          </cell>
        </row>
        <row r="603">
          <cell r="T603" t="str">
            <v>ANA CARBAJO SANTA CRUZ50 METROS50M ESPALDA</v>
          </cell>
          <cell r="U603">
            <v>8.0555555555555545E-4</v>
          </cell>
        </row>
        <row r="604">
          <cell r="T604" t="str">
            <v>ANA CARBAJO SANTA CRUZ50 METROS50M LIBRES</v>
          </cell>
          <cell r="U604">
            <v>6.7025462962962959E-4</v>
          </cell>
        </row>
        <row r="605">
          <cell r="T605" t="str">
            <v>ANA CARBAJO SANTA CRUZ50 METROS50M LIBRES</v>
          </cell>
          <cell r="U605">
            <v>6.7465277777777782E-4</v>
          </cell>
        </row>
        <row r="606">
          <cell r="T606" t="str">
            <v>ANA DE PABLO MARTINEZ25 METROS25M BRAZA</v>
          </cell>
          <cell r="U606">
            <v>3.359953703703704E-4</v>
          </cell>
        </row>
        <row r="607">
          <cell r="T607" t="str">
            <v>ANA DE PABLO MARTINEZ25 METROS25M LIBRES</v>
          </cell>
          <cell r="U607">
            <v>3.195601851851852E-4</v>
          </cell>
        </row>
        <row r="608">
          <cell r="T608" t="str">
            <v>ANA DE PABLO MARTINEZ25 METROS25M LIBRES</v>
          </cell>
          <cell r="U608">
            <v>3.2476851851851845E-4</v>
          </cell>
        </row>
        <row r="609">
          <cell r="T609" t="str">
            <v>ANA DE PABLO MARTINEZ25 METROS50 MARIPOSA</v>
          </cell>
          <cell r="U609">
            <v>0</v>
          </cell>
        </row>
        <row r="610">
          <cell r="T610" t="str">
            <v>ANA DE PABLO MARTINEZ25 METROS50M BRAZA</v>
          </cell>
          <cell r="U610">
            <v>8.9768518518518507E-4</v>
          </cell>
        </row>
        <row r="611">
          <cell r="T611" t="str">
            <v>ANA DE PABLO MARTINEZ25 METROS50M BRAZA</v>
          </cell>
          <cell r="U611">
            <v>0</v>
          </cell>
        </row>
        <row r="612">
          <cell r="T612" t="str">
            <v>ANA DE PABLO MARTINEZ25 METROS50M ESPALDA</v>
          </cell>
          <cell r="U612">
            <v>8.3611111111111115E-4</v>
          </cell>
        </row>
        <row r="613">
          <cell r="T613" t="str">
            <v>ANA DE PABLO MARTINEZ25 METROS50M ESPALDA</v>
          </cell>
          <cell r="U613">
            <v>8.4340277777777766E-4</v>
          </cell>
        </row>
        <row r="614">
          <cell r="T614" t="str">
            <v>ANA DE PABLO MARTINEZ25 METROS50M ESPALDA</v>
          </cell>
          <cell r="U614">
            <v>8.6053240740740751E-4</v>
          </cell>
        </row>
        <row r="615">
          <cell r="T615" t="str">
            <v>ANA DE PABLO MARTINEZ25 METROS50M ESPALDA</v>
          </cell>
          <cell r="U615">
            <v>8.821759259259259E-4</v>
          </cell>
        </row>
        <row r="616">
          <cell r="T616" t="str">
            <v>ANA DE PABLO MARTINEZ25 METROS50M ESPALDA</v>
          </cell>
          <cell r="U616">
            <v>8.8541666666666662E-4</v>
          </cell>
        </row>
        <row r="617">
          <cell r="T617" t="str">
            <v>ANA DE PABLO MARTINEZ25 METROS50M ESPALDA</v>
          </cell>
          <cell r="U617">
            <v>8.8611111111111106E-4</v>
          </cell>
        </row>
        <row r="618">
          <cell r="T618" t="str">
            <v>ANA DE PABLO MARTINEZ25 METROS50M ESPALDA</v>
          </cell>
          <cell r="U618">
            <v>9.8981481481481468E-4</v>
          </cell>
        </row>
        <row r="619">
          <cell r="T619" t="str">
            <v>ANA DE PABLO MARTINEZ25 METROS50M ESPALDA</v>
          </cell>
          <cell r="U619">
            <v>0</v>
          </cell>
        </row>
        <row r="620">
          <cell r="T620" t="str">
            <v>ANA DE PABLO MARTINEZ25 METROS50M ESPALDA</v>
          </cell>
          <cell r="U620">
            <v>0</v>
          </cell>
        </row>
        <row r="621">
          <cell r="T621" t="str">
            <v>ANA DE PABLO MARTINEZ25 METROS50M LIBRES</v>
          </cell>
          <cell r="U621">
            <v>6.9664351851851864E-4</v>
          </cell>
        </row>
        <row r="622">
          <cell r="T622" t="str">
            <v>ANA DE PABLO MARTINEZ25 METROS50M LIBRES</v>
          </cell>
          <cell r="U622">
            <v>7.0729166666666672E-4</v>
          </cell>
        </row>
        <row r="623">
          <cell r="T623" t="str">
            <v>ANA DE PABLO MARTINEZ25 METROS50M LIBRES</v>
          </cell>
          <cell r="U623">
            <v>7.2731481481481475E-4</v>
          </cell>
        </row>
        <row r="624">
          <cell r="T624" t="str">
            <v>ANA DE PABLO MARTINEZ25 METROS50M LIBRES</v>
          </cell>
          <cell r="U624">
            <v>7.2777777777777782E-4</v>
          </cell>
        </row>
        <row r="625">
          <cell r="T625" t="str">
            <v>ANA DE PABLO MARTINEZ25 METROS50M LIBRES</v>
          </cell>
          <cell r="U625">
            <v>7.3888888888888886E-4</v>
          </cell>
        </row>
        <row r="626">
          <cell r="T626" t="str">
            <v>ANA DE PABLO MARTINEZ25 METROS50M LIBRES</v>
          </cell>
          <cell r="U626">
            <v>7.5370370370370359E-4</v>
          </cell>
        </row>
        <row r="627">
          <cell r="T627" t="str">
            <v>ANA DE PABLO MARTINEZ25 METROS50M LIBRES</v>
          </cell>
          <cell r="U627">
            <v>7.6678240740740743E-4</v>
          </cell>
        </row>
        <row r="628">
          <cell r="T628" t="str">
            <v>ANA DE PABLO MARTINEZ25 METROS50M LIBRES</v>
          </cell>
          <cell r="U628">
            <v>7.8483796296296298E-4</v>
          </cell>
        </row>
        <row r="629">
          <cell r="T629" t="str">
            <v>ANA DE PABLO MARTINEZ25 METROS50M LIBRES</v>
          </cell>
          <cell r="U629" t="str">
            <v>JUSTIFICADA</v>
          </cell>
        </row>
        <row r="630">
          <cell r="T630" t="str">
            <v>ANA DE PABLO MARTINEZ25 METROS50M MARIPOSA</v>
          </cell>
          <cell r="U630">
            <v>1.4791666666666666E-3</v>
          </cell>
        </row>
        <row r="631">
          <cell r="T631" t="str">
            <v>ANA DE PABLO MARTINEZ50 METROS50M BRAZA</v>
          </cell>
          <cell r="U631">
            <v>0</v>
          </cell>
        </row>
        <row r="632">
          <cell r="T632" t="str">
            <v>ANA DE PABLO MARTINEZ50 METROS50M ESPALDA</v>
          </cell>
          <cell r="U632">
            <v>8.4085648148148149E-4</v>
          </cell>
        </row>
        <row r="633">
          <cell r="T633" t="str">
            <v>ANA DE PABLO MARTINEZ50 METROS50M ESPALDA</v>
          </cell>
          <cell r="U633">
            <v>8.5069444444444461E-4</v>
          </cell>
        </row>
        <row r="634">
          <cell r="T634" t="str">
            <v>ANA DE PABLO MARTINEZ50 METROS50M ESPALDA</v>
          </cell>
          <cell r="U634">
            <v>8.5289351851851845E-4</v>
          </cell>
        </row>
        <row r="635">
          <cell r="T635" t="str">
            <v>ANA DE PABLO MARTINEZ50 METROS50M ESPALDA</v>
          </cell>
          <cell r="U635">
            <v>8.6770833333333329E-4</v>
          </cell>
        </row>
        <row r="636">
          <cell r="T636" t="str">
            <v>ANA DE PABLO MARTINEZ50 METROS50M ESPALDA</v>
          </cell>
          <cell r="U636">
            <v>8.7997685185185195E-4</v>
          </cell>
        </row>
        <row r="637">
          <cell r="T637" t="str">
            <v>ANA DE PABLO MARTINEZ50 METROS50M ESPALDA</v>
          </cell>
          <cell r="U637">
            <v>8.821759259259259E-4</v>
          </cell>
        </row>
        <row r="638">
          <cell r="T638" t="str">
            <v>ANA DE PABLO MARTINEZ50 METROS50M ESPALDA</v>
          </cell>
          <cell r="U638">
            <v>8.8599537037037043E-4</v>
          </cell>
        </row>
        <row r="639">
          <cell r="T639" t="str">
            <v>ANA DE PABLO MARTINEZ50 METROS50M ESPALDA</v>
          </cell>
          <cell r="U639">
            <v>9.0590277777777772E-4</v>
          </cell>
        </row>
        <row r="640">
          <cell r="T640" t="str">
            <v>ANA DE PABLO MARTINEZ50 METROS50M ESPALDA</v>
          </cell>
          <cell r="U640">
            <v>9.2986111111111101E-4</v>
          </cell>
        </row>
        <row r="641">
          <cell r="T641" t="str">
            <v>ANA DE PABLO MARTINEZ50 METROS50M ESPALDA</v>
          </cell>
          <cell r="U641" t="str">
            <v>JUSTIFICADA</v>
          </cell>
        </row>
        <row r="642">
          <cell r="T642" t="str">
            <v>ANA DE PABLO MARTINEZ50 METROS50M LIBRES</v>
          </cell>
          <cell r="U642">
            <v>7.1354166666666669E-4</v>
          </cell>
        </row>
        <row r="643">
          <cell r="T643" t="str">
            <v>ANA DE PABLO MARTINEZ50 METROS50M LIBRES</v>
          </cell>
          <cell r="U643">
            <v>7.262731481481482E-4</v>
          </cell>
        </row>
        <row r="644">
          <cell r="T644" t="str">
            <v>ANA DE PABLO MARTINEZ50 METROS50M LIBRES</v>
          </cell>
          <cell r="U644">
            <v>7.407407407407407E-4</v>
          </cell>
        </row>
        <row r="645">
          <cell r="T645" t="str">
            <v>ANA DE PABLO MARTINEZ50 METROS50M LIBRES</v>
          </cell>
          <cell r="U645">
            <v>7.4756944444444447E-4</v>
          </cell>
        </row>
        <row r="646">
          <cell r="T646" t="str">
            <v>ANA DE PABLO MARTINEZ50 METROS50M LIBRES</v>
          </cell>
          <cell r="U646">
            <v>7.502314814814815E-4</v>
          </cell>
        </row>
        <row r="647">
          <cell r="T647" t="str">
            <v>ANA DE PABLO MARTINEZ50 METROS50M LIBRES</v>
          </cell>
          <cell r="U647">
            <v>7.5729166666666664E-4</v>
          </cell>
        </row>
        <row r="648">
          <cell r="T648" t="str">
            <v>ANA DE PABLO MARTINEZ50 METROS50M LIBRES</v>
          </cell>
          <cell r="U648">
            <v>7.7152777777777777E-4</v>
          </cell>
        </row>
        <row r="649">
          <cell r="T649" t="str">
            <v>ANA DE PABLO MARTINEZ50 METROS50M LIBRES</v>
          </cell>
          <cell r="U649">
            <v>7.7800925925925921E-4</v>
          </cell>
        </row>
        <row r="650">
          <cell r="T650" t="str">
            <v>ANA DE PABLO MARTINEZ50 METROS50M LIBRES</v>
          </cell>
          <cell r="U650">
            <v>7.8587962962962954E-4</v>
          </cell>
        </row>
        <row r="651">
          <cell r="T651" t="str">
            <v>ANA DE PABLO MARTINEZ50 METROS50M LIBRES</v>
          </cell>
          <cell r="U651">
            <v>7.9201388888888898E-4</v>
          </cell>
        </row>
        <row r="652">
          <cell r="T652" t="str">
            <v>ANA DE PABLO MARTINEZ50 METROS50M LIBRES</v>
          </cell>
          <cell r="U652" t="str">
            <v>JUSTIFICADA</v>
          </cell>
        </row>
        <row r="653">
          <cell r="T653" t="str">
            <v>ANA DE PABLO MARTINEZ50 METROS50M LIBRES</v>
          </cell>
          <cell r="U653">
            <v>0</v>
          </cell>
        </row>
        <row r="654">
          <cell r="T654" t="str">
            <v>ANA DE PABLO MARTINEZ50 METROS50M MARIPOSA</v>
          </cell>
          <cell r="U654">
            <v>0</v>
          </cell>
        </row>
        <row r="655">
          <cell r="T655" t="str">
            <v>ANA FAURA DELGADO25 METROS25M BRAZA</v>
          </cell>
          <cell r="U655">
            <v>6.0543981481481484E-4</v>
          </cell>
        </row>
        <row r="656">
          <cell r="T656" t="str">
            <v>ANA FAURA DELGADO25 METROS25M BRAZA</v>
          </cell>
          <cell r="U656">
            <v>6.2210648148148151E-4</v>
          </cell>
        </row>
        <row r="657">
          <cell r="T657" t="str">
            <v>ANA FAURA DELGADO25 METROS25M BRAZA</v>
          </cell>
          <cell r="U657">
            <v>6.3912037037037041E-4</v>
          </cell>
        </row>
        <row r="658">
          <cell r="T658" t="str">
            <v>ANA FAURA DELGADO25 METROS25M BRAZA</v>
          </cell>
          <cell r="U658">
            <v>6.5752314814814829E-4</v>
          </cell>
        </row>
        <row r="659">
          <cell r="T659" t="str">
            <v>ANA FAURA DELGADO25 METROS25M BRAZA</v>
          </cell>
          <cell r="U659">
            <v>6.6261574074074085E-4</v>
          </cell>
        </row>
        <row r="660">
          <cell r="T660" t="str">
            <v>ANA FAURA DELGADO25 METROS25M BRAZA</v>
          </cell>
          <cell r="U660">
            <v>6.8981481481481487E-4</v>
          </cell>
        </row>
        <row r="661">
          <cell r="T661" t="str">
            <v>ANA FAURA DELGADO25 METROS25M BRAZA</v>
          </cell>
          <cell r="U661">
            <v>6.951388888888888E-4</v>
          </cell>
        </row>
        <row r="662">
          <cell r="T662" t="str">
            <v>ANA FAURA DELGADO25 METROS25M BRAZA</v>
          </cell>
          <cell r="U662">
            <v>7.0474537037037033E-4</v>
          </cell>
        </row>
        <row r="663">
          <cell r="T663" t="str">
            <v>ANA FAURA DELGADO25 METROS25M BRAZA</v>
          </cell>
          <cell r="U663">
            <v>0</v>
          </cell>
        </row>
        <row r="664">
          <cell r="T664" t="str">
            <v>ANA FAURA DELGADO25 METROS25M DORSAL</v>
          </cell>
          <cell r="U664">
            <v>1.4780092592592594E-3</v>
          </cell>
        </row>
        <row r="665">
          <cell r="T665" t="str">
            <v>ANA FAURA DELGADO25 METROS25M DORSAL</v>
          </cell>
          <cell r="U665">
            <v>1.6278935185185188E-3</v>
          </cell>
        </row>
        <row r="666">
          <cell r="T666" t="str">
            <v>ANA FAURA DELGADO25 METROS25M LIBRES</v>
          </cell>
          <cell r="U666">
            <v>5.1851851851851853E-4</v>
          </cell>
        </row>
        <row r="667">
          <cell r="T667" t="str">
            <v>ANA FAURA DELGADO25 METROS25M LIBRES</v>
          </cell>
          <cell r="U667">
            <v>5.6273148148148144E-4</v>
          </cell>
        </row>
        <row r="668">
          <cell r="T668" t="str">
            <v>ANA FAURA DELGADO25 METROS25M LIBRES</v>
          </cell>
          <cell r="U668">
            <v>5.7002314814814817E-4</v>
          </cell>
        </row>
        <row r="669">
          <cell r="T669" t="str">
            <v>ANA FAURA DELGADO25 METROS25M LIBRES</v>
          </cell>
          <cell r="U669">
            <v>5.8333333333333338E-4</v>
          </cell>
        </row>
        <row r="670">
          <cell r="T670" t="str">
            <v>ANA FAURA DELGADO25 METROS25M LIBRES</v>
          </cell>
          <cell r="U670">
            <v>5.8449074074074078E-4</v>
          </cell>
        </row>
        <row r="671">
          <cell r="T671" t="str">
            <v>ANA FAURA DELGADO25 METROS25M LIBRES</v>
          </cell>
          <cell r="U671">
            <v>6.1458333333333341E-4</v>
          </cell>
        </row>
        <row r="672">
          <cell r="T672" t="str">
            <v>ANA FAURA DELGADO25 METROS25M LIBRES</v>
          </cell>
          <cell r="U672">
            <v>6.1724537037037032E-4</v>
          </cell>
        </row>
        <row r="673">
          <cell r="T673" t="str">
            <v>ANA FAURA DELGADO25 METROS25M LIBRES</v>
          </cell>
          <cell r="U673">
            <v>6.3032407407407405E-4</v>
          </cell>
        </row>
        <row r="674">
          <cell r="T674" t="str">
            <v>ANA FAURA DELGADO25 METROS25M LIBRES</v>
          </cell>
          <cell r="U674">
            <v>6.3229166666666674E-4</v>
          </cell>
        </row>
        <row r="675">
          <cell r="T675" t="str">
            <v>ANA FAURA DELGADO25 METROS25M LIBRES</v>
          </cell>
          <cell r="U675">
            <v>6.7349537037037031E-4</v>
          </cell>
        </row>
        <row r="676">
          <cell r="T676" t="str">
            <v>ANA FAURA DELGADO25 METROS25M VENTRAL</v>
          </cell>
          <cell r="U676">
            <v>6.0833333333333334E-4</v>
          </cell>
        </row>
        <row r="677">
          <cell r="T677" t="str">
            <v>ANA FAURA DELGADO25 METROS25M VENTRAL</v>
          </cell>
          <cell r="U677">
            <v>6.5451388888888894E-4</v>
          </cell>
        </row>
        <row r="678">
          <cell r="T678" t="str">
            <v>ANA GUTIERREZ ARBIZU25 METROS25M ESPALDA</v>
          </cell>
          <cell r="U678">
            <v>4.1157407407407413E-4</v>
          </cell>
        </row>
        <row r="679">
          <cell r="T679" t="str">
            <v>ANA GUTIERREZ ARBIZU25 METROS25M LIBRES</v>
          </cell>
          <cell r="U679">
            <v>3.359953703703704E-4</v>
          </cell>
        </row>
        <row r="680">
          <cell r="T680" t="str">
            <v>ANA GUTIERREZ ARBIZU25 METROS25M LIBRES</v>
          </cell>
          <cell r="U680">
            <v>3.5729166666666673E-4</v>
          </cell>
        </row>
        <row r="681">
          <cell r="T681" t="str">
            <v>ANA GUTIERREZ ARBIZU50 METROS50M BRAZA</v>
          </cell>
          <cell r="U681">
            <v>0</v>
          </cell>
        </row>
        <row r="682">
          <cell r="T682" t="str">
            <v>ANA GUTIERREZ ARBIZU50 METROS50M LIBRES</v>
          </cell>
          <cell r="U682">
            <v>0</v>
          </cell>
        </row>
        <row r="683">
          <cell r="T683" t="str">
            <v>ANA HOLGUIN MULERO25 METROS25M BRAZA</v>
          </cell>
          <cell r="U683">
            <v>0</v>
          </cell>
        </row>
        <row r="684">
          <cell r="T684" t="str">
            <v>ANA HOLGUIN MULERO25 METROS25M LIBRES</v>
          </cell>
          <cell r="U684">
            <v>4.7592592592592587E-4</v>
          </cell>
        </row>
        <row r="685">
          <cell r="T685" t="str">
            <v>ANA LUMBRERAS FLORO25 METROS25M BRAZA</v>
          </cell>
          <cell r="U685">
            <v>4.1412037037037041E-4</v>
          </cell>
        </row>
        <row r="686">
          <cell r="T686" t="str">
            <v>ANA LUMBRERAS FLORO25 METROS25M BRAZA</v>
          </cell>
          <cell r="U686">
            <v>4.2546296296296294E-4</v>
          </cell>
        </row>
        <row r="687">
          <cell r="T687" t="str">
            <v>ANA LUMBRERAS FLORO25 METROS25M BRAZA</v>
          </cell>
          <cell r="U687">
            <v>4.6365740740740748E-4</v>
          </cell>
        </row>
        <row r="688">
          <cell r="T688" t="str">
            <v>ANA LUMBRERAS FLORO25 METROS25M ESPALDA</v>
          </cell>
          <cell r="U688">
            <v>3.9583333333333338E-4</v>
          </cell>
        </row>
        <row r="689">
          <cell r="T689" t="str">
            <v>ANA LUMBRERAS FLORO25 METROS25M ESPALDA</v>
          </cell>
          <cell r="U689">
            <v>4.1990740740740741E-4</v>
          </cell>
        </row>
        <row r="690">
          <cell r="T690" t="str">
            <v>ANA LUMBRERAS FLORO25 METROS25M ESPALDA</v>
          </cell>
          <cell r="U690">
            <v>4.2060185185185185E-4</v>
          </cell>
        </row>
        <row r="691">
          <cell r="T691" t="str">
            <v>ANA LUMBRERAS FLORO25 METROS25M ESPALDA</v>
          </cell>
          <cell r="U691">
            <v>4.5208333333333336E-4</v>
          </cell>
        </row>
        <row r="692">
          <cell r="T692" t="str">
            <v>ANA LUMBRERAS FLORO25 METROS25M LIBRES</v>
          </cell>
          <cell r="U692">
            <v>2.5613425925925923E-4</v>
          </cell>
        </row>
        <row r="693">
          <cell r="T693" t="str">
            <v>ANA LUMBRERAS FLORO25 METROS25M LIBRES</v>
          </cell>
          <cell r="U693">
            <v>2.7546296296296298E-4</v>
          </cell>
        </row>
        <row r="694">
          <cell r="T694" t="str">
            <v>ANA LUMBRERAS FLORO25 METROS25M LIBRES</v>
          </cell>
          <cell r="U694">
            <v>2.8715277777777778E-4</v>
          </cell>
        </row>
        <row r="695">
          <cell r="T695" t="str">
            <v>ANA LUMBRERAS FLORO25 METROS25M LIBRES</v>
          </cell>
          <cell r="U695">
            <v>3.078703703703704E-4</v>
          </cell>
        </row>
        <row r="696">
          <cell r="T696" t="str">
            <v>ANA LUMBRERAS FLORO25 METROS25M LIBRES</v>
          </cell>
          <cell r="U696">
            <v>3.078703703703704E-4</v>
          </cell>
        </row>
        <row r="697">
          <cell r="T697" t="str">
            <v>ANA LUMBRERAS FLORO25 METROS25M LIBRES</v>
          </cell>
          <cell r="U697">
            <v>3.1469907407407407E-4</v>
          </cell>
        </row>
        <row r="698">
          <cell r="T698" t="str">
            <v>ANA LUMBRERAS FLORO25 METROS25M LIBRES</v>
          </cell>
          <cell r="U698">
            <v>3.2939814814814816E-4</v>
          </cell>
        </row>
        <row r="699">
          <cell r="T699" t="str">
            <v>ANA LUMBRERAS FLORO25 METROS25M LIBRES</v>
          </cell>
          <cell r="U699">
            <v>3.3530092592592596E-4</v>
          </cell>
        </row>
        <row r="700">
          <cell r="T700" t="str">
            <v>ANA LUMBRERAS FLORO50 METROS50M BRAZA</v>
          </cell>
          <cell r="U700">
            <v>9.3113425925925926E-4</v>
          </cell>
        </row>
        <row r="701">
          <cell r="T701" t="str">
            <v>ANA LUMBRERAS FLORO50 METROS50M BRAZA</v>
          </cell>
          <cell r="U701">
            <v>9.7222222222222209E-4</v>
          </cell>
        </row>
        <row r="702">
          <cell r="T702" t="str">
            <v>ANA LUMBRERAS FLORO50 METROS50M BRAZA</v>
          </cell>
          <cell r="U702">
            <v>9.8113425925925929E-4</v>
          </cell>
        </row>
        <row r="703">
          <cell r="T703" t="str">
            <v>ANA LUMBRERAS FLORO50 METROS50M BRAZA</v>
          </cell>
          <cell r="U703">
            <v>9.8958333333333342E-4</v>
          </cell>
        </row>
        <row r="704">
          <cell r="T704" t="str">
            <v>ANA LUMBRERAS FLORO50 METROS50M BRAZA</v>
          </cell>
          <cell r="U704">
            <v>0</v>
          </cell>
        </row>
        <row r="705">
          <cell r="T705" t="str">
            <v>ANA LUMBRERAS FLORO50 METROS50M ESPALDA</v>
          </cell>
          <cell r="U705">
            <v>0</v>
          </cell>
        </row>
        <row r="706">
          <cell r="T706" t="str">
            <v>ANA LUMBRERAS FLORO50 METROS50M LIBRES</v>
          </cell>
          <cell r="U706">
            <v>6.9548611111111113E-4</v>
          </cell>
        </row>
        <row r="707">
          <cell r="T707" t="str">
            <v>ANA LUMBRERAS FLORO50 METROS50M LIBRES</v>
          </cell>
          <cell r="U707">
            <v>7.0740740740740736E-4</v>
          </cell>
        </row>
        <row r="708">
          <cell r="T708" t="str">
            <v>ANA LUMBRERAS FLORO50 METROS50M LIBRES</v>
          </cell>
          <cell r="U708">
            <v>7.1157407407407411E-4</v>
          </cell>
        </row>
        <row r="709">
          <cell r="T709" t="str">
            <v>ANA LUMBRERAS FLORO50 METROS50M LIBRES</v>
          </cell>
          <cell r="U709">
            <v>7.1481481481481483E-4</v>
          </cell>
        </row>
        <row r="710">
          <cell r="T710" t="str">
            <v>ANA LUMBRERAS FLORO50 METROS50M LIBRES</v>
          </cell>
          <cell r="U710">
            <v>7.4224537037037043E-4</v>
          </cell>
        </row>
        <row r="711">
          <cell r="T711" t="str">
            <v>ANA LUMBRERAS FLORO50 METROS50M LIBRES</v>
          </cell>
          <cell r="U711">
            <v>7.4768518518518511E-4</v>
          </cell>
        </row>
        <row r="712">
          <cell r="T712" t="str">
            <v>ANA LUMBRERAS FLORO 50 METROS50M BRAZA</v>
          </cell>
          <cell r="U712">
            <v>9.5162037037037047E-4</v>
          </cell>
        </row>
        <row r="713">
          <cell r="T713" t="str">
            <v>ANA LUMBRERAS FLORO 50 METROS50M LIBRES</v>
          </cell>
          <cell r="U713">
            <v>7.0787037037037042E-4</v>
          </cell>
        </row>
        <row r="714">
          <cell r="T714" t="str">
            <v>ANA TEJADA MATELLANES25 METROS25M BRAZA</v>
          </cell>
          <cell r="U714">
            <v>5.5752314814814824E-4</v>
          </cell>
        </row>
        <row r="715">
          <cell r="T715" t="str">
            <v>ANA TEJADA MATELLANES25 METROS25M BRAZA</v>
          </cell>
          <cell r="U715">
            <v>5.7696759259259257E-4</v>
          </cell>
        </row>
        <row r="716">
          <cell r="T716" t="str">
            <v>ANA TEJADA MATELLANES25 METROS25M BRAZA</v>
          </cell>
          <cell r="U716">
            <v>7.2592592592592587E-4</v>
          </cell>
        </row>
        <row r="717">
          <cell r="T717" t="str">
            <v>ANA TEJADA MATELLANES25 METROS25M ESPALDA</v>
          </cell>
          <cell r="U717">
            <v>4.4374999999999997E-4</v>
          </cell>
        </row>
        <row r="718">
          <cell r="T718" t="str">
            <v>ANA TEJADA MATELLANES25 METROS25M ESPALDA</v>
          </cell>
          <cell r="U718">
            <v>4.5347222222222224E-4</v>
          </cell>
        </row>
        <row r="719">
          <cell r="T719" t="str">
            <v>ANA TEJADA MATELLANES25 METROS25M ESPALDA</v>
          </cell>
          <cell r="U719">
            <v>4.6909722222222226E-4</v>
          </cell>
        </row>
        <row r="720">
          <cell r="T720" t="str">
            <v>ANA TEJADA MATELLANES25 METROS25M ESPALDA</v>
          </cell>
          <cell r="U720">
            <v>5.305555555555556E-4</v>
          </cell>
        </row>
        <row r="721">
          <cell r="T721" t="str">
            <v>ANA TEJADA MATELLANES25 METROS25M LIBRES</v>
          </cell>
          <cell r="U721">
            <v>4.685185185185185E-4</v>
          </cell>
        </row>
        <row r="722">
          <cell r="T722" t="str">
            <v>ANA TEJADA MATELLANES25 METROS25M LIBRES</v>
          </cell>
          <cell r="U722">
            <v>4.767361111111111E-4</v>
          </cell>
        </row>
        <row r="723">
          <cell r="T723" t="str">
            <v>ANA TEJADA MATELLANES25 METROS25M LIBRES</v>
          </cell>
          <cell r="U723">
            <v>4.9502314814814819E-4</v>
          </cell>
        </row>
        <row r="724">
          <cell r="T724" t="str">
            <v>ANA TEJADA MATELLANES25 METROS25M LIBRES</v>
          </cell>
          <cell r="U724">
            <v>5.3564814814814816E-4</v>
          </cell>
        </row>
        <row r="725">
          <cell r="T725" t="str">
            <v>ANA TEJADA MATELLANES25 METROS25M LIBRES</v>
          </cell>
          <cell r="U725">
            <v>6.6828703703703711E-4</v>
          </cell>
        </row>
        <row r="726">
          <cell r="T726" t="str">
            <v>ANA TEJADA MATELLANES50 METROS50M ESPALDA</v>
          </cell>
          <cell r="U726">
            <v>1.0387731481481483E-3</v>
          </cell>
        </row>
        <row r="727">
          <cell r="T727" t="str">
            <v>ANA TEJADA MATELLANES50 METROS50M ESPALDA</v>
          </cell>
          <cell r="U727">
            <v>1.1878472222222223E-3</v>
          </cell>
        </row>
        <row r="728">
          <cell r="T728" t="str">
            <v>ANA TEJADA MATELLANES50 METROS50M LIBRES</v>
          </cell>
          <cell r="U728">
            <v>1.1871527777777779E-3</v>
          </cell>
        </row>
        <row r="729">
          <cell r="T729" t="str">
            <v>ANA TEJADA MATELLANES50 METROS50M LIBRES</v>
          </cell>
          <cell r="U729">
            <v>1.2199074074074074E-3</v>
          </cell>
        </row>
        <row r="730">
          <cell r="T730" t="str">
            <v>ANDREA ISABEL BUSTAMANTE VELARDE25 METROS25M BRAZA</v>
          </cell>
          <cell r="U730">
            <v>3.2476851851851845E-4</v>
          </cell>
        </row>
        <row r="731">
          <cell r="T731" t="str">
            <v>ANDREA ISABEL BUSTAMANTE VELARDE25 METROS25M BRAZA</v>
          </cell>
          <cell r="U731">
            <v>3.6458333333333335E-4</v>
          </cell>
        </row>
        <row r="732">
          <cell r="T732" t="str">
            <v>ANDREA ISABEL BUSTAMANTE VELARDE25 METROS25M ESPALDA</v>
          </cell>
          <cell r="U732">
            <v>3.1238425925925927E-4</v>
          </cell>
        </row>
        <row r="733">
          <cell r="T733" t="str">
            <v>ANDREA ISABEL BUSTAMANTE VELARDE25 METROS25M ESPALDA</v>
          </cell>
          <cell r="U733">
            <v>3.1423611111111111E-4</v>
          </cell>
        </row>
        <row r="734">
          <cell r="T734" t="str">
            <v>ANDREA ISABEL BUSTAMANTE VELARDE25 METROS25M ESPALDA</v>
          </cell>
          <cell r="U734">
            <v>3.1458333333333333E-4</v>
          </cell>
        </row>
        <row r="735">
          <cell r="T735" t="str">
            <v>ANDREA ISABEL BUSTAMANTE VELARDE25 METROS25M ESPALDA</v>
          </cell>
          <cell r="U735">
            <v>3.1817129629629627E-4</v>
          </cell>
        </row>
        <row r="736">
          <cell r="T736" t="str">
            <v>ANDREA ISABEL BUSTAMANTE VELARDE25 METROS25M LIBRES</v>
          </cell>
          <cell r="U736">
            <v>2.564814814814815E-4</v>
          </cell>
        </row>
        <row r="737">
          <cell r="T737" t="str">
            <v>ANDREA ISABEL BUSTAMANTE VELARDE25 METROS25M LIBRES</v>
          </cell>
          <cell r="U737">
            <v>2.59375E-4</v>
          </cell>
        </row>
        <row r="738">
          <cell r="T738" t="str">
            <v>ANDREA ISABEL BUSTAMANTE VELARDE25 METROS25M LIBRES</v>
          </cell>
          <cell r="U738">
            <v>2.616898148148148E-4</v>
          </cell>
        </row>
        <row r="739">
          <cell r="T739" t="str">
            <v>ANDREA ISABEL BUSTAMANTE VELARDE25 METROS25M LIBRES</v>
          </cell>
          <cell r="U739">
            <v>2.7534722222222218E-4</v>
          </cell>
        </row>
        <row r="740">
          <cell r="T740" t="str">
            <v>ANDREA ISABEL BUSTAMANTE VELARDE25 METROS25M LIBRES</v>
          </cell>
          <cell r="U740">
            <v>2.9016203703703707E-4</v>
          </cell>
        </row>
        <row r="741">
          <cell r="T741" t="str">
            <v>ANDREA ISABEL BUSTAMANTE VELARDE25 METROS50M BRAZA</v>
          </cell>
          <cell r="U741">
            <v>7.6782407407407398E-4</v>
          </cell>
        </row>
        <row r="742">
          <cell r="T742" t="str">
            <v>ANDREA ISABEL BUSTAMANTE VELARDE25 METROS50M LIBRES</v>
          </cell>
          <cell r="U742">
            <v>5.5983796296296294E-4</v>
          </cell>
        </row>
        <row r="743">
          <cell r="T743" t="str">
            <v>ANDREA ISABEL BUSTAMANTE VELARDE25 METROS50M LIBRES</v>
          </cell>
          <cell r="U743">
            <v>5.7430555555555555E-4</v>
          </cell>
        </row>
        <row r="744">
          <cell r="T744" t="str">
            <v>ANDREA ISABEL BUSTAMANTE VELARDE50 METROS50M ESPALDA</v>
          </cell>
          <cell r="U744">
            <v>6.8067129629629641E-4</v>
          </cell>
        </row>
        <row r="745">
          <cell r="T745" t="str">
            <v>ANDREA ISABEL BUSTAMANTE VELARDE50 METROS50M ESPALDA</v>
          </cell>
          <cell r="U745">
            <v>8.336805555555555E-4</v>
          </cell>
        </row>
        <row r="746">
          <cell r="T746" t="str">
            <v>ANDREA ISABEL BUSTAMANTE VELARDE50 METROS50M LIBRES</v>
          </cell>
          <cell r="U746">
            <v>5.5196759259259251E-4</v>
          </cell>
        </row>
        <row r="747">
          <cell r="T747" t="str">
            <v>ANDREA ISABEL BUSTAMANTE VELARDE50 METROS50M LIBRES</v>
          </cell>
          <cell r="U747">
            <v>5.5844907407407416E-4</v>
          </cell>
        </row>
        <row r="748">
          <cell r="T748" t="str">
            <v>ANDREA RUIZ ILLESCAS25 METROS25M BRAZA</v>
          </cell>
          <cell r="U748">
            <v>4.5717592592592592E-4</v>
          </cell>
        </row>
        <row r="749">
          <cell r="T749" t="str">
            <v>ANDREA RUIZ ILLESCAS25 METROS25M BRAZA</v>
          </cell>
          <cell r="U749">
            <v>4.878472222222222E-4</v>
          </cell>
        </row>
        <row r="750">
          <cell r="T750" t="str">
            <v>ANDREA RUIZ ILLESCAS25 METROS25M BRAZA</v>
          </cell>
          <cell r="U750">
            <v>0</v>
          </cell>
        </row>
        <row r="751">
          <cell r="T751" t="str">
            <v>ANDREA RUIZ ILLESCAS25 METROS50M LIBRES</v>
          </cell>
          <cell r="U751">
            <v>7.6423611111111104E-4</v>
          </cell>
        </row>
        <row r="752">
          <cell r="T752" t="str">
            <v>ANDREA RUIZ ILLESCAS25 METROS50M LIBRES</v>
          </cell>
          <cell r="U752">
            <v>8.1851851851851866E-4</v>
          </cell>
        </row>
        <row r="753">
          <cell r="T753" t="str">
            <v>ANDREA RUIZ ILLESCAS25 METROS50M LIBRES</v>
          </cell>
          <cell r="U753">
            <v>8.4120370370370371E-4</v>
          </cell>
        </row>
        <row r="754">
          <cell r="T754" t="str">
            <v>ANDRES GARCIA SUAREZ25 METROS100M ESTILOS</v>
          </cell>
          <cell r="U754">
            <v>1.071412037037037E-3</v>
          </cell>
        </row>
        <row r="755">
          <cell r="T755" t="str">
            <v>ANDRES GARCIA SUAREZ25 METROS100M ESTILOS</v>
          </cell>
          <cell r="U755">
            <v>1.1172453703703704E-3</v>
          </cell>
        </row>
        <row r="756">
          <cell r="T756" t="str">
            <v>ANDRES GARCIA SUAREZ25 METROS100M ESTILOS</v>
          </cell>
          <cell r="U756">
            <v>1.1780092592592593E-3</v>
          </cell>
        </row>
        <row r="757">
          <cell r="T757" t="str">
            <v>ANDRES GARCIA SUAREZ25 METROS100M ESTILOS</v>
          </cell>
          <cell r="U757">
            <v>1.2144675925925925E-3</v>
          </cell>
        </row>
        <row r="758">
          <cell r="T758" t="str">
            <v>ANDRES GARCIA SUAREZ25 METROS100M LIBRES</v>
          </cell>
          <cell r="U758">
            <v>8.5578703703703695E-4</v>
          </cell>
        </row>
        <row r="759">
          <cell r="T759" t="str">
            <v>ANDRES GARCIA SUAREZ25 METROS100M LIBRES</v>
          </cell>
          <cell r="U759">
            <v>8.7164351851851856E-4</v>
          </cell>
        </row>
        <row r="760">
          <cell r="T760" t="str">
            <v>ANDRES GARCIA SUAREZ25 METROS100M LIBRES</v>
          </cell>
          <cell r="U760">
            <v>8.7500000000000002E-4</v>
          </cell>
        </row>
        <row r="761">
          <cell r="T761" t="str">
            <v>ANDRES GARCIA SUAREZ25 METROS100M LIBRES</v>
          </cell>
          <cell r="U761">
            <v>8.9282407407407409E-4</v>
          </cell>
        </row>
        <row r="762">
          <cell r="T762" t="str">
            <v>ANDRES GARCIA SUAREZ25 METROS100M LIBRES</v>
          </cell>
          <cell r="U762">
            <v>8.9409722222222234E-4</v>
          </cell>
        </row>
        <row r="763">
          <cell r="T763" t="str">
            <v>ANDRES GARCIA SUAREZ25 METROS100M LIBRES</v>
          </cell>
          <cell r="U763">
            <v>9.1342592592592593E-4</v>
          </cell>
        </row>
        <row r="764">
          <cell r="T764" t="str">
            <v>ANDRES GARCIA SUAREZ25 METROS100M LIBRES</v>
          </cell>
          <cell r="U764">
            <v>9.1724537037037035E-4</v>
          </cell>
        </row>
        <row r="765">
          <cell r="T765" t="str">
            <v>ANDRES GARCIA SUAREZ25 METROS100M LIBRES</v>
          </cell>
          <cell r="U765">
            <v>9.7222222222222209E-4</v>
          </cell>
        </row>
        <row r="766">
          <cell r="T766" t="str">
            <v>ANDRES GARCIA SUAREZ25 METROS100M LIBRES</v>
          </cell>
          <cell r="U766">
            <v>0</v>
          </cell>
        </row>
        <row r="767">
          <cell r="T767" t="str">
            <v>ANDRES GARCIA SUAREZ25 METROS200M ESTILOS</v>
          </cell>
          <cell r="U767">
            <v>2.5013888888888889E-3</v>
          </cell>
        </row>
        <row r="768">
          <cell r="T768" t="str">
            <v>ANDRES GARCIA SUAREZ25 METROS200M ESTILOS</v>
          </cell>
          <cell r="U768">
            <v>2.642476851851852E-3</v>
          </cell>
        </row>
        <row r="769">
          <cell r="T769" t="str">
            <v>ANDRES GARCIA SUAREZ25 METROS200M LIBRES</v>
          </cell>
          <cell r="U769">
            <v>1.9528935185185185E-3</v>
          </cell>
        </row>
        <row r="770">
          <cell r="T770" t="str">
            <v>ANDRES GARCIA SUAREZ25 METROS200M LIBRES</v>
          </cell>
          <cell r="U770">
            <v>1.9695601851851853E-3</v>
          </cell>
        </row>
        <row r="771">
          <cell r="T771" t="str">
            <v>ANDRES GARCIA SUAREZ25 METROS200M LIBRES</v>
          </cell>
          <cell r="U771">
            <v>1.9776620370370369E-3</v>
          </cell>
        </row>
        <row r="772">
          <cell r="T772" t="str">
            <v>ANDRES GARCIA SUAREZ25 METROS200M LIBRES</v>
          </cell>
          <cell r="U772">
            <v>2.0116898148148147E-3</v>
          </cell>
        </row>
        <row r="773">
          <cell r="T773" t="str">
            <v>ANDRES GARCIA SUAREZ25 METROS200M LIBRES</v>
          </cell>
          <cell r="U773">
            <v>2.0305555555555554E-3</v>
          </cell>
        </row>
        <row r="774">
          <cell r="T774" t="str">
            <v>ANDRES GARCIA SUAREZ25 METROS200M LIBRES</v>
          </cell>
          <cell r="U774">
            <v>2.0377314814814815E-3</v>
          </cell>
        </row>
        <row r="775">
          <cell r="T775" t="str">
            <v>ANDRES GARCIA SUAREZ25 METROS200M LIBRES</v>
          </cell>
          <cell r="U775">
            <v>2.0532407407407405E-3</v>
          </cell>
        </row>
        <row r="776">
          <cell r="T776" t="str">
            <v>ANDRES GARCIA SUAREZ25 METROS200M LIBRES</v>
          </cell>
          <cell r="U776">
            <v>2.0856481481481481E-3</v>
          </cell>
        </row>
        <row r="777">
          <cell r="T777" t="str">
            <v>ANDRES GARCIA SUAREZ25 METROS200M LIBRES</v>
          </cell>
          <cell r="U777">
            <v>2.0927083333333331E-3</v>
          </cell>
        </row>
        <row r="778">
          <cell r="T778" t="str">
            <v>ANDRES GARCIA SUAREZ25 METROS200M LIBRES</v>
          </cell>
          <cell r="U778">
            <v>2.0956018518518515E-3</v>
          </cell>
        </row>
        <row r="779">
          <cell r="T779" t="str">
            <v>ANDRES GARCIA SUAREZ25 METROS400M LIBRES</v>
          </cell>
          <cell r="U779">
            <v>4.6425925925925931E-3</v>
          </cell>
        </row>
        <row r="780">
          <cell r="T780" t="str">
            <v>ANDRES GARCIA SUAREZ25 METROS50M ESPALDA</v>
          </cell>
          <cell r="U780">
            <v>0</v>
          </cell>
        </row>
        <row r="781">
          <cell r="T781" t="str">
            <v>ANDRES GARCIA SUAREZ25 METROS50M LIBRES</v>
          </cell>
          <cell r="U781">
            <v>3.9120370370370367E-4</v>
          </cell>
        </row>
        <row r="782">
          <cell r="T782" t="str">
            <v>ANDRES GARCIA SUAREZ25 METROS50M LIBRES</v>
          </cell>
          <cell r="U782">
            <v>3.9560185185185184E-4</v>
          </cell>
        </row>
        <row r="783">
          <cell r="T783" t="str">
            <v>ANDRES GARCIA SUAREZ25 METROS50M LIBRES</v>
          </cell>
          <cell r="U783">
            <v>4.0000000000000002E-4</v>
          </cell>
        </row>
        <row r="784">
          <cell r="T784" t="str">
            <v>ANDRES GARCIA SUAREZ25 METROS50M LIBRES</v>
          </cell>
          <cell r="U784">
            <v>4.0393518518518518E-4</v>
          </cell>
        </row>
        <row r="785">
          <cell r="T785" t="str">
            <v>ANDRES GARCIA SUAREZ25 METROS50M LIBRES</v>
          </cell>
          <cell r="U785">
            <v>4.2141203703703698E-4</v>
          </cell>
        </row>
        <row r="786">
          <cell r="T786" t="str">
            <v>ANDRES GARCIA SUAREZ25 METROS50M LIBRES</v>
          </cell>
          <cell r="U786">
            <v>4.2928240740740747E-4</v>
          </cell>
        </row>
        <row r="787">
          <cell r="T787" t="str">
            <v>ANDRES GARCIA SUAREZ25 METROS50M MARIPOSA</v>
          </cell>
          <cell r="U787">
            <v>5.0960648148148143E-4</v>
          </cell>
        </row>
        <row r="788">
          <cell r="T788" t="str">
            <v>ANDRES GARCIA SUAREZ25 METROS50M MARIPOSA</v>
          </cell>
          <cell r="U788">
            <v>5.3206018518518522E-4</v>
          </cell>
        </row>
        <row r="789">
          <cell r="T789" t="str">
            <v>ANDRES GARCIA SUAREZ50 METROS100M BRAZA</v>
          </cell>
          <cell r="U789">
            <v>1.5758101851851851E-3</v>
          </cell>
        </row>
        <row r="790">
          <cell r="T790" t="str">
            <v>ANDRES GARCIA SUAREZ50 METROS100M LIBRES</v>
          </cell>
          <cell r="U790">
            <v>8.7384259259259262E-4</v>
          </cell>
        </row>
        <row r="791">
          <cell r="T791" t="str">
            <v>ANDRES GARCIA SUAREZ50 METROS100M LIBRES</v>
          </cell>
          <cell r="U791">
            <v>8.8206018518518527E-4</v>
          </cell>
        </row>
        <row r="792">
          <cell r="T792" t="str">
            <v>ANDRES GARCIA SUAREZ50 METROS100M LIBRES</v>
          </cell>
          <cell r="U792">
            <v>9.0243055555555562E-4</v>
          </cell>
        </row>
        <row r="793">
          <cell r="T793" t="str">
            <v>ANDRES GARCIA SUAREZ50 METROS100M LIBRES</v>
          </cell>
          <cell r="U793">
            <v>9.1180555555555546E-4</v>
          </cell>
        </row>
        <row r="794">
          <cell r="T794" t="str">
            <v>ANDRES GARCIA SUAREZ50 METROS100M LIBRES</v>
          </cell>
          <cell r="U794">
            <v>9.1944444444444452E-4</v>
          </cell>
        </row>
        <row r="795">
          <cell r="T795" t="str">
            <v>ANDRES GARCIA SUAREZ50 METROS100M LIBRES</v>
          </cell>
          <cell r="U795">
            <v>9.2847222222222213E-4</v>
          </cell>
        </row>
        <row r="796">
          <cell r="T796" t="str">
            <v>ANDRES GARCIA SUAREZ50 METROS100M LIBRES</v>
          </cell>
          <cell r="U796">
            <v>9.3263888888888878E-4</v>
          </cell>
        </row>
        <row r="797">
          <cell r="T797" t="str">
            <v>ANDRES GARCIA SUAREZ50 METROS100M LIBRES</v>
          </cell>
          <cell r="U797">
            <v>9.3634259259259267E-4</v>
          </cell>
        </row>
        <row r="798">
          <cell r="T798" t="str">
            <v>ANDRES GARCIA SUAREZ50 METROS100M LIBRES</v>
          </cell>
          <cell r="U798">
            <v>1.0344907407407408E-3</v>
          </cell>
        </row>
        <row r="799">
          <cell r="T799" t="str">
            <v>ANDRES GARCIA SUAREZ50 METROS100M MARIPOSA</v>
          </cell>
          <cell r="U799">
            <v>1.395949074074074E-3</v>
          </cell>
        </row>
        <row r="800">
          <cell r="T800" t="str">
            <v>ANDRES GARCIA SUAREZ50 METROS100M MARIPOSA</v>
          </cell>
          <cell r="U800">
            <v>1.4004629629629629E-3</v>
          </cell>
        </row>
        <row r="801">
          <cell r="T801" t="str">
            <v>ANDRES GARCIA SUAREZ50 METROS100M MARIPOSA</v>
          </cell>
          <cell r="U801">
            <v>1.4437499999999999E-3</v>
          </cell>
        </row>
        <row r="802">
          <cell r="T802" t="str">
            <v>ANDRES GARCIA SUAREZ50 METROS100M MARIPOSA</v>
          </cell>
          <cell r="U802">
            <v>0</v>
          </cell>
        </row>
        <row r="803">
          <cell r="T803" t="str">
            <v>ANDRES GARCIA SUAREZ50 METROS200M ESTILOS</v>
          </cell>
          <cell r="U803">
            <v>2.4546296296296295E-3</v>
          </cell>
        </row>
        <row r="804">
          <cell r="T804" t="str">
            <v>ANDRES GARCIA SUAREZ50 METROS200M ESTILOS</v>
          </cell>
          <cell r="U804">
            <v>2.5003472222222224E-3</v>
          </cell>
        </row>
        <row r="805">
          <cell r="T805" t="str">
            <v>ANDRES GARCIA SUAREZ50 METROS200M ESTILOS</v>
          </cell>
          <cell r="U805">
            <v>2.5469907407407407E-3</v>
          </cell>
        </row>
        <row r="806">
          <cell r="T806" t="str">
            <v>ANDRES GARCIA SUAREZ50 METROS200M ESTILOS</v>
          </cell>
          <cell r="U806">
            <v>2.5689814814814815E-3</v>
          </cell>
        </row>
        <row r="807">
          <cell r="T807" t="str">
            <v>ANDRES GARCIA SUAREZ50 METROS200M ESTILOS</v>
          </cell>
          <cell r="U807">
            <v>2.6381944444444443E-3</v>
          </cell>
        </row>
        <row r="808">
          <cell r="T808" t="str">
            <v>ANDRES GARCIA SUAREZ50 METROS200M ESTILOS</v>
          </cell>
          <cell r="U808">
            <v>2.7358796296296298E-3</v>
          </cell>
        </row>
        <row r="809">
          <cell r="T809" t="str">
            <v>ANDRES GARCIA SUAREZ50 METROS200M LIBRES</v>
          </cell>
          <cell r="U809">
            <v>1.9700231481481483E-3</v>
          </cell>
        </row>
        <row r="810">
          <cell r="T810" t="str">
            <v>ANDRES GARCIA SUAREZ50 METROS200M LIBRES</v>
          </cell>
          <cell r="U810">
            <v>2.0188657407407408E-3</v>
          </cell>
        </row>
        <row r="811">
          <cell r="T811" t="str">
            <v>ANDRES GARCIA SUAREZ50 METROS200M LIBRES</v>
          </cell>
          <cell r="U811">
            <v>2.0567129629629629E-3</v>
          </cell>
        </row>
        <row r="812">
          <cell r="T812" t="str">
            <v>ANDRES GARCIA SUAREZ50 METROS200M LIBRES</v>
          </cell>
          <cell r="U812">
            <v>2.0694444444444445E-3</v>
          </cell>
        </row>
        <row r="813">
          <cell r="T813" t="str">
            <v>ANDRES GARCIA SUAREZ50 METROS200M LIBRES</v>
          </cell>
          <cell r="U813">
            <v>2.075462962962963E-3</v>
          </cell>
        </row>
        <row r="814">
          <cell r="T814" t="str">
            <v>ANDRES GARCIA SUAREZ50 METROS200M LIBRES</v>
          </cell>
          <cell r="U814">
            <v>2.0913194444444443E-3</v>
          </cell>
        </row>
        <row r="815">
          <cell r="T815" t="str">
            <v>ANDRES GARCIA SUAREZ50 METROS200M LIBRES</v>
          </cell>
          <cell r="U815">
            <v>2.1298611111111115E-3</v>
          </cell>
        </row>
        <row r="816">
          <cell r="T816" t="str">
            <v>ANDRES GARCIA SUAREZ50 METROS200M LIBRES</v>
          </cell>
          <cell r="U816">
            <v>2.1398148148148149E-3</v>
          </cell>
        </row>
        <row r="817">
          <cell r="T817" t="str">
            <v>ANDRES GARCIA SUAREZ50 METROS50M BRAZA</v>
          </cell>
          <cell r="U817">
            <v>5.5752314814814824E-4</v>
          </cell>
        </row>
        <row r="818">
          <cell r="T818" t="str">
            <v>ANDRES GARCIA SUAREZ50 METROS50M BRAZA</v>
          </cell>
          <cell r="U818">
            <v>5.6504629629629624E-4</v>
          </cell>
        </row>
        <row r="819">
          <cell r="T819" t="str">
            <v>ANDRES GARCIA SUAREZ50 METROS50M BRAZA</v>
          </cell>
          <cell r="U819">
            <v>5.6840277777777781E-4</v>
          </cell>
        </row>
        <row r="820">
          <cell r="T820" t="str">
            <v>ANDRES GARCIA SUAREZ50 METROS50M LIBRES</v>
          </cell>
          <cell r="U820">
            <v>3.8379629629629631E-4</v>
          </cell>
        </row>
        <row r="821">
          <cell r="T821" t="str">
            <v>ANDRES GARCIA SUAREZ50 METROS50M LIBRES</v>
          </cell>
          <cell r="U821">
            <v>4.0509259259259258E-4</v>
          </cell>
        </row>
        <row r="822">
          <cell r="T822" t="str">
            <v>ANDRES LOPEZ OLMEDO25 METROS25M BRAZA</v>
          </cell>
          <cell r="U822">
            <v>4.2326388888888888E-4</v>
          </cell>
        </row>
        <row r="823">
          <cell r="T823" t="str">
            <v>ANDRES LOPEZ OLMEDO25 METROS25M BRAZA</v>
          </cell>
          <cell r="U823">
            <v>4.4236111111111109E-4</v>
          </cell>
        </row>
        <row r="824">
          <cell r="T824" t="str">
            <v>ANDRES LOPEZ OLMEDO25 METROS25M LIBRES</v>
          </cell>
          <cell r="U824">
            <v>2.5289351851851856E-4</v>
          </cell>
        </row>
        <row r="825">
          <cell r="T825" t="str">
            <v>ANDRES LOPEZ OLMEDO25 METROS25M LIBRES</v>
          </cell>
          <cell r="U825">
            <v>2.7835648148148148E-4</v>
          </cell>
        </row>
        <row r="826">
          <cell r="T826" t="str">
            <v>ANDRES LOPEZ OLMEDO25 METROS25M LIBRES</v>
          </cell>
          <cell r="U826">
            <v>2.8032407407407406E-4</v>
          </cell>
        </row>
        <row r="827">
          <cell r="T827" t="str">
            <v>ANDRES LOPEZ OLMEDO25 METROS25M LIBRES</v>
          </cell>
          <cell r="U827">
            <v>2.821759259259259E-4</v>
          </cell>
        </row>
        <row r="828">
          <cell r="T828" t="str">
            <v>ANDRES LOPEZ OLMEDO25 METROS50M ESPALDA</v>
          </cell>
          <cell r="U828">
            <v>1.0469907407407409E-3</v>
          </cell>
        </row>
        <row r="829">
          <cell r="T829" t="str">
            <v>ANDRES LOPEZ OLMEDO25 METROS50M ESPALDA</v>
          </cell>
          <cell r="U829">
            <v>1.1260416666666667E-3</v>
          </cell>
        </row>
        <row r="830">
          <cell r="T830" t="str">
            <v>ANDRES LOPEZ OLMEDO25 METROS50M LIBRES</v>
          </cell>
          <cell r="U830">
            <v>7.2592592592592587E-4</v>
          </cell>
        </row>
        <row r="831">
          <cell r="T831" t="str">
            <v>ANDRES LOPEZ OLMEDO25 METROS50M LIBRES</v>
          </cell>
          <cell r="U831">
            <v>0</v>
          </cell>
        </row>
        <row r="832">
          <cell r="T832" t="str">
            <v>ANDRES LOPEZ OLMEDO50 METROS50M BRAZA</v>
          </cell>
          <cell r="U832">
            <v>9.3703703703703701E-4</v>
          </cell>
        </row>
        <row r="833">
          <cell r="T833" t="str">
            <v>ANDRES LOPEZ OLMEDO50 METROS50M BRAZA</v>
          </cell>
          <cell r="U833">
            <v>9.7048611111111109E-4</v>
          </cell>
        </row>
        <row r="834">
          <cell r="T834" t="str">
            <v>ANDRES LOPEZ OLMEDO50 METROS50M BRAZA</v>
          </cell>
          <cell r="U834">
            <v>0</v>
          </cell>
        </row>
        <row r="835">
          <cell r="T835" t="str">
            <v>ANDRES LOPEZ OLMEDO50 METROS50M ESPALDA</v>
          </cell>
          <cell r="U835">
            <v>1.0721064814814814E-3</v>
          </cell>
        </row>
        <row r="836">
          <cell r="T836" t="str">
            <v>ANDRES LOPEZ OLMEDO50 METROS50M ESPALDA</v>
          </cell>
          <cell r="U836">
            <v>0</v>
          </cell>
        </row>
        <row r="837">
          <cell r="T837" t="str">
            <v>ANDRES LOPEZ OLMEDO50 METROS50M LIBRES</v>
          </cell>
          <cell r="U837">
            <v>6.4270833333333335E-4</v>
          </cell>
        </row>
        <row r="838">
          <cell r="T838" t="str">
            <v>ANDRES LOPEZ OLMEDO50 METROS50M LIBRES</v>
          </cell>
          <cell r="U838">
            <v>6.6087962962962964E-4</v>
          </cell>
        </row>
        <row r="839">
          <cell r="T839" t="str">
            <v>ANDRES LOPEZ OLMEDO50 METROS50M LIBRES</v>
          </cell>
          <cell r="U839">
            <v>7.2986111111111114E-4</v>
          </cell>
        </row>
        <row r="840">
          <cell r="T840" t="str">
            <v>ANDRES LOPEZ OLMEDO50 METROS50M LIBRES</v>
          </cell>
          <cell r="U840">
            <v>0</v>
          </cell>
        </row>
        <row r="841">
          <cell r="T841" t="str">
            <v>ANDRES LOPEZ OLMEDO50 METROS50M LIBRES</v>
          </cell>
          <cell r="U841">
            <v>0</v>
          </cell>
        </row>
        <row r="842">
          <cell r="T842" t="str">
            <v>ANDRES VILA MORAN25 METROS25M DORSAL</v>
          </cell>
          <cell r="U842">
            <v>7.175925925925927E-4</v>
          </cell>
        </row>
        <row r="843">
          <cell r="T843" t="str">
            <v>ANDRES VILA MORAN25 METROS25M DORSAL</v>
          </cell>
          <cell r="U843">
            <v>7.326388888888889E-4</v>
          </cell>
        </row>
        <row r="844">
          <cell r="T844" t="str">
            <v>ANDRES VILA MORAN25 METROS25M DORSAL</v>
          </cell>
          <cell r="U844">
            <v>8.2395833333333334E-4</v>
          </cell>
        </row>
        <row r="845">
          <cell r="T845" t="str">
            <v>ANDRES VILA MORAN25 METROS25M DORSAL</v>
          </cell>
          <cell r="U845">
            <v>8.3229166666666683E-4</v>
          </cell>
        </row>
        <row r="846">
          <cell r="T846" t="str">
            <v>ANDRES VILA MORAN25 METROS25M DORSAL</v>
          </cell>
          <cell r="U846">
            <v>8.4085648148148149E-4</v>
          </cell>
        </row>
        <row r="847">
          <cell r="T847" t="str">
            <v>ANDRES VILA MORAN25 METROS25M DORSAL</v>
          </cell>
          <cell r="U847">
            <v>9.1793981481481468E-4</v>
          </cell>
        </row>
        <row r="848">
          <cell r="T848" t="str">
            <v>ANDRES VILA MORAN25 METROS25M DORSAL</v>
          </cell>
          <cell r="U848">
            <v>9.2997685185185186E-4</v>
          </cell>
        </row>
        <row r="849">
          <cell r="T849" t="str">
            <v>ANDRES VILA MORAN25 METROS25M DORSAL</v>
          </cell>
          <cell r="U849">
            <v>9.5682870370370366E-4</v>
          </cell>
        </row>
        <row r="850">
          <cell r="T850" t="str">
            <v>ANDRES VILA MORAN25 METROS25M ESPALDA</v>
          </cell>
          <cell r="U850">
            <v>7.1979166666666665E-4</v>
          </cell>
        </row>
        <row r="851">
          <cell r="T851" t="str">
            <v>ANDRES VILA MORAN25 METROS25M ESPALDA</v>
          </cell>
          <cell r="U851">
            <v>7.9918981481481475E-4</v>
          </cell>
        </row>
        <row r="852">
          <cell r="T852" t="str">
            <v>ANDRES VILA MORAN25 METROS25M ESPALDA</v>
          </cell>
          <cell r="U852">
            <v>8.1342592592592588E-4</v>
          </cell>
        </row>
        <row r="853">
          <cell r="T853" t="str">
            <v>ANDRES VILA MORAN25 METROS25M ESPALDA</v>
          </cell>
          <cell r="U853">
            <v>9.1423611111111122E-4</v>
          </cell>
        </row>
        <row r="854">
          <cell r="T854" t="str">
            <v>ANDRES VILA MORAN25 METROS25M ESPALDA</v>
          </cell>
          <cell r="U854">
            <v>1.0351851851851852E-3</v>
          </cell>
        </row>
        <row r="855">
          <cell r="T855" t="str">
            <v>ANDRES VILA MORAN25 METROS25M ESPALDA</v>
          </cell>
          <cell r="U855">
            <v>0</v>
          </cell>
        </row>
        <row r="856">
          <cell r="T856" t="str">
            <v>ANDRES VILA MORAN25 METROS25M LIBRES</v>
          </cell>
          <cell r="U856">
            <v>6.4722222222222232E-4</v>
          </cell>
        </row>
        <row r="857">
          <cell r="T857" t="str">
            <v>ANDRES VILA MORAN25 METROS25M LIBRES</v>
          </cell>
          <cell r="U857">
            <v>6.50925925925926E-4</v>
          </cell>
        </row>
        <row r="858">
          <cell r="T858" t="str">
            <v>ANDRES VILA MORAN25 METROS25M LIBRES</v>
          </cell>
          <cell r="U858">
            <v>7.1944444444444443E-4</v>
          </cell>
        </row>
        <row r="859">
          <cell r="T859" t="str">
            <v>ANDRES VILA MORAN25 METROS25M LIBRES</v>
          </cell>
          <cell r="U859">
            <v>7.5057870370370372E-4</v>
          </cell>
        </row>
        <row r="860">
          <cell r="T860" t="str">
            <v>ANDRES VILA MORAN25 METROS25M LIBRES</v>
          </cell>
          <cell r="U860">
            <v>7.7002314814814815E-4</v>
          </cell>
        </row>
        <row r="861">
          <cell r="T861" t="str">
            <v>ANDRES VILA MORAN25 METROS25M LIBRES</v>
          </cell>
          <cell r="U861">
            <v>8.1261574074074081E-4</v>
          </cell>
        </row>
        <row r="862">
          <cell r="T862" t="str">
            <v>ANDRES VILA MORAN25 METROS25M VENTRAL</v>
          </cell>
          <cell r="U862">
            <v>5.7175925925925927E-4</v>
          </cell>
        </row>
        <row r="863">
          <cell r="T863" t="str">
            <v>ANDRES VILA MORAN25 METROS25M VENTRAL</v>
          </cell>
          <cell r="U863">
            <v>5.7245370370370371E-4</v>
          </cell>
        </row>
        <row r="864">
          <cell r="T864" t="str">
            <v>ANDRES VILA MORAN25 METROS25M VENTRAL</v>
          </cell>
          <cell r="U864">
            <v>5.8275462962962968E-4</v>
          </cell>
        </row>
        <row r="865">
          <cell r="T865" t="str">
            <v>ANDRES VILA MORAN25 METROS25M VENTRAL</v>
          </cell>
          <cell r="U865">
            <v>6.1805555555555561E-4</v>
          </cell>
        </row>
        <row r="866">
          <cell r="T866" t="str">
            <v>ANDRES VILA MORAN25 METROS25M VENTRAL</v>
          </cell>
          <cell r="U866">
            <v>6.3761574074074079E-4</v>
          </cell>
        </row>
        <row r="867">
          <cell r="T867" t="str">
            <v>ANDRES VILA MORAN25 METROS25M VENTRAL</v>
          </cell>
          <cell r="U867">
            <v>6.7164351851851857E-4</v>
          </cell>
        </row>
        <row r="868">
          <cell r="T868" t="str">
            <v>ANDRES VILA MORAN25 METROS25M VENTRAL</v>
          </cell>
          <cell r="U868">
            <v>6.7361111111111126E-4</v>
          </cell>
        </row>
        <row r="869">
          <cell r="T869" t="str">
            <v>ANDRES VILA MORAN25 METROS25M VENTRAL</v>
          </cell>
          <cell r="U869">
            <v>7.9641203703703699E-4</v>
          </cell>
        </row>
        <row r="870">
          <cell r="T870" t="str">
            <v>ANDRES VILA MORAN25 METROS25M VENTRAL</v>
          </cell>
          <cell r="U870">
            <v>8.2638888888888877E-4</v>
          </cell>
        </row>
        <row r="871">
          <cell r="T871" t="str">
            <v>ANDRES VILA MORAN25 METROS25M VENTRAL</v>
          </cell>
          <cell r="U871">
            <v>9.1319444444444434E-4</v>
          </cell>
        </row>
        <row r="872">
          <cell r="T872" t="str">
            <v>ANDRES VILA MORAN50 METROS50M ESPALDA</v>
          </cell>
          <cell r="U872">
            <v>1.7553240740740741E-3</v>
          </cell>
        </row>
        <row r="873">
          <cell r="T873" t="str">
            <v>ANDRES VILA MORAN50 METROS50M ESPALDA</v>
          </cell>
          <cell r="U873">
            <v>1.7666666666666666E-3</v>
          </cell>
        </row>
        <row r="874">
          <cell r="T874" t="str">
            <v>ANDRES VILA MORAN50 METROS50M ESPALDA</v>
          </cell>
          <cell r="U874">
            <v>1.7798611111111112E-3</v>
          </cell>
        </row>
        <row r="875">
          <cell r="T875" t="str">
            <v>ANDRES VILA MORAN50 METROS50M ESPALDA</v>
          </cell>
          <cell r="U875">
            <v>1.7939814814814815E-3</v>
          </cell>
        </row>
        <row r="876">
          <cell r="T876" t="str">
            <v>ANDRES VILA MORAN50 METROS50M ESPALDA</v>
          </cell>
          <cell r="U876">
            <v>1.8457175925925926E-3</v>
          </cell>
        </row>
        <row r="877">
          <cell r="T877" t="str">
            <v>ANDRES VILA MORAN50 METROS50M ESPALDA</v>
          </cell>
          <cell r="U877">
            <v>1.8577546296296296E-3</v>
          </cell>
        </row>
        <row r="878">
          <cell r="T878" t="str">
            <v>ANDRES VILA MORAN50 METROS50M ESPALDA</v>
          </cell>
          <cell r="U878">
            <v>1.8775462962962964E-3</v>
          </cell>
        </row>
        <row r="879">
          <cell r="T879" t="str">
            <v>ANDRES VILA MORAN50 METROS50M ESPALDA</v>
          </cell>
          <cell r="U879">
            <v>1.917939814814815E-3</v>
          </cell>
        </row>
        <row r="880">
          <cell r="T880" t="str">
            <v>ANDRES VILA MORAN50 METROS50M ESPALDA</v>
          </cell>
          <cell r="U880">
            <v>1.9936342592592597E-3</v>
          </cell>
        </row>
        <row r="881">
          <cell r="T881" t="str">
            <v>ANDRES VILA MORAN50 METROS50M ESPALDA</v>
          </cell>
          <cell r="U881">
            <v>1.9939814814814816E-3</v>
          </cell>
        </row>
        <row r="882">
          <cell r="T882" t="str">
            <v>ANDRES VILA MORAN50 METROS50M ESPALDA</v>
          </cell>
          <cell r="U882">
            <v>2.0395833333333334E-3</v>
          </cell>
        </row>
        <row r="883">
          <cell r="T883" t="str">
            <v>ANDRES VILA MORAN50 METROS50M ESPALDA</v>
          </cell>
          <cell r="U883">
            <v>2.1337962962962964E-3</v>
          </cell>
        </row>
        <row r="884">
          <cell r="T884" t="str">
            <v>ANDRES VILA MORAN50 METROS50M ESPALDA</v>
          </cell>
          <cell r="U884">
            <v>2.2276620370370371E-3</v>
          </cell>
        </row>
        <row r="885">
          <cell r="T885" t="str">
            <v>ANDRES VILA MORAN50 METROS50M LIBRES</v>
          </cell>
          <cell r="U885">
            <v>1.560648148148148E-3</v>
          </cell>
        </row>
        <row r="886">
          <cell r="T886" t="str">
            <v>ANDRES VILA MORAN50 METROS50M LIBRES</v>
          </cell>
          <cell r="U886">
            <v>1.5805555555555555E-3</v>
          </cell>
        </row>
        <row r="887">
          <cell r="T887" t="str">
            <v>ANDRES VILA MORAN50 METROS50M LIBRES</v>
          </cell>
          <cell r="U887">
            <v>1.6225694444444445E-3</v>
          </cell>
        </row>
        <row r="888">
          <cell r="T888" t="str">
            <v>ANDRES VILA MORAN50 METROS50M LIBRES</v>
          </cell>
          <cell r="U888">
            <v>1.6748842592592594E-3</v>
          </cell>
        </row>
        <row r="889">
          <cell r="T889" t="str">
            <v>ANDRES VILA MORAN50 METROS50M LIBRES</v>
          </cell>
          <cell r="U889">
            <v>1.709375E-3</v>
          </cell>
        </row>
        <row r="890">
          <cell r="T890" t="str">
            <v>ANDRES VILA MORAN50 METROS50M LIBRES</v>
          </cell>
          <cell r="U890">
            <v>1.7136574074074074E-3</v>
          </cell>
        </row>
        <row r="891">
          <cell r="T891" t="str">
            <v>ANDRES VILA MORAN50 METROS50M LIBRES</v>
          </cell>
          <cell r="U891">
            <v>1.7219907407407407E-3</v>
          </cell>
        </row>
        <row r="892">
          <cell r="T892" t="str">
            <v>ANDRES VILA MORAN50 METROS50M LIBRES</v>
          </cell>
          <cell r="U892">
            <v>1.7284722222222222E-3</v>
          </cell>
        </row>
        <row r="893">
          <cell r="T893" t="str">
            <v>ANDRES VILA MORAN50 METROS50M LIBRES</v>
          </cell>
          <cell r="U893">
            <v>1.8291666666666667E-3</v>
          </cell>
        </row>
        <row r="894">
          <cell r="T894" t="str">
            <v>ANDRES VILA MORAN50 METROS50M LIBRES</v>
          </cell>
          <cell r="U894">
            <v>1.9008101851851851E-3</v>
          </cell>
        </row>
        <row r="895">
          <cell r="T895" t="str">
            <v>ANDRES VILA MORAN50 METROS50M LIBRES</v>
          </cell>
          <cell r="U895">
            <v>1.9755787037037038E-3</v>
          </cell>
        </row>
        <row r="896">
          <cell r="T896" t="str">
            <v>ANDRES VILA MORAN50 METROS50M LIBRES</v>
          </cell>
          <cell r="U896">
            <v>2.0103009259259258E-3</v>
          </cell>
        </row>
        <row r="897">
          <cell r="T897" t="str">
            <v>ANDRES VILA MORAN50 METROS50M LIBRES</v>
          </cell>
          <cell r="U897">
            <v>2.0406249999999999E-3</v>
          </cell>
        </row>
        <row r="898">
          <cell r="T898" t="str">
            <v>ANDRES VILA MORAN50 METROS50M LIBRES</v>
          </cell>
          <cell r="U898">
            <v>2.6129629629629628E-3</v>
          </cell>
        </row>
        <row r="899">
          <cell r="T899" t="str">
            <v>ANGEL ANTONIO PEINADO MARTIN25 METROS100M BRAZA</v>
          </cell>
          <cell r="U899">
            <v>1.0984953703703706E-3</v>
          </cell>
        </row>
        <row r="900">
          <cell r="T900" t="str">
            <v>ANGEL ANTONIO PEINADO MARTIN25 METROS100M BRAZA</v>
          </cell>
          <cell r="U900">
            <v>1.1016203703703704E-3</v>
          </cell>
        </row>
        <row r="901">
          <cell r="T901" t="str">
            <v>ANGEL ANTONIO PEINADO MARTIN25 METROS100M BRAZA</v>
          </cell>
          <cell r="U901">
            <v>1.1053240740740741E-3</v>
          </cell>
        </row>
        <row r="902">
          <cell r="T902" t="str">
            <v>ANGEL ANTONIO PEINADO MARTIN25 METROS100M BRAZA</v>
          </cell>
          <cell r="U902">
            <v>1.1097222222222222E-3</v>
          </cell>
        </row>
        <row r="903">
          <cell r="T903" t="str">
            <v>ANGEL ANTONIO PEINADO MARTIN25 METROS100M BRAZA</v>
          </cell>
          <cell r="U903">
            <v>1.1111111111111111E-3</v>
          </cell>
        </row>
        <row r="904">
          <cell r="T904" t="str">
            <v>ANGEL ANTONIO PEINADO MARTIN25 METROS100M BRAZA</v>
          </cell>
          <cell r="U904">
            <v>1.1270833333333335E-3</v>
          </cell>
        </row>
        <row r="905">
          <cell r="T905" t="str">
            <v>ANGEL ANTONIO PEINADO MARTIN25 METROS100M BRAZA</v>
          </cell>
          <cell r="U905">
            <v>1.1402777777777776E-3</v>
          </cell>
        </row>
        <row r="906">
          <cell r="T906" t="str">
            <v>ANGEL ANTONIO PEINADO MARTIN25 METROS100M BRAZA</v>
          </cell>
          <cell r="U906">
            <v>1.1418981481481482E-3</v>
          </cell>
        </row>
        <row r="907">
          <cell r="T907" t="str">
            <v>ANGEL ANTONIO PEINADO MARTIN25 METROS100M BRAZA</v>
          </cell>
          <cell r="U907">
            <v>1.1504629629629629E-3</v>
          </cell>
        </row>
        <row r="908">
          <cell r="T908" t="str">
            <v>ANGEL ANTONIO PEINADO MARTIN25 METROS100M BRAZA</v>
          </cell>
          <cell r="U908">
            <v>1.1615740740740742E-3</v>
          </cell>
        </row>
        <row r="909">
          <cell r="T909" t="str">
            <v>ANGEL ANTONIO PEINADO MARTIN25 METROS100M BRAZA</v>
          </cell>
          <cell r="U909">
            <v>1.2041666666666665E-3</v>
          </cell>
        </row>
        <row r="910">
          <cell r="T910" t="str">
            <v>ANGEL ANTONIO PEINADO MARTIN25 METROS100M ESTILOS</v>
          </cell>
          <cell r="U910">
            <v>1.1636574074074073E-3</v>
          </cell>
        </row>
        <row r="911">
          <cell r="T911" t="str">
            <v>ANGEL ANTONIO PEINADO MARTIN25 METROS200M BRAZA</v>
          </cell>
          <cell r="U911">
            <v>2.4109953703703706E-3</v>
          </cell>
        </row>
        <row r="912">
          <cell r="T912" t="str">
            <v>ANGEL ANTONIO PEINADO MARTIN25 METROS200M BRAZA</v>
          </cell>
          <cell r="U912">
            <v>2.4624999999999998E-3</v>
          </cell>
        </row>
        <row r="913">
          <cell r="T913" t="str">
            <v>ANGEL ANTONIO PEINADO MARTIN25 METROS200M BRAZA</v>
          </cell>
          <cell r="U913">
            <v>2.4663194444444442E-3</v>
          </cell>
        </row>
        <row r="914">
          <cell r="T914" t="str">
            <v>ANGEL ANTONIO PEINADO MARTIN25 METROS200M BRAZA</v>
          </cell>
          <cell r="U914">
            <v>2.4975694444444442E-3</v>
          </cell>
        </row>
        <row r="915">
          <cell r="T915" t="str">
            <v>ANGEL ANTONIO PEINADO MARTIN25 METROS200M BRAZA</v>
          </cell>
          <cell r="U915">
            <v>2.5690972222222222E-3</v>
          </cell>
        </row>
        <row r="916">
          <cell r="T916" t="str">
            <v>ANGEL ANTONIO PEINADO MARTIN25 METROS50M BRAZA</v>
          </cell>
          <cell r="U916">
            <v>4.9699074074074077E-4</v>
          </cell>
        </row>
        <row r="917">
          <cell r="T917" t="str">
            <v>ANGEL ANTONIO PEINADO MARTIN25 METROS50M BRAZA</v>
          </cell>
          <cell r="U917">
            <v>4.9837962962962965E-4</v>
          </cell>
        </row>
        <row r="918">
          <cell r="T918" t="str">
            <v>ANGEL ANTONIO PEINADO MARTIN25 METROS50M BRAZA</v>
          </cell>
          <cell r="U918">
            <v>4.9942129629629631E-4</v>
          </cell>
        </row>
        <row r="919">
          <cell r="T919" t="str">
            <v>ANGEL ANTONIO PEINADO MARTIN25 METROS50M BRAZA</v>
          </cell>
          <cell r="U919">
            <v>4.9953703703703694E-4</v>
          </cell>
        </row>
        <row r="920">
          <cell r="T920" t="str">
            <v>ANGEL ANTONIO PEINADO MARTIN25 METROS50M BRAZA</v>
          </cell>
          <cell r="U920">
            <v>5.0486111111111109E-4</v>
          </cell>
        </row>
        <row r="921">
          <cell r="T921" t="str">
            <v>ANGEL ANTONIO PEINADO MARTIN25 METROS50M BRAZA</v>
          </cell>
          <cell r="U921">
            <v>5.0671296296296304E-4</v>
          </cell>
        </row>
        <row r="922">
          <cell r="T922" t="str">
            <v>ANGEL ANTONIO PEINADO MARTIN25 METROS50M BRAZA</v>
          </cell>
          <cell r="U922">
            <v>5.0671296296296304E-4</v>
          </cell>
        </row>
        <row r="923">
          <cell r="T923" t="str">
            <v>ANGEL ANTONIO PEINADO MARTIN25 METROS50M BRAZA</v>
          </cell>
          <cell r="U923">
            <v>5.0925925925925921E-4</v>
          </cell>
        </row>
        <row r="924">
          <cell r="T924" t="str">
            <v>ANGEL ANTONIO PEINADO MARTIN25 METROS50M BRAZA</v>
          </cell>
          <cell r="U924">
            <v>5.0995370370370376E-4</v>
          </cell>
        </row>
        <row r="925">
          <cell r="T925" t="str">
            <v>ANGEL ANTONIO PEINADO MARTIN25 METROS50M BRAZA</v>
          </cell>
          <cell r="U925">
            <v>5.1030092592592587E-4</v>
          </cell>
        </row>
        <row r="926">
          <cell r="T926" t="str">
            <v>ANGEL ANTONIO PEINADO MARTIN25 METROS50M BRAZA</v>
          </cell>
          <cell r="U926">
            <v>0</v>
          </cell>
        </row>
        <row r="927">
          <cell r="T927" t="str">
            <v>ANGEL ANTONIO PEINADO MARTIN50 METROS100M BRAZA</v>
          </cell>
          <cell r="U927">
            <v>1.1259259259259258E-3</v>
          </cell>
        </row>
        <row r="928">
          <cell r="T928" t="str">
            <v>ANGEL ANTONIO PEINADO MARTIN50 METROS100M BRAZA</v>
          </cell>
          <cell r="U928">
            <v>1.1315972222222224E-3</v>
          </cell>
        </row>
        <row r="929">
          <cell r="T929" t="str">
            <v>ANGEL ANTONIO PEINADO MARTIN50 METROS100M BRAZA</v>
          </cell>
          <cell r="U929">
            <v>1.1516203703703703E-3</v>
          </cell>
        </row>
        <row r="930">
          <cell r="T930" t="str">
            <v>ANGEL ANTONIO PEINADO MARTIN50 METROS100M BRAZA</v>
          </cell>
          <cell r="U930">
            <v>1.1667824074074074E-3</v>
          </cell>
        </row>
        <row r="931">
          <cell r="T931" t="str">
            <v>ANGEL ANTONIO PEINADO MARTIN50 METROS100M BRAZA</v>
          </cell>
          <cell r="U931">
            <v>1.1871527777777779E-3</v>
          </cell>
        </row>
        <row r="932">
          <cell r="T932" t="str">
            <v>ANGEL ANTONIO PEINADO MARTIN50 METROS100M BRAZA</v>
          </cell>
          <cell r="U932">
            <v>1.1935185185185185E-3</v>
          </cell>
        </row>
        <row r="933">
          <cell r="T933" t="str">
            <v>ANGEL ANTONIO PEINADO MARTIN50 METROS100M BRAZA</v>
          </cell>
          <cell r="U933">
            <v>1.2055555555555554E-3</v>
          </cell>
        </row>
        <row r="934">
          <cell r="T934" t="str">
            <v>ANGEL ANTONIO PEINADO MARTIN50 METROS100M LIBRES</v>
          </cell>
          <cell r="U934">
            <v>1.0207175925925926E-3</v>
          </cell>
        </row>
        <row r="935">
          <cell r="T935" t="str">
            <v>ANGEL ANTONIO PEINADO MARTIN50 METROS100M LIBRES</v>
          </cell>
          <cell r="U935">
            <v>1.0724537037037037E-3</v>
          </cell>
        </row>
        <row r="936">
          <cell r="T936" t="str">
            <v>ANGEL ANTONIO PEINADO MARTIN50 METROS200m BRAZA</v>
          </cell>
          <cell r="U936">
            <v>2.3958333333333336E-3</v>
          </cell>
        </row>
        <row r="937">
          <cell r="T937" t="str">
            <v>ANGEL ANTONIO PEINADO MARTIN50 METROS200M BRAZA</v>
          </cell>
          <cell r="U937">
            <v>2.4629629629629632E-3</v>
          </cell>
        </row>
        <row r="938">
          <cell r="T938" t="str">
            <v>ANGEL ANTONIO PEINADO MARTIN50 METROS200M BRAZA</v>
          </cell>
          <cell r="U938">
            <v>2.4780092592592592E-3</v>
          </cell>
        </row>
        <row r="939">
          <cell r="T939" t="str">
            <v>ANGEL ANTONIO PEINADO MARTIN50 METROS200M BRAZA</v>
          </cell>
          <cell r="U939">
            <v>2.4857638888888889E-3</v>
          </cell>
        </row>
        <row r="940">
          <cell r="T940" t="str">
            <v>ANGEL ANTONIO PEINADO MARTIN50 METROS200M BRAZA</v>
          </cell>
          <cell r="U940">
            <v>2.5047453703703703E-3</v>
          </cell>
        </row>
        <row r="941">
          <cell r="T941" t="str">
            <v>ANGEL ANTONIO PEINADO MARTIN50 METROS200M BRAZA</v>
          </cell>
          <cell r="U941">
            <v>2.5489583333333332E-3</v>
          </cell>
        </row>
        <row r="942">
          <cell r="T942" t="str">
            <v>ANGEL ANTONIO PEINADO MARTIN50 METROS200M BRAZA</v>
          </cell>
          <cell r="U942">
            <v>2.5826388888888887E-3</v>
          </cell>
        </row>
        <row r="943">
          <cell r="T943" t="str">
            <v>ANGEL ANTONIO PEINADO MARTIN50 METROS200M BRAZA</v>
          </cell>
          <cell r="U943">
            <v>2.6063657407407407E-3</v>
          </cell>
        </row>
        <row r="944">
          <cell r="T944" t="str">
            <v>ANGEL ANTONIO PEINADO MARTIN50 METROS50M BRAZA</v>
          </cell>
          <cell r="U944">
            <v>4.7638888888888883E-4</v>
          </cell>
        </row>
        <row r="945">
          <cell r="T945" t="str">
            <v>ANGEL ANTONIO PEINADO MARTIN50 METROS50M BRAZA</v>
          </cell>
          <cell r="U945">
            <v>5.0347222222222221E-4</v>
          </cell>
        </row>
        <row r="946">
          <cell r="T946" t="str">
            <v>ANGEL ANTONIO PEINADO MARTIN50 METROS50M BRAZA</v>
          </cell>
          <cell r="U946">
            <v>5.0590277777777775E-4</v>
          </cell>
        </row>
        <row r="947">
          <cell r="T947" t="str">
            <v>ANGEL ANTONIO PEINADO MARTIN50 METROS50M BRAZA</v>
          </cell>
          <cell r="U947">
            <v>5.0590277777777775E-4</v>
          </cell>
        </row>
        <row r="948">
          <cell r="T948" t="str">
            <v>ANGEL ANTONIO PEINADO MARTIN50 METROS50M BRAZA</v>
          </cell>
          <cell r="U948">
            <v>5.0752314814814811E-4</v>
          </cell>
        </row>
        <row r="949">
          <cell r="T949" t="str">
            <v>ANGEL ANTONIO PEINADO MARTIN50 METROS50M BRAZA</v>
          </cell>
          <cell r="U949">
            <v>5.0891203703703699E-4</v>
          </cell>
        </row>
        <row r="950">
          <cell r="T950" t="str">
            <v>ANGEL ANTONIO PEINADO MARTIN50 METROS50M BRAZA</v>
          </cell>
          <cell r="U950">
            <v>5.0925925925925921E-4</v>
          </cell>
        </row>
        <row r="951">
          <cell r="T951" t="str">
            <v>ANGEL ANTONIO PEINADO MARTIN50 METROS50M BRAZA</v>
          </cell>
          <cell r="U951">
            <v>5.12962962962963E-4</v>
          </cell>
        </row>
        <row r="952">
          <cell r="T952" t="str">
            <v>ANGEL ANTONIO PEINADO MARTIN50 METROS50M BRAZA</v>
          </cell>
          <cell r="U952">
            <v>5.2129629629629629E-4</v>
          </cell>
        </row>
        <row r="953">
          <cell r="T953" t="str">
            <v>ANGEL ANTONIO PEINADO MARTIN50 METROS50M MARIPOSA</v>
          </cell>
          <cell r="U953">
            <v>5.3136574074074078E-4</v>
          </cell>
        </row>
        <row r="954">
          <cell r="T954" t="str">
            <v>ANGEL VELAZQUEZ NUÑEZ25 METROS25M BRAZA</v>
          </cell>
          <cell r="U954">
            <v>6.5462962962962957E-4</v>
          </cell>
        </row>
        <row r="955">
          <cell r="T955" t="str">
            <v>ANGEL VELAZQUEZ NUÑEZ25 METROS25M BRAZA</v>
          </cell>
          <cell r="U955">
            <v>6.5590277777777782E-4</v>
          </cell>
        </row>
        <row r="956">
          <cell r="T956" t="str">
            <v>ANGEL VELAZQUEZ NUÑEZ25 METROS25M BRAZA</v>
          </cell>
          <cell r="U956">
            <v>6.8796296296296281E-4</v>
          </cell>
        </row>
        <row r="957">
          <cell r="T957" t="str">
            <v>ANGEL VELAZQUEZ NUÑEZ25 METROS25M BRAZA</v>
          </cell>
          <cell r="U957">
            <v>7.0682870370370376E-4</v>
          </cell>
        </row>
        <row r="958">
          <cell r="T958" t="str">
            <v>ANGEL VELAZQUEZ NUÑEZ25 METROS25M BRAZA</v>
          </cell>
          <cell r="U958">
            <v>7.1724537037037026E-4</v>
          </cell>
        </row>
        <row r="959">
          <cell r="T959" t="str">
            <v>ANGEL VELAZQUEZ NUÑEZ25 METROS25M BRAZA</v>
          </cell>
          <cell r="U959">
            <v>7.5370370370370359E-4</v>
          </cell>
        </row>
        <row r="960">
          <cell r="T960" t="str">
            <v>ANGEL VELAZQUEZ NUÑEZ25 METROS25M BRAZA</v>
          </cell>
          <cell r="U960">
            <v>0</v>
          </cell>
        </row>
        <row r="961">
          <cell r="T961" t="str">
            <v>ANGEL VELAZQUEZ NUÑEZ25 METROS25M BRAZA</v>
          </cell>
          <cell r="U961">
            <v>0</v>
          </cell>
        </row>
        <row r="962">
          <cell r="T962" t="str">
            <v>ANGEL VELAZQUEZ NUÑEZ25 METROS25M BRAZA</v>
          </cell>
          <cell r="U962">
            <v>0</v>
          </cell>
        </row>
        <row r="963">
          <cell r="T963" t="str">
            <v>ANGEL VELAZQUEZ NUÑEZ25 METROS25M LIBRES</v>
          </cell>
          <cell r="U963">
            <v>4.8599537037037041E-4</v>
          </cell>
        </row>
        <row r="964">
          <cell r="T964" t="str">
            <v>ANGEL VELAZQUEZ NUÑEZ25 METROS25M LIBRES</v>
          </cell>
          <cell r="U964">
            <v>5.5347222222222223E-4</v>
          </cell>
        </row>
        <row r="965">
          <cell r="T965" t="str">
            <v>ANGEL VELAZQUEZ NUÑEZ25 METROS25M LIBRES</v>
          </cell>
          <cell r="U965">
            <v>5.6458333333333339E-4</v>
          </cell>
        </row>
        <row r="966">
          <cell r="T966" t="str">
            <v>ANGEL VELAZQUEZ NUÑEZ25 METROS25M LIBRES</v>
          </cell>
          <cell r="U966">
            <v>5.9247685185185184E-4</v>
          </cell>
        </row>
        <row r="967">
          <cell r="T967" t="str">
            <v>ANGEL VELAZQUEZ NUÑEZ25 METROS25M LIBRES</v>
          </cell>
          <cell r="U967">
            <v>5.9791666666666663E-4</v>
          </cell>
        </row>
        <row r="968">
          <cell r="T968" t="str">
            <v>ANGEL VELAZQUEZ NUÑEZ25 METROS25M LIBRES</v>
          </cell>
          <cell r="U968">
            <v>6.6111111111111101E-4</v>
          </cell>
        </row>
        <row r="969">
          <cell r="T969" t="str">
            <v>ANGEL VELAZQUEZ NUÑEZ25 METROS25M LIBRES</v>
          </cell>
          <cell r="U969">
            <v>6.7314814814814809E-4</v>
          </cell>
        </row>
        <row r="970">
          <cell r="T970" t="str">
            <v>ANGEL VELAZQUEZ NUÑEZ25 METROS25M LIBRES</v>
          </cell>
          <cell r="U970">
            <v>6.8171296296296296E-4</v>
          </cell>
        </row>
        <row r="971">
          <cell r="T971" t="str">
            <v>ANGEL VELAZQUEZ NUÑEZ25 METROS25M LIBRES</v>
          </cell>
          <cell r="U971">
            <v>6.9155092592592586E-4</v>
          </cell>
        </row>
        <row r="972">
          <cell r="T972" t="str">
            <v>ANGEL VELAZQUEZ NUÑEZ25 METROS25M LIBRES</v>
          </cell>
          <cell r="U972">
            <v>7.1238425925925929E-4</v>
          </cell>
        </row>
        <row r="973">
          <cell r="T973" t="str">
            <v>ANGEL VELAZQUEZ NUÑEZ25 METROS25M LIBRES</v>
          </cell>
          <cell r="U973">
            <v>7.1585648148148138E-4</v>
          </cell>
        </row>
        <row r="974">
          <cell r="T974" t="str">
            <v>ANGEL VELAZQUEZ NUÑEZ25 METROS25M LIBRES</v>
          </cell>
          <cell r="U974">
            <v>7.5381944444444444E-4</v>
          </cell>
        </row>
        <row r="975">
          <cell r="T975" t="str">
            <v>ANGEL VELAZQUEZ NUÑEZ25 METROS25M LIBRES</v>
          </cell>
          <cell r="U975">
            <v>0</v>
          </cell>
        </row>
        <row r="976">
          <cell r="T976" t="str">
            <v>ANGEL VELAZQUEZ NUÑEZ50 METROS50M BRAZA</v>
          </cell>
          <cell r="U976">
            <v>1.3206018518518521E-3</v>
          </cell>
        </row>
        <row r="977">
          <cell r="T977" t="str">
            <v>ANGEL VELAZQUEZ NUÑEZ50 METROS50M BRAZA</v>
          </cell>
          <cell r="U977">
            <v>1.3531249999999999E-3</v>
          </cell>
        </row>
        <row r="978">
          <cell r="T978" t="str">
            <v>ANGEL VELAZQUEZ NUÑEZ50 METROS50M BRAZA</v>
          </cell>
          <cell r="U978">
            <v>1.4966435185185185E-3</v>
          </cell>
        </row>
        <row r="979">
          <cell r="T979" t="str">
            <v>ANGEL VELAZQUEZ NUÑEZ50 METROS50M BRAZA</v>
          </cell>
          <cell r="U979">
            <v>1.5509259259259261E-3</v>
          </cell>
        </row>
        <row r="980">
          <cell r="T980" t="str">
            <v>ANGEL VELAZQUEZ NUÑEZ50 METROS50M BRAZA</v>
          </cell>
          <cell r="U980">
            <v>0</v>
          </cell>
        </row>
        <row r="981">
          <cell r="T981" t="str">
            <v>ANGEL VELAZQUEZ NUÑEZ50 METROS50M BRAZA</v>
          </cell>
          <cell r="U981">
            <v>0</v>
          </cell>
        </row>
        <row r="982">
          <cell r="T982" t="str">
            <v>ANGEL VELAZQUEZ NUÑEZ50 METROS50M BRAZA</v>
          </cell>
          <cell r="U982">
            <v>0</v>
          </cell>
        </row>
        <row r="983">
          <cell r="T983" t="str">
            <v>ANGEL VELAZQUEZ NUÑEZ50 METROS50M LIBRES</v>
          </cell>
          <cell r="U983">
            <v>1.2878472222222221E-3</v>
          </cell>
        </row>
        <row r="984">
          <cell r="T984" t="str">
            <v>ANGEL VELAZQUEZ NUÑEZ50 METROS50M LIBRES</v>
          </cell>
          <cell r="U984">
            <v>1.3697916666666667E-3</v>
          </cell>
        </row>
        <row r="985">
          <cell r="T985" t="str">
            <v>ANGEL VELAZQUEZ NUÑEZ50 METROS50M LIBRES</v>
          </cell>
          <cell r="U985">
            <v>1.384375E-3</v>
          </cell>
        </row>
        <row r="986">
          <cell r="T986" t="str">
            <v>ANGEL VELAZQUEZ NUÑEZ50 METROS50M LIBRES</v>
          </cell>
          <cell r="U986">
            <v>1.4535879629629629E-3</v>
          </cell>
        </row>
        <row r="987">
          <cell r="T987" t="str">
            <v>ANGEL VELAZQUEZ NUÑEZ50 METROS50M LIBRES</v>
          </cell>
          <cell r="U987">
            <v>1.5396990740740738E-3</v>
          </cell>
        </row>
        <row r="988">
          <cell r="T988" t="str">
            <v>ANGEL VELAZQUEZ NUÑEZ50 METROS50M LIBRES</v>
          </cell>
          <cell r="U988">
            <v>1.6222222222222222E-3</v>
          </cell>
        </row>
        <row r="989">
          <cell r="T989" t="str">
            <v>ANGEL VELAZQUEZ NUÑEZ50 METROS50M LIBRES</v>
          </cell>
          <cell r="U989">
            <v>1.7526620370370369E-3</v>
          </cell>
        </row>
        <row r="990">
          <cell r="T990" t="str">
            <v>ANGELA FRONTERA DIAZ DE QUINTANA25 METROS25M BRAZA</v>
          </cell>
          <cell r="U990">
            <v>4.7164351851851854E-4</v>
          </cell>
        </row>
        <row r="991">
          <cell r="T991" t="str">
            <v>ANGELA FRONTERA DIAZ DE QUINTANA25 METROS25M BRAZA</v>
          </cell>
          <cell r="U991">
            <v>4.7372685185185186E-4</v>
          </cell>
        </row>
        <row r="992">
          <cell r="T992" t="str">
            <v>ANGELA FRONTERA DIAZ DE QUINTANA25 METROS25M ESPALDA</v>
          </cell>
          <cell r="U992">
            <v>3.8692129629629629E-4</v>
          </cell>
        </row>
        <row r="993">
          <cell r="T993" t="str">
            <v>ANGELA FRONTERA DIAZ DE QUINTANA25 METROS25M ESPALDA</v>
          </cell>
          <cell r="U993">
            <v>4.164351851851851E-4</v>
          </cell>
        </row>
        <row r="994">
          <cell r="T994" t="str">
            <v>ANGELA FRONTERA DIAZ DE QUINTANA25 METROS25M ESPALDA</v>
          </cell>
          <cell r="U994">
            <v>4.2199074074074079E-4</v>
          </cell>
        </row>
        <row r="995">
          <cell r="T995" t="str">
            <v>ANGELA FRONTERA DIAZ DE QUINTANA25 METROS25M ESPALDA</v>
          </cell>
          <cell r="U995">
            <v>4.253472222222223E-4</v>
          </cell>
        </row>
        <row r="996">
          <cell r="T996" t="str">
            <v>ANGELA FRONTERA DIAZ DE QUINTANA25 METROS25M ESPALDA</v>
          </cell>
          <cell r="U996">
            <v>4.3622685185185187E-4</v>
          </cell>
        </row>
        <row r="997">
          <cell r="T997" t="str">
            <v>ANGELA FRONTERA DIAZ DE QUINTANA25 METROS25M ESPALDA</v>
          </cell>
          <cell r="U997">
            <v>4.3877314814814804E-4</v>
          </cell>
        </row>
        <row r="998">
          <cell r="T998" t="str">
            <v>ANGELA FRONTERA DIAZ DE QUINTANA25 METROS25M ESPALDA</v>
          </cell>
          <cell r="U998">
            <v>4.4490740740740737E-4</v>
          </cell>
        </row>
        <row r="999">
          <cell r="T999" t="str">
            <v>ANGELA FRONTERA DIAZ DE QUINTANA25 METROS25M ESPALDA</v>
          </cell>
          <cell r="U999">
            <v>4.5787037037037036E-4</v>
          </cell>
        </row>
        <row r="1000">
          <cell r="T1000" t="str">
            <v>ANGELA FRONTERA DIAZ DE QUINTANA25 METROS25M LIBRES</v>
          </cell>
          <cell r="U1000">
            <v>3.3032407407407403E-4</v>
          </cell>
        </row>
        <row r="1001">
          <cell r="T1001" t="str">
            <v>ANGELA FRONTERA DIAZ DE QUINTANA25 METROS25M LIBRES</v>
          </cell>
          <cell r="U1001">
            <v>3.465277777777778E-4</v>
          </cell>
        </row>
        <row r="1002">
          <cell r="T1002" t="str">
            <v>ANGELA FRONTERA DIAZ DE QUINTANA25 METROS25M LIBRES</v>
          </cell>
          <cell r="U1002">
            <v>3.5439814814814812E-4</v>
          </cell>
        </row>
        <row r="1003">
          <cell r="T1003" t="str">
            <v>ANGELA FRONTERA DIAZ DE QUINTANA25 METROS25M LIBRES</v>
          </cell>
          <cell r="U1003">
            <v>3.5613425925925933E-4</v>
          </cell>
        </row>
        <row r="1004">
          <cell r="T1004" t="str">
            <v>ANGELA FRONTERA DIAZ DE QUINTANA25 METROS25M LIBRES</v>
          </cell>
          <cell r="U1004">
            <v>3.8576388888888889E-4</v>
          </cell>
        </row>
        <row r="1005">
          <cell r="T1005" t="str">
            <v>ANGELA FRONTERA DIAZ DE QUINTANA25 METROS25M LIBRES</v>
          </cell>
          <cell r="U1005">
            <v>4.1562499999999998E-4</v>
          </cell>
        </row>
        <row r="1006">
          <cell r="T1006" t="str">
            <v>ANGELA FRONTERA DIAZ DE QUINTANA25 METROS25M LIBRES</v>
          </cell>
          <cell r="U1006">
            <v>4.2430555555555554E-4</v>
          </cell>
        </row>
        <row r="1007">
          <cell r="T1007" t="str">
            <v>ANGELA FRONTERA DIAZ DE QUINTANA25 METROS25M LIBRES</v>
          </cell>
          <cell r="U1007">
            <v>4.3182870370370375E-4</v>
          </cell>
        </row>
        <row r="1008">
          <cell r="T1008" t="str">
            <v>ANGELA FRONTERA DIAZ DE QUINTANA25 METROS25M LIBRES</v>
          </cell>
          <cell r="U1008">
            <v>4.3796296296296297E-4</v>
          </cell>
        </row>
        <row r="1009">
          <cell r="T1009" t="str">
            <v>ANGELA FRONTERA DIAZ DE QUINTANA25 METROS25M LIBRES</v>
          </cell>
          <cell r="U1009">
            <v>4.6053240740740739E-4</v>
          </cell>
        </row>
        <row r="1010">
          <cell r="T1010" t="str">
            <v>ANGELA FRONTERA DIAZ DE QUINTANA50 METROS50M BRAZA</v>
          </cell>
          <cell r="U1010">
            <v>9.494212962962963E-4</v>
          </cell>
        </row>
        <row r="1011">
          <cell r="T1011" t="str">
            <v>ANGELA FRONTERA DIAZ DE QUINTANA50 METROS50M BRAZA</v>
          </cell>
          <cell r="U1011">
            <v>9.7210648148148145E-4</v>
          </cell>
        </row>
        <row r="1012">
          <cell r="T1012" t="str">
            <v>ANGELA FRONTERA DIAZ DE QUINTANA50 METROS50M BRAZA</v>
          </cell>
          <cell r="U1012">
            <v>0</v>
          </cell>
        </row>
        <row r="1013">
          <cell r="T1013" t="str">
            <v>ANGELA FRONTERA DIAZ DE QUINTANA50 METROS50M ESPALDA</v>
          </cell>
          <cell r="U1013">
            <v>8.6944444444444439E-4</v>
          </cell>
        </row>
        <row r="1014">
          <cell r="T1014" t="str">
            <v>ANGELA FRONTERA DIAZ DE QUINTANA50 METROS50M ESPALDA</v>
          </cell>
          <cell r="U1014">
            <v>8.7430555555555558E-4</v>
          </cell>
        </row>
        <row r="1015">
          <cell r="T1015" t="str">
            <v>ANGELA FRONTERA DIAZ DE QUINTANA50 METROS50M ESPALDA</v>
          </cell>
          <cell r="U1015">
            <v>9.7025462962962961E-4</v>
          </cell>
        </row>
        <row r="1016">
          <cell r="T1016" t="str">
            <v>ANGELA FRONTERA DIAZ DE QUINTANA50 METROS50M ESPALDA</v>
          </cell>
          <cell r="U1016">
            <v>9.9062499999999997E-4</v>
          </cell>
        </row>
        <row r="1017">
          <cell r="T1017" t="str">
            <v>ANGELA FRONTERA DIAZ DE QUINTANA50 METROS50M ESPALDA</v>
          </cell>
          <cell r="U1017">
            <v>1.0089120370370371E-3</v>
          </cell>
        </row>
        <row r="1018">
          <cell r="T1018" t="str">
            <v>ANGELA FRONTERA DIAZ DE QUINTANA50 METROS50M LIBRES</v>
          </cell>
          <cell r="U1018">
            <v>7.4143518518518525E-4</v>
          </cell>
        </row>
        <row r="1019">
          <cell r="T1019" t="str">
            <v>ANGELA FRONTERA DIAZ DE QUINTANA50 METROS50M LIBRES</v>
          </cell>
          <cell r="U1019">
            <v>7.6261574074074079E-4</v>
          </cell>
        </row>
        <row r="1020">
          <cell r="T1020" t="str">
            <v>ANGELA FRONTERA DIAZ DE QUINTANA50 METROS50M LIBRES</v>
          </cell>
          <cell r="U1020">
            <v>8.3298611111111117E-4</v>
          </cell>
        </row>
        <row r="1021">
          <cell r="T1021" t="str">
            <v>ANGELA FRONTERA DIAZ DE QUINTANA50 METROS50M LIBRES</v>
          </cell>
          <cell r="U1021">
            <v>8.3831018518518532E-4</v>
          </cell>
        </row>
        <row r="1022">
          <cell r="T1022" t="str">
            <v>ANGELA FRONTERA DIAZ DE QUINTANA50 METROS50M LIBRES</v>
          </cell>
          <cell r="U1022">
            <v>8.6469907407407415E-4</v>
          </cell>
        </row>
        <row r="1023">
          <cell r="T1023" t="str">
            <v>ANGELA FRONTERA DIAZ DE QUINTANA50 METROS50M LIBRES</v>
          </cell>
          <cell r="U1023">
            <v>8.9050925925925929E-4</v>
          </cell>
        </row>
        <row r="1024">
          <cell r="T1024" t="str">
            <v>ANGELA FRONTERA DIAZ DE QUINTANA50 METROS50M LIBRES</v>
          </cell>
          <cell r="U1024">
            <v>9.5740740740740736E-4</v>
          </cell>
        </row>
        <row r="1025">
          <cell r="T1025" t="str">
            <v>ANGELA FRONTERA DIAZ DE QUINTANA50 METROS50M LIBRES</v>
          </cell>
          <cell r="U1025">
            <v>1.0146990740740741E-3</v>
          </cell>
        </row>
        <row r="1026">
          <cell r="T1026" t="str">
            <v>ANTONIO BALLESTEROS GALLEGO25 METROS100M ESPALDA</v>
          </cell>
          <cell r="U1026">
            <v>1.4745370370370372E-3</v>
          </cell>
        </row>
        <row r="1027">
          <cell r="T1027" t="str">
            <v>ANTONIO BALLESTEROS GALLEGO25 METROS100M ESPALDA</v>
          </cell>
          <cell r="U1027">
            <v>0</v>
          </cell>
        </row>
        <row r="1028">
          <cell r="T1028" t="str">
            <v>ANTONIO BALLESTEROS GALLEGO25 METROS100M LIBRES</v>
          </cell>
          <cell r="U1028">
            <v>1.2811342592592592E-3</v>
          </cell>
        </row>
        <row r="1029">
          <cell r="T1029" t="str">
            <v>ANTONIO BALLESTEROS GALLEGO25 METROS25M LIBRES</v>
          </cell>
          <cell r="U1029">
            <v>1.9282407407407407E-4</v>
          </cell>
        </row>
        <row r="1030">
          <cell r="T1030" t="str">
            <v>ANTONIO BALLESTEROS GALLEGO25 METROS50M BRAZA</v>
          </cell>
          <cell r="U1030">
            <v>6.9282407407407411E-4</v>
          </cell>
        </row>
        <row r="1031">
          <cell r="T1031" t="str">
            <v>ANTONIO BALLESTEROS GALLEGO25 METROS50M BRAZA</v>
          </cell>
          <cell r="U1031">
            <v>6.9444444444444447E-4</v>
          </cell>
        </row>
        <row r="1032">
          <cell r="T1032" t="str">
            <v>ANTONIO BALLESTEROS GALLEGO25 METROS50M BRAZA</v>
          </cell>
          <cell r="U1032">
            <v>7.098379629629629E-4</v>
          </cell>
        </row>
        <row r="1033">
          <cell r="T1033" t="str">
            <v>ANTONIO BALLESTEROS GALLEGO25 METROS50M BRAZA</v>
          </cell>
          <cell r="U1033">
            <v>7.1909722222222221E-4</v>
          </cell>
        </row>
        <row r="1034">
          <cell r="T1034" t="str">
            <v>ANTONIO BALLESTEROS GALLEGO50 METROS100M ESPALDA</v>
          </cell>
          <cell r="U1034">
            <v>0</v>
          </cell>
        </row>
        <row r="1035">
          <cell r="T1035" t="str">
            <v>ANTONIO BALLESTEROS GALLEGO50 METROS100M LIBRES</v>
          </cell>
          <cell r="U1035">
            <v>1.4377314814814815E-3</v>
          </cell>
        </row>
        <row r="1036">
          <cell r="T1036" t="str">
            <v>ANTONIO BALLESTEROS GALLEGO50 METROS50M BRAZA</v>
          </cell>
          <cell r="U1036">
            <v>7.0104166666666665E-4</v>
          </cell>
        </row>
        <row r="1037">
          <cell r="T1037" t="str">
            <v>ANTONIO BALLESTEROS GALLEGO50 METROS50M BRAZA</v>
          </cell>
          <cell r="U1037">
            <v>7.4224537037037043E-4</v>
          </cell>
        </row>
        <row r="1038">
          <cell r="T1038" t="str">
            <v>ANTONIO BALLESTEROS GALLEGO50 METROS50M BRAZA</v>
          </cell>
          <cell r="U1038">
            <v>7.5300925925925926E-4</v>
          </cell>
        </row>
        <row r="1039">
          <cell r="T1039" t="str">
            <v>ANTONIO BALLESTEROS GALLEGO50 METROS50M BRAZA</v>
          </cell>
          <cell r="U1039">
            <v>7.6111111111111117E-4</v>
          </cell>
        </row>
        <row r="1040">
          <cell r="T1040" t="str">
            <v>ANTONIO BALLESTEROS GALLEGO50 METROS50M BRAZA</v>
          </cell>
          <cell r="U1040">
            <v>0</v>
          </cell>
        </row>
        <row r="1041">
          <cell r="T1041" t="str">
            <v>ANTONIO BALLESTEROS GALLEGO50 METROS50M LIBRES</v>
          </cell>
          <cell r="U1041">
            <v>0</v>
          </cell>
        </row>
        <row r="1042">
          <cell r="T1042" t="str">
            <v>ANTONIO CESAR SOBRINO25 METROS25M BRAZA</v>
          </cell>
          <cell r="U1042">
            <v>3.0462962962962963E-4</v>
          </cell>
        </row>
        <row r="1043">
          <cell r="T1043" t="str">
            <v>ANTONIO CESAR SOBRINO25 METROS25M BRAZA</v>
          </cell>
          <cell r="U1043">
            <v>3.2430555555555554E-4</v>
          </cell>
        </row>
        <row r="1044">
          <cell r="T1044" t="str">
            <v>ANTONIO CESAR SOBRINO25 METROS25M LIBRES</v>
          </cell>
          <cell r="U1044">
            <v>1.9756944444444447E-4</v>
          </cell>
        </row>
        <row r="1045">
          <cell r="T1045" t="str">
            <v>ANTONIO CESAR SOBRINO25 METROS25M LIBRES</v>
          </cell>
          <cell r="U1045">
            <v>2.2060185185185185E-4</v>
          </cell>
        </row>
        <row r="1046">
          <cell r="T1046" t="str">
            <v>ANTONIO CESAR SOBRINO25 METROS50M ESPALDA</v>
          </cell>
          <cell r="U1046">
            <v>6.9189814814814819E-4</v>
          </cell>
        </row>
        <row r="1047">
          <cell r="T1047" t="str">
            <v>ANTONIO CESAR SOBRINO25 METROS50M LIBRES</v>
          </cell>
          <cell r="U1047">
            <v>4.604166666666667E-4</v>
          </cell>
        </row>
        <row r="1048">
          <cell r="T1048" t="str">
            <v>ANTONIO CESAR SOBRINO50 METROS50M ESPALDA</v>
          </cell>
          <cell r="U1048">
            <v>6.3657407407407402E-4</v>
          </cell>
        </row>
        <row r="1049">
          <cell r="T1049" t="str">
            <v>ANTONIO CESAR SOBRINO50 METROS50M ESPALDA</v>
          </cell>
          <cell r="U1049">
            <v>6.3807870370370375E-4</v>
          </cell>
        </row>
        <row r="1050">
          <cell r="T1050" t="str">
            <v>ANTONIO CESAR SOBRINO50 METROS50M LIBRES</v>
          </cell>
          <cell r="U1050">
            <v>4.1909722222222223E-4</v>
          </cell>
        </row>
        <row r="1051">
          <cell r="T1051" t="str">
            <v>ANTONIO CESAR SOBRINO50 METROS50M LIBRES</v>
          </cell>
          <cell r="U1051">
            <v>4.253472222222223E-4</v>
          </cell>
        </row>
        <row r="1052">
          <cell r="T1052" t="str">
            <v>ANTONIO CESAR SOBRINO50 METROS50M LIBRES</v>
          </cell>
          <cell r="U1052">
            <v>4.2812500000000007E-4</v>
          </cell>
        </row>
        <row r="1053">
          <cell r="T1053" t="str">
            <v>ANTONIO HERRANZ PADILLA25 METROS25M ESPALDA</v>
          </cell>
          <cell r="U1053">
            <v>4.4699074074074069E-4</v>
          </cell>
        </row>
        <row r="1054">
          <cell r="T1054" t="str">
            <v>ANTONIO HERRANZ PADILLA25 METROS25M LIBRES</v>
          </cell>
          <cell r="U1054">
            <v>4.2754629629629626E-4</v>
          </cell>
        </row>
        <row r="1055">
          <cell r="T1055" t="str">
            <v>ANTONIO JAVIER GAITAN VILA25 METROS100M LIBRES</v>
          </cell>
          <cell r="U1055">
            <v>0</v>
          </cell>
        </row>
        <row r="1056">
          <cell r="T1056" t="str">
            <v>ANTONIO JAVIER GAITAN VILA25 METROS25M ESPALDA</v>
          </cell>
          <cell r="U1056">
            <v>4.9374999999999994E-4</v>
          </cell>
        </row>
        <row r="1057">
          <cell r="T1057" t="str">
            <v>ANTONIO JAVIER GAITAN VILA25 METROS25M ESPALDA</v>
          </cell>
          <cell r="U1057">
            <v>5.2685185185185192E-4</v>
          </cell>
        </row>
        <row r="1058">
          <cell r="T1058" t="str">
            <v>ANTONIO JAVIER GAITAN VILA25 METROS25M LIBRES</v>
          </cell>
          <cell r="U1058">
            <v>3.979166666666667E-4</v>
          </cell>
        </row>
        <row r="1059">
          <cell r="T1059" t="str">
            <v>ANTONIO JAVIER GAITAN VILA25 METROS25M LIBRES</v>
          </cell>
          <cell r="U1059">
            <v>4.0023148148148145E-4</v>
          </cell>
        </row>
        <row r="1060">
          <cell r="T1060" t="str">
            <v>ANTONIO JAVIER GAITAN VILA25 METROS25M LIBRES</v>
          </cell>
          <cell r="U1060">
            <v>0</v>
          </cell>
        </row>
        <row r="1061">
          <cell r="T1061" t="str">
            <v>ANTONIO JAVIER GAITAN VILA50 METROS100M LIBRES</v>
          </cell>
          <cell r="U1061">
            <v>2.5445601851851849E-3</v>
          </cell>
        </row>
        <row r="1062">
          <cell r="T1062" t="str">
            <v>ANTONIO JAVIER GAITAN VILA50 METROS50M ESPALDA</v>
          </cell>
          <cell r="U1062">
            <v>1.1835648148148148E-3</v>
          </cell>
        </row>
        <row r="1063">
          <cell r="T1063" t="str">
            <v>ANTONIO JAVIER GAITAN VILA50 METROS50M LIBRES</v>
          </cell>
          <cell r="U1063">
            <v>0</v>
          </cell>
        </row>
        <row r="1064">
          <cell r="T1064" t="str">
            <v>ANTONIO JAVIER GAITAN VILA50 METROS50M LIBRES</v>
          </cell>
          <cell r="U1064">
            <v>0</v>
          </cell>
        </row>
        <row r="1065">
          <cell r="T1065" t="str">
            <v>ANTONIO JESUS LUJAN PAJUELO25 METROS25M BRAZA</v>
          </cell>
          <cell r="U1065">
            <v>4.5208333333333336E-4</v>
          </cell>
        </row>
        <row r="1066">
          <cell r="T1066" t="str">
            <v>ANTONIO JESUS LUJAN PAJUELO25 METROS25M BRAZA</v>
          </cell>
          <cell r="U1066">
            <v>4.5312499999999997E-4</v>
          </cell>
        </row>
        <row r="1067">
          <cell r="T1067" t="str">
            <v>ANTONIO JESUS LUJAN PAJUELO25 METROS25M BRAZA</v>
          </cell>
          <cell r="U1067">
            <v>4.7129629629629626E-4</v>
          </cell>
        </row>
        <row r="1068">
          <cell r="T1068" t="str">
            <v>ANTONIO JESUS LUJAN PAJUELO25 METROS25M LIBRES</v>
          </cell>
          <cell r="U1068">
            <v>3.5590277777777774E-4</v>
          </cell>
        </row>
        <row r="1069">
          <cell r="T1069" t="str">
            <v>ANTONIO JESUS LUJAN PAJUELO25 METROS50M LIBRES</v>
          </cell>
          <cell r="U1069">
            <v>8.4699074074074071E-4</v>
          </cell>
        </row>
        <row r="1070">
          <cell r="T1070" t="str">
            <v>ANTONIO JESUS LUJAN PAJUELO25 METROS50M LIBRES</v>
          </cell>
          <cell r="U1070">
            <v>9.324074074074074E-4</v>
          </cell>
        </row>
        <row r="1071">
          <cell r="T1071" t="str">
            <v>ANTONIO JESUS LUJAN PAJUELO50 METROS50M BRAZA</v>
          </cell>
          <cell r="U1071">
            <v>1.0776620370370369E-3</v>
          </cell>
        </row>
        <row r="1072">
          <cell r="T1072" t="str">
            <v>ANTONIO JESUS LUJAN PAJUELO50 METROS50M LIBRES</v>
          </cell>
          <cell r="U1072">
            <v>8.5833333333333334E-4</v>
          </cell>
        </row>
        <row r="1073">
          <cell r="T1073" t="str">
            <v>ANTONIO JESUS LUJAN PAJUELO50 METROS50M LIBRES</v>
          </cell>
          <cell r="U1073">
            <v>9.0347222222222218E-4</v>
          </cell>
        </row>
        <row r="1074">
          <cell r="T1074" t="str">
            <v>ANTONIO RUIZ ALHAMBRA25 METROS25M LIBRES</v>
          </cell>
          <cell r="U1074">
            <v>4.7928240740740738E-4</v>
          </cell>
        </row>
        <row r="1075">
          <cell r="T1075" t="str">
            <v>ANTONIO RUIZ ALHAMBRA50 METROS50M LIBRES</v>
          </cell>
          <cell r="U1075">
            <v>1.0763888888888889E-3</v>
          </cell>
        </row>
        <row r="1076">
          <cell r="T1076" t="str">
            <v>ARTEMIO SANCHEZ GONZALEZ25 METROS50M BRAZA</v>
          </cell>
          <cell r="U1076">
            <v>1.0149305555555556E-3</v>
          </cell>
        </row>
        <row r="1077">
          <cell r="T1077" t="str">
            <v>ARTEMIO SANCHEZ GONZALEZ25 METROS50M LIBRES</v>
          </cell>
          <cell r="U1077">
            <v>9.6898148148148136E-4</v>
          </cell>
        </row>
        <row r="1078">
          <cell r="T1078" t="str">
            <v>ARTURO CALDERON SANCHEZ DE LA BLANCA25 METROS25M ESPALDA</v>
          </cell>
          <cell r="U1078">
            <v>0</v>
          </cell>
        </row>
        <row r="1079">
          <cell r="T1079" t="str">
            <v>ARTURO CALDERON SANCHEZ DE LA BLANCA25 METROS25M LIBRES</v>
          </cell>
          <cell r="U1079">
            <v>2.9745370370370369E-4</v>
          </cell>
        </row>
        <row r="1080">
          <cell r="T1080" t="str">
            <v>ARTURO CALDERON SANCHEZ DE LA BLANCA50 METROS50M ESPALDA</v>
          </cell>
          <cell r="U1080">
            <v>1.1158564814814813E-3</v>
          </cell>
        </row>
        <row r="1081">
          <cell r="T1081" t="str">
            <v>ARTURO CALDERON SANCHEZ DE LA BLANCA50 METROS50M ESPALDA</v>
          </cell>
          <cell r="U1081">
            <v>1.2082175925925925E-3</v>
          </cell>
        </row>
        <row r="1082">
          <cell r="T1082" t="str">
            <v>ARTURO CALDERON SANCHEZ DE LA BLANCA50 METROS50M ESPALDA</v>
          </cell>
          <cell r="U1082">
            <v>0</v>
          </cell>
        </row>
        <row r="1083">
          <cell r="T1083" t="str">
            <v>ARTURO CALDERON SANCHEZ DE LA BLANCA50 METROS50M ESPALDA</v>
          </cell>
          <cell r="U1083">
            <v>0</v>
          </cell>
        </row>
        <row r="1084">
          <cell r="T1084" t="str">
            <v>ARTURO CALDERON SANCHEZ DE LA BLANCA50 METROS50M LIBRES</v>
          </cell>
          <cell r="U1084">
            <v>6.4803240740740739E-4</v>
          </cell>
        </row>
        <row r="1085">
          <cell r="T1085" t="str">
            <v>ARTURO CALDERON SANCHEZ DE LA BLANCA50 METROS50M LIBRES</v>
          </cell>
          <cell r="U1085">
            <v>7.3854166666666653E-4</v>
          </cell>
        </row>
        <row r="1086">
          <cell r="T1086" t="str">
            <v>ARTURO CALDERON SANCHEZ DE LA BLANCA50 METROS50M LIBRES</v>
          </cell>
          <cell r="U1086">
            <v>0</v>
          </cell>
        </row>
        <row r="1087">
          <cell r="T1087" t="str">
            <v>ARTURO CALDERON SANCHEZ DE LA BLANCA50 METROS50M LIBRES</v>
          </cell>
          <cell r="U1087">
            <v>0</v>
          </cell>
        </row>
        <row r="1088">
          <cell r="T1088" t="str">
            <v>BARBARA LORES MORENO25 METROS200M LIBRES</v>
          </cell>
          <cell r="U1088">
            <v>4.7449074074074069E-3</v>
          </cell>
        </row>
        <row r="1089">
          <cell r="T1089" t="str">
            <v>BARBARA LORES MORENO25 METROS200M LIBRES</v>
          </cell>
          <cell r="U1089">
            <v>4.8131944444444446E-3</v>
          </cell>
        </row>
        <row r="1090">
          <cell r="T1090" t="str">
            <v>BARBARA LORES MORENO25 METROS25M ESPALDA</v>
          </cell>
          <cell r="U1090">
            <v>3.7303240740740737E-4</v>
          </cell>
        </row>
        <row r="1091">
          <cell r="T1091" t="str">
            <v>BARBARA LORES MORENO25 METROS25M ESPALDA</v>
          </cell>
          <cell r="U1091">
            <v>3.7997685185185188E-4</v>
          </cell>
        </row>
        <row r="1092">
          <cell r="T1092" t="str">
            <v>BARBARA LORES MORENO25 METROS25M ESPALDA</v>
          </cell>
          <cell r="U1092">
            <v>4.2604166666666675E-4</v>
          </cell>
        </row>
        <row r="1093">
          <cell r="T1093" t="str">
            <v>BARBARA LORES MORENO25 METROS25M MARIPOSA</v>
          </cell>
          <cell r="U1093">
            <v>0</v>
          </cell>
        </row>
        <row r="1094">
          <cell r="T1094" t="str">
            <v>BARBARA LORES MORENO25 METROS50M ESPALDA</v>
          </cell>
          <cell r="U1094">
            <v>8.7847222222222233E-4</v>
          </cell>
        </row>
        <row r="1095">
          <cell r="T1095" t="str">
            <v>BARBARA LORES MORENO25 METROS50M ESPALDA</v>
          </cell>
          <cell r="U1095">
            <v>9.4224537037037031E-4</v>
          </cell>
        </row>
        <row r="1096">
          <cell r="T1096" t="str">
            <v>BARBARA LORES MORENO25 METROS50M ESPALDA</v>
          </cell>
          <cell r="U1096">
            <v>9.5034722222222222E-4</v>
          </cell>
        </row>
        <row r="1097">
          <cell r="T1097" t="str">
            <v>BARBARA LORES MORENO25 METROS50M ESPALDA</v>
          </cell>
          <cell r="U1097">
            <v>1.0100694444444443E-3</v>
          </cell>
        </row>
        <row r="1098">
          <cell r="T1098" t="str">
            <v>BARBARA LORES MORENO25 METROS50M LIBRES</v>
          </cell>
          <cell r="U1098">
            <v>8.495370370370371E-4</v>
          </cell>
        </row>
        <row r="1099">
          <cell r="T1099" t="str">
            <v>BARBARA LORES MORENO25 METROS50M LIBRES</v>
          </cell>
          <cell r="U1099">
            <v>8.8402777777777774E-4</v>
          </cell>
        </row>
        <row r="1100">
          <cell r="T1100" t="str">
            <v>BARBARA LORES MORENO25 METROS50M LIBRES</v>
          </cell>
          <cell r="U1100">
            <v>9.494212962962963E-4</v>
          </cell>
        </row>
        <row r="1101">
          <cell r="T1101" t="str">
            <v>BARBARA LORES MORENO50 METROS50M ESPALDA</v>
          </cell>
          <cell r="U1101">
            <v>8.3576388888888893E-4</v>
          </cell>
        </row>
        <row r="1102">
          <cell r="T1102" t="str">
            <v>BARBARA LORES MORENO50 METROS50M ESPALDA</v>
          </cell>
          <cell r="U1102">
            <v>8.8067129629629639E-4</v>
          </cell>
        </row>
        <row r="1103">
          <cell r="T1103" t="str">
            <v>BARBARA LORES MORENO50 METROS50M ESPALDA</v>
          </cell>
          <cell r="U1103">
            <v>8.8321759259259256E-4</v>
          </cell>
        </row>
        <row r="1104">
          <cell r="T1104" t="str">
            <v>BARBARA LORES MORENO50 METROS50M ESPALDA</v>
          </cell>
          <cell r="U1104">
            <v>8.8530092592592577E-4</v>
          </cell>
        </row>
        <row r="1105">
          <cell r="T1105" t="str">
            <v>BARBARA LORES MORENO50 METROS50M ESPALDA</v>
          </cell>
          <cell r="U1105">
            <v>9.5486111111111108E-4</v>
          </cell>
        </row>
        <row r="1106">
          <cell r="T1106" t="str">
            <v>BARBARA LORES MORENO50 METROS50M LIBRES</v>
          </cell>
          <cell r="U1106">
            <v>8.0729166666666666E-4</v>
          </cell>
        </row>
        <row r="1107">
          <cell r="T1107" t="str">
            <v>BARBARA LORES MORENO50 METROS50M LIBRES</v>
          </cell>
          <cell r="U1107">
            <v>8.1851851851851866E-4</v>
          </cell>
        </row>
        <row r="1108">
          <cell r="T1108" t="str">
            <v>BEATRIZ CIERCOLES HERMIDA25 METROS25M ESPALDA</v>
          </cell>
          <cell r="U1108" t="str">
            <v>JUSTIFICADA</v>
          </cell>
        </row>
        <row r="1109">
          <cell r="T1109" t="str">
            <v>BEATRIZ CIERCOLES HERMIDA25 METROS25M LIBRES</v>
          </cell>
          <cell r="U1109">
            <v>0</v>
          </cell>
        </row>
        <row r="1110">
          <cell r="T1110" t="str">
            <v>BEATRIZ CIERCOLES HERMIDA25 METROS25M MARIPOSA</v>
          </cell>
          <cell r="U1110">
            <v>0</v>
          </cell>
        </row>
        <row r="1111">
          <cell r="T1111" t="str">
            <v>BEATRIZ CIERCOLES HERMIDA25 METROS50M LIBRES</v>
          </cell>
          <cell r="U1111">
            <v>7.4201388888888884E-4</v>
          </cell>
        </row>
        <row r="1112">
          <cell r="T1112" t="str">
            <v>BEATRIZ CIERCOLES HERMIDA25 METROS50M LIBRES</v>
          </cell>
          <cell r="U1112">
            <v>9.638888888888888E-4</v>
          </cell>
        </row>
        <row r="1113">
          <cell r="T1113" t="str">
            <v>BEATRIZ CIERCOLES HERMIDA25 METROS50M LIBRES</v>
          </cell>
          <cell r="U1113" t="str">
            <v>JUSTIFICADA</v>
          </cell>
        </row>
        <row r="1114">
          <cell r="T1114" t="str">
            <v>BEATRIZ CIERCOLES HERMIDA50 METROS50M BRAZA</v>
          </cell>
          <cell r="U1114">
            <v>9.2199074074074069E-4</v>
          </cell>
        </row>
        <row r="1115">
          <cell r="T1115" t="str">
            <v>BEATRIZ CIERCOLES HERMIDA50 METROS50M LIBRES</v>
          </cell>
          <cell r="U1115">
            <v>7.577546296296296E-4</v>
          </cell>
        </row>
        <row r="1116">
          <cell r="T1116" t="str">
            <v>BEATRIZ CIERCOLES HERMIDA50 METROS50M LIBRES</v>
          </cell>
          <cell r="U1116">
            <v>7.8807870370370371E-4</v>
          </cell>
        </row>
        <row r="1117">
          <cell r="T1117" t="str">
            <v>BEATRIZ CIERCOLES HERMIDA50 METROS50M MARIPOSA</v>
          </cell>
          <cell r="U1117">
            <v>9.2442129629629634E-4</v>
          </cell>
        </row>
        <row r="1118">
          <cell r="T1118" t="str">
            <v>BEATRIZ ELVIRA RIVA GOMEZ JORDANA50 METROS50M BRAZA</v>
          </cell>
          <cell r="U1118">
            <v>0</v>
          </cell>
        </row>
        <row r="1119">
          <cell r="T1119" t="str">
            <v>BEATRIZ ELVIRA RIVA GOMEZ JORDANA50 METROS50M ESPALDA</v>
          </cell>
          <cell r="U1119">
            <v>6.5312500000000006E-4</v>
          </cell>
        </row>
        <row r="1120">
          <cell r="T1120" t="str">
            <v>BEATRIZ ELVIRA RIVA GOMEZ-JORDANA25 METROS100M ESPALDA</v>
          </cell>
          <cell r="U1120">
            <v>1.3527777777777776E-3</v>
          </cell>
        </row>
        <row r="1121">
          <cell r="T1121" t="str">
            <v>BEATRIZ ELVIRA RIVA GOMEZ-JORDANA25 METROS100M ESPALDA</v>
          </cell>
          <cell r="U1121">
            <v>1.423611111111111E-3</v>
          </cell>
        </row>
        <row r="1122">
          <cell r="T1122" t="str">
            <v>BEATRIZ ELVIRA RIVA GOMEZ-JORDANA25 METROS100M ESPALDA</v>
          </cell>
          <cell r="U1122">
            <v>1.4704861111111114E-3</v>
          </cell>
        </row>
        <row r="1123">
          <cell r="T1123" t="str">
            <v>BEATRIZ ELVIRA RIVA GOMEZ-JORDANA25 METROS100M ESTILOS</v>
          </cell>
          <cell r="U1123">
            <v>1.3993055555555555E-3</v>
          </cell>
        </row>
        <row r="1124">
          <cell r="T1124" t="str">
            <v>BEATRIZ ELVIRA RIVA GOMEZ-JORDANA25 METROS100M LIBRES</v>
          </cell>
          <cell r="U1124">
            <v>1.2622685185185187E-3</v>
          </cell>
        </row>
        <row r="1125">
          <cell r="T1125" t="str">
            <v>BEATRIZ ELVIRA RIVA GOMEZ-JORDANA25 METROS100M LIBRES</v>
          </cell>
          <cell r="U1125">
            <v>1.29375E-3</v>
          </cell>
        </row>
        <row r="1126">
          <cell r="T1126" t="str">
            <v>BEATRIZ ELVIRA RIVA GOMEZ-JORDANA25 METROS100M LIBRES</v>
          </cell>
          <cell r="U1126">
            <v>1.2999999999999999E-3</v>
          </cell>
        </row>
        <row r="1127">
          <cell r="T1127" t="str">
            <v>BEATRIZ ELVIRA RIVA GOMEZ-JORDANA25 METROS100M LIBRES</v>
          </cell>
          <cell r="U1127">
            <v>1.3049768518518517E-3</v>
          </cell>
        </row>
        <row r="1128">
          <cell r="T1128" t="str">
            <v>BEATRIZ ELVIRA RIVA GOMEZ-JORDANA25 METROS200M ESPALDA</v>
          </cell>
          <cell r="U1128">
            <v>2.9928240740740744E-3</v>
          </cell>
        </row>
        <row r="1129">
          <cell r="T1129" t="str">
            <v>BEATRIZ ELVIRA RIVA GOMEZ-JORDANA25 METROS200M ESPALDA</v>
          </cell>
          <cell r="U1129">
            <v>3.010069444444445E-3</v>
          </cell>
        </row>
        <row r="1130">
          <cell r="T1130" t="str">
            <v>BEATRIZ ELVIRA RIVA GOMEZ-JORDANA25 METROS50M BRAZA</v>
          </cell>
          <cell r="U1130">
            <v>7.303240740740741E-4</v>
          </cell>
        </row>
        <row r="1131">
          <cell r="T1131" t="str">
            <v>BEATRIZ ELVIRA RIVA GOMEZ-JORDANA25 METROS50M BRAZA</v>
          </cell>
          <cell r="U1131">
            <v>7.5231481481481471E-4</v>
          </cell>
        </row>
        <row r="1132">
          <cell r="T1132" t="str">
            <v>BEATRIZ ELVIRA RIVA GOMEZ-JORDANA25 METROS50M BRAZA</v>
          </cell>
          <cell r="U1132">
            <v>0</v>
          </cell>
        </row>
        <row r="1133">
          <cell r="T1133" t="str">
            <v>BEATRIZ ELVIRA RIVA GOMEZ-JORDANA25 METROS50M ESPALDA</v>
          </cell>
          <cell r="U1133">
            <v>6.0740740740740731E-4</v>
          </cell>
        </row>
        <row r="1134">
          <cell r="T1134" t="str">
            <v>BEATRIZ ELVIRA RIVA GOMEZ-JORDANA25 METROS50M ESPALDA</v>
          </cell>
          <cell r="U1134">
            <v>6.0925925925925926E-4</v>
          </cell>
        </row>
        <row r="1135">
          <cell r="T1135" t="str">
            <v>BEATRIZ ELVIRA RIVA GOMEZ-JORDANA25 METROS50M ESPALDA</v>
          </cell>
          <cell r="U1135">
            <v>6.2592592592592593E-4</v>
          </cell>
        </row>
        <row r="1136">
          <cell r="T1136" t="str">
            <v>BEATRIZ ELVIRA RIVA GOMEZ-JORDANA25 METROS50M ESPALDA</v>
          </cell>
          <cell r="U1136">
            <v>6.3807870370370375E-4</v>
          </cell>
        </row>
        <row r="1137">
          <cell r="T1137" t="str">
            <v>BEATRIZ ELVIRA RIVA GOMEZ-JORDANA25 METROS50M ESPALDA</v>
          </cell>
          <cell r="U1137">
            <v>6.5173611111111118E-4</v>
          </cell>
        </row>
        <row r="1138">
          <cell r="T1138" t="str">
            <v>BEATRIZ ELVIRA RIVA GOMEZ-JORDANA25 METROS50M ESPALDA</v>
          </cell>
          <cell r="U1138">
            <v>6.5289351851851847E-4</v>
          </cell>
        </row>
        <row r="1139">
          <cell r="T1139" t="str">
            <v>BEATRIZ ELVIRA RIVA GOMEZ-JORDANA25 METROS50M ESPALDA</v>
          </cell>
          <cell r="U1139">
            <v>6.8935185185185191E-4</v>
          </cell>
        </row>
        <row r="1140">
          <cell r="T1140" t="str">
            <v>BEATRIZ ELVIRA RIVA GOMEZ-JORDANA25 METROS50M ESPALDA</v>
          </cell>
          <cell r="U1140">
            <v>6.9409722222222225E-4</v>
          </cell>
        </row>
        <row r="1141">
          <cell r="T1141" t="str">
            <v>BEATRIZ ELVIRA RIVA GOMEZ-JORDANA25 METROS50M LIBRES</v>
          </cell>
          <cell r="U1141">
            <v>5.2071759259259259E-4</v>
          </cell>
        </row>
        <row r="1142">
          <cell r="T1142" t="str">
            <v>BEATRIZ ELVIRA RIVA GOMEZ-JORDANA25 METROS50M LIBRES</v>
          </cell>
          <cell r="U1142">
            <v>5.8518518518518522E-4</v>
          </cell>
        </row>
        <row r="1143">
          <cell r="T1143" t="str">
            <v>BEATRIZ ELVIRA RIVA GOMEZ-JORDANA25 METROS50M LIBRES</v>
          </cell>
          <cell r="U1143">
            <v>5.8587962962962966E-4</v>
          </cell>
        </row>
        <row r="1144">
          <cell r="T1144" t="str">
            <v>BEATRIZ ELVIRA RIVA GOMEZ-JORDANA25 METROS50M LIBRES</v>
          </cell>
          <cell r="U1144">
            <v>6.7974537037037038E-4</v>
          </cell>
        </row>
        <row r="1145">
          <cell r="T1145" t="str">
            <v>BEATRIZ ELVIRA RIVA GOMEZ-JORDANA50 METROS100M BRAZA</v>
          </cell>
          <cell r="U1145">
            <v>1.7003472222222222E-3</v>
          </cell>
        </row>
        <row r="1146">
          <cell r="T1146" t="str">
            <v>BEATRIZ ELVIRA RIVA GOMEZ-JORDANA50 METROS100M BRAZA</v>
          </cell>
          <cell r="U1146" t="str">
            <v>JUSTIFICADA</v>
          </cell>
        </row>
        <row r="1147">
          <cell r="T1147" t="str">
            <v>BEATRIZ ELVIRA RIVA GOMEZ-JORDANA50 METROS100M ESPALDA</v>
          </cell>
          <cell r="U1147">
            <v>1.3541666666666667E-3</v>
          </cell>
        </row>
        <row r="1148">
          <cell r="T1148" t="str">
            <v>BEATRIZ ELVIRA RIVA GOMEZ-JORDANA50 METROS100M ESPALDA</v>
          </cell>
          <cell r="U1148">
            <v>1.3806712962962963E-3</v>
          </cell>
        </row>
        <row r="1149">
          <cell r="T1149" t="str">
            <v>BEATRIZ ELVIRA RIVA GOMEZ-JORDANA50 METROS100M ESPALDA</v>
          </cell>
          <cell r="U1149">
            <v>1.4854166666666664E-3</v>
          </cell>
        </row>
        <row r="1150">
          <cell r="T1150" t="str">
            <v>BEATRIZ ELVIRA RIVA GOMEZ-JORDANA50 METROS100M ESPALDA</v>
          </cell>
          <cell r="U1150">
            <v>1.5747685185185185E-3</v>
          </cell>
        </row>
        <row r="1151">
          <cell r="T1151" t="str">
            <v>BEATRIZ ELVIRA RIVA GOMEZ-JORDANA50 METROS100M ESPALDA</v>
          </cell>
          <cell r="U1151">
            <v>0</v>
          </cell>
        </row>
        <row r="1152">
          <cell r="T1152" t="str">
            <v>BEATRIZ ELVIRA RIVA GOMEZ-JORDANA50 METROS100M ESPALDA</v>
          </cell>
          <cell r="U1152">
            <v>0</v>
          </cell>
        </row>
        <row r="1153">
          <cell r="T1153" t="str">
            <v>BEATRIZ ELVIRA RIVA GOMEZ-JORDANA50 METROS100M LIBRES</v>
          </cell>
          <cell r="U1153">
            <v>1.3024305555555558E-3</v>
          </cell>
        </row>
        <row r="1154">
          <cell r="T1154" t="str">
            <v>BEATRIZ ELVIRA RIVA GOMEZ-JORDANA50 METROS50M BRAZA</v>
          </cell>
          <cell r="U1154">
            <v>7.0104166666666665E-4</v>
          </cell>
        </row>
        <row r="1155">
          <cell r="T1155" t="str">
            <v>BEATRIZ ELVIRA RIVA GOMEZ-JORDANA50 METROS50M BRAZA</v>
          </cell>
          <cell r="U1155">
            <v>7.1284722222222225E-4</v>
          </cell>
        </row>
        <row r="1156">
          <cell r="T1156" t="str">
            <v>BEATRIZ ELVIRA RIVA GOMEZ-JORDANA50 METROS50M BRAZA</v>
          </cell>
          <cell r="U1156">
            <v>8.00462962962963E-4</v>
          </cell>
        </row>
        <row r="1157">
          <cell r="T1157" t="str">
            <v>BEATRIZ ELVIRA RIVA GOMEZ-JORDANA50 METROS50M BRAZA</v>
          </cell>
          <cell r="U1157">
            <v>8.0243055555555547E-4</v>
          </cell>
        </row>
        <row r="1158">
          <cell r="T1158" t="str">
            <v>BEATRIZ ELVIRA RIVA GOMEZ-JORDANA50 METROS50M ESPALDA</v>
          </cell>
          <cell r="U1158">
            <v>6.1296296296296305E-4</v>
          </cell>
        </row>
        <row r="1159">
          <cell r="T1159" t="str">
            <v>BEATRIZ ELVIRA RIVA GOMEZ-JORDANA50 METROS50M ESPALDA</v>
          </cell>
          <cell r="U1159">
            <v>6.3009259259259257E-4</v>
          </cell>
        </row>
        <row r="1160">
          <cell r="T1160" t="str">
            <v>BEATRIZ ELVIRA RIVA GOMEZ-JORDANA50 METROS50M ESPALDA</v>
          </cell>
          <cell r="U1160">
            <v>6.3240740740740738E-4</v>
          </cell>
        </row>
        <row r="1161">
          <cell r="T1161" t="str">
            <v>BEATRIZ ELVIRA RIVA GOMEZ-JORDANA50 METROS50M ESPALDA</v>
          </cell>
          <cell r="U1161">
            <v>6.5219907407407414E-4</v>
          </cell>
        </row>
        <row r="1162">
          <cell r="T1162" t="str">
            <v>BEATRIZ ELVIRA RIVA GOMEZ-JORDANA50 METROS50M ESPALDA</v>
          </cell>
          <cell r="U1162">
            <v>6.6365740740740751E-4</v>
          </cell>
        </row>
        <row r="1163">
          <cell r="T1163" t="str">
            <v>BEATRIZ ELVIRA RIVA GOMEZ-JORDANA50 METROS50M ESPALDA</v>
          </cell>
          <cell r="U1163">
            <v>6.6412037037037036E-4</v>
          </cell>
        </row>
        <row r="1164">
          <cell r="T1164" t="str">
            <v>BEATRIZ ELVIRA RIVA GOMEZ-JORDANA50 METROS50M ESPALDA</v>
          </cell>
          <cell r="U1164">
            <v>0</v>
          </cell>
        </row>
        <row r="1165">
          <cell r="T1165" t="str">
            <v>BEATRIZ ELVIRA RIVA GOMEZ-JORDANA50 METROS50M LIBRES</v>
          </cell>
          <cell r="U1165">
            <v>5.4710648148148153E-4</v>
          </cell>
        </row>
        <row r="1166">
          <cell r="T1166" t="str">
            <v>BEATRIZ ELVIRA RIVA GOMEZ-JORDANA50 METROS50M LIBRES</v>
          </cell>
          <cell r="U1166">
            <v>5.5810185185185184E-4</v>
          </cell>
        </row>
        <row r="1167">
          <cell r="T1167" t="str">
            <v>BEATRIZ ELVIRA RIVA GOMEZ-JORDANA50 METROS50M LIBRES</v>
          </cell>
          <cell r="U1167">
            <v>5.7326388888888889E-4</v>
          </cell>
        </row>
        <row r="1168">
          <cell r="T1168" t="str">
            <v>BEATRIZ ELVIRA RIVA GOMEZ-JORDANA50 METROS50M LIBRES</v>
          </cell>
          <cell r="U1168">
            <v>6.0902777777777778E-4</v>
          </cell>
        </row>
        <row r="1169">
          <cell r="T1169" t="str">
            <v>BEATRIZ ELVIRA RIVA GOMEZ-JORDANA50 METROS50M LIBRES</v>
          </cell>
          <cell r="U1169">
            <v>6.5127314814814822E-4</v>
          </cell>
        </row>
        <row r="1170">
          <cell r="T1170" t="str">
            <v>BEATRIZ GOMEZ ROMERO25 METROS25M BRAZA</v>
          </cell>
          <cell r="U1170">
            <v>3.6134259259259257E-4</v>
          </cell>
        </row>
        <row r="1171">
          <cell r="T1171" t="str">
            <v>BEATRIZ GOMEZ ROMERO25 METROS25M BRAZA</v>
          </cell>
          <cell r="U1171">
            <v>3.6874999999999999E-4</v>
          </cell>
        </row>
        <row r="1172">
          <cell r="T1172" t="str">
            <v>BEATRIZ GOMEZ ROMERO25 METROS25M BRAZA</v>
          </cell>
          <cell r="U1172">
            <v>3.7002314814814813E-4</v>
          </cell>
        </row>
        <row r="1173">
          <cell r="T1173" t="str">
            <v>BEATRIZ GOMEZ ROMERO25 METROS25M BRAZA</v>
          </cell>
          <cell r="U1173">
            <v>3.7025462962962967E-4</v>
          </cell>
        </row>
        <row r="1174">
          <cell r="T1174" t="str">
            <v>BEATRIZ GOMEZ ROMERO25 METROS25M BRAZA</v>
          </cell>
          <cell r="U1174">
            <v>3.7118055555555553E-4</v>
          </cell>
        </row>
        <row r="1175">
          <cell r="T1175" t="str">
            <v>BEATRIZ GOMEZ ROMERO25 METROS25M BRAZA</v>
          </cell>
          <cell r="U1175">
            <v>3.7731481481481486E-4</v>
          </cell>
        </row>
        <row r="1176">
          <cell r="T1176" t="str">
            <v>BEATRIZ GOMEZ ROMERO25 METROS25M BRAZA</v>
          </cell>
          <cell r="U1176">
            <v>3.7870370370370374E-4</v>
          </cell>
        </row>
        <row r="1177">
          <cell r="T1177" t="str">
            <v>BEATRIZ GOMEZ ROMERO25 METROS25M BRAZA</v>
          </cell>
          <cell r="U1177">
            <v>3.8090277777777775E-4</v>
          </cell>
        </row>
        <row r="1178">
          <cell r="T1178" t="str">
            <v>BEATRIZ GOMEZ ROMERO25 METROS25M BRAZA</v>
          </cell>
          <cell r="U1178">
            <v>3.8124999999999992E-4</v>
          </cell>
        </row>
        <row r="1179">
          <cell r="T1179" t="str">
            <v>BEATRIZ GOMEZ ROMERO25 METROS25M BRAZA</v>
          </cell>
          <cell r="U1179">
            <v>3.8483796296296297E-4</v>
          </cell>
        </row>
        <row r="1180">
          <cell r="T1180" t="str">
            <v>BEATRIZ GOMEZ ROMERO25 METROS25M BRAZA</v>
          </cell>
          <cell r="U1180">
            <v>3.8599537037037037E-4</v>
          </cell>
        </row>
        <row r="1181">
          <cell r="T1181" t="str">
            <v>BEATRIZ GOMEZ ROMERO25 METROS25M BRAZA</v>
          </cell>
          <cell r="U1181">
            <v>3.8773148148148152E-4</v>
          </cell>
        </row>
        <row r="1182">
          <cell r="T1182" t="str">
            <v>BEATRIZ GOMEZ ROMERO25 METROS25M BRAZA</v>
          </cell>
          <cell r="U1182">
            <v>3.8773148148148152E-4</v>
          </cell>
        </row>
        <row r="1183">
          <cell r="T1183" t="str">
            <v>BEATRIZ GOMEZ ROMERO25 METROS25M BRAZA</v>
          </cell>
          <cell r="U1183">
            <v>4.1030092592592599E-4</v>
          </cell>
        </row>
        <row r="1184">
          <cell r="T1184" t="str">
            <v>BEATRIZ GOMEZ ROMERO25 METROS25M BRAZA</v>
          </cell>
          <cell r="U1184">
            <v>4.1458333333333326E-4</v>
          </cell>
        </row>
        <row r="1185">
          <cell r="T1185" t="str">
            <v>BEATRIZ GOMEZ ROMERO25 METROS25M LIBRES</v>
          </cell>
          <cell r="U1185">
            <v>3.25462962962963E-4</v>
          </cell>
        </row>
        <row r="1186">
          <cell r="T1186" t="str">
            <v>BEATRIZ GOMEZ ROMERO25 METROS25M LIBRES</v>
          </cell>
          <cell r="U1186">
            <v>3.3159722222222222E-4</v>
          </cell>
        </row>
        <row r="1187">
          <cell r="T1187" t="str">
            <v>BEATRIZ GOMEZ ROMERO25 METROS25M LIBRES</v>
          </cell>
          <cell r="U1187">
            <v>3.381944444444444E-4</v>
          </cell>
        </row>
        <row r="1188">
          <cell r="T1188" t="str">
            <v>BEATRIZ GOMEZ ROMERO25 METROS25M LIBRES</v>
          </cell>
          <cell r="U1188">
            <v>3.3888888888888895E-4</v>
          </cell>
        </row>
        <row r="1189">
          <cell r="T1189" t="str">
            <v>BEATRIZ GOMEZ ROMERO25 METROS25M LIBRES</v>
          </cell>
          <cell r="U1189">
            <v>3.4687500000000002E-4</v>
          </cell>
        </row>
        <row r="1190">
          <cell r="T1190" t="str">
            <v>BEATRIZ GOMEZ ROMERO25 METROS25M LIBRES</v>
          </cell>
          <cell r="U1190">
            <v>3.5300925925925924E-4</v>
          </cell>
        </row>
        <row r="1191">
          <cell r="T1191" t="str">
            <v>BEATRIZ GOMEZ ROMERO25 METROS25M LIBRES</v>
          </cell>
          <cell r="U1191">
            <v>3.5497685185185182E-4</v>
          </cell>
        </row>
        <row r="1192">
          <cell r="T1192" t="str">
            <v>BEATRIZ GOMEZ ROMERO25 METROS25M LIBRES</v>
          </cell>
          <cell r="U1192">
            <v>3.5694444444444445E-4</v>
          </cell>
        </row>
        <row r="1193">
          <cell r="T1193" t="str">
            <v>BEATRIZ GOMEZ ROMERO25 METROS25M LIBRES</v>
          </cell>
          <cell r="U1193">
            <v>3.5833333333333333E-4</v>
          </cell>
        </row>
        <row r="1194">
          <cell r="T1194" t="str">
            <v>BEATRIZ GOMEZ ROMERO25 METROS25M LIBRES</v>
          </cell>
          <cell r="U1194">
            <v>3.6608796296296297E-4</v>
          </cell>
        </row>
        <row r="1195">
          <cell r="T1195" t="str">
            <v>BEATRIZ GOMEZ ROMERO25 METROS25M LIBRES</v>
          </cell>
          <cell r="U1195">
            <v>3.6643518518518514E-4</v>
          </cell>
        </row>
        <row r="1196">
          <cell r="T1196" t="str">
            <v>BEATRIZ GOMEZ ROMERO25 METROS25M LIBRES</v>
          </cell>
          <cell r="U1196">
            <v>3.6712962962962958E-4</v>
          </cell>
        </row>
        <row r="1197">
          <cell r="T1197" t="str">
            <v>BEATRIZ GOMEZ ROMERO25 METROS25M LIBRES</v>
          </cell>
          <cell r="U1197">
            <v>3.7094907407407405E-4</v>
          </cell>
        </row>
        <row r="1198">
          <cell r="T1198" t="str">
            <v>BEATRIZ GOMEZ ROMERO25 METROS25M LIBRES</v>
          </cell>
          <cell r="U1198">
            <v>3.9710648148148157E-4</v>
          </cell>
        </row>
        <row r="1199">
          <cell r="T1199" t="str">
            <v>BEATRIZ GOMEZ ROMERO50 METROS50M BRAZA</v>
          </cell>
          <cell r="U1199">
            <v>8.0659722222222211E-4</v>
          </cell>
        </row>
        <row r="1200">
          <cell r="T1200" t="str">
            <v>BEATRIZ GOMEZ ROMERO50 METROS50M BRAZA</v>
          </cell>
          <cell r="U1200">
            <v>8.1736111111111115E-4</v>
          </cell>
        </row>
        <row r="1201">
          <cell r="T1201" t="str">
            <v>BEATRIZ GOMEZ ROMERO50 METROS50M BRAZA</v>
          </cell>
          <cell r="U1201">
            <v>8.255787037037038E-4</v>
          </cell>
        </row>
        <row r="1202">
          <cell r="T1202" t="str">
            <v>BEATRIZ GOMEZ ROMERO50 METROS50M BRAZA</v>
          </cell>
          <cell r="U1202">
            <v>8.2685185185185173E-4</v>
          </cell>
        </row>
        <row r="1203">
          <cell r="T1203" t="str">
            <v>BEATRIZ GOMEZ ROMERO50 METROS50M BRAZA</v>
          </cell>
          <cell r="U1203">
            <v>8.3206018518518514E-4</v>
          </cell>
        </row>
        <row r="1204">
          <cell r="T1204" t="str">
            <v>BEATRIZ GOMEZ ROMERO50 METROS50M BRAZA</v>
          </cell>
          <cell r="U1204">
            <v>8.3553240740740734E-4</v>
          </cell>
        </row>
        <row r="1205">
          <cell r="T1205" t="str">
            <v>BEATRIZ GOMEZ ROMERO50 METROS50M BRAZA</v>
          </cell>
          <cell r="U1205">
            <v>8.4456018518518517E-4</v>
          </cell>
        </row>
        <row r="1206">
          <cell r="T1206" t="str">
            <v>BEATRIZ GOMEZ ROMERO50 METROS50M BRAZA</v>
          </cell>
          <cell r="U1206">
            <v>8.4918981481481488E-4</v>
          </cell>
        </row>
        <row r="1207">
          <cell r="T1207" t="str">
            <v>BEATRIZ GOMEZ ROMERO50 METROS50M BRAZA</v>
          </cell>
          <cell r="U1207">
            <v>8.5613425925925917E-4</v>
          </cell>
        </row>
        <row r="1208">
          <cell r="T1208" t="str">
            <v>BEATRIZ GOMEZ ROMERO50 METROS50M BRAZA</v>
          </cell>
          <cell r="U1208">
            <v>8.564814814814815E-4</v>
          </cell>
        </row>
        <row r="1209">
          <cell r="T1209" t="str">
            <v>BEATRIZ GOMEZ ROMERO50 METROS50M BRAZA</v>
          </cell>
          <cell r="U1209">
            <v>8.6249999999999999E-4</v>
          </cell>
        </row>
        <row r="1210">
          <cell r="T1210" t="str">
            <v>BEATRIZ GOMEZ ROMERO50 METROS50M BRAZA</v>
          </cell>
          <cell r="U1210">
            <v>8.804398148148148E-4</v>
          </cell>
        </row>
        <row r="1211">
          <cell r="T1211" t="str">
            <v>BEATRIZ GOMEZ ROMERO50 METROS50M BRAZA</v>
          </cell>
          <cell r="U1211">
            <v>8.8680555555555561E-4</v>
          </cell>
        </row>
        <row r="1212">
          <cell r="T1212" t="str">
            <v>BEATRIZ GOMEZ ROMERO50 METROS50M LIBRES</v>
          </cell>
          <cell r="U1212">
            <v>7.3078703703703706E-4</v>
          </cell>
        </row>
        <row r="1213">
          <cell r="T1213" t="str">
            <v>BEATRIZ GOMEZ ROMERO50 METROS50M LIBRES</v>
          </cell>
          <cell r="U1213">
            <v>7.4907407407407399E-4</v>
          </cell>
        </row>
        <row r="1214">
          <cell r="T1214" t="str">
            <v>BEATRIZ GOMEZ ROMERO50 METROS50M LIBRES</v>
          </cell>
          <cell r="U1214">
            <v>7.5578703703703702E-4</v>
          </cell>
        </row>
        <row r="1215">
          <cell r="T1215" t="str">
            <v>BEATRIZ GOMEZ ROMERO50 METROS50M LIBRES</v>
          </cell>
          <cell r="U1215">
            <v>7.5648148148148135E-4</v>
          </cell>
        </row>
        <row r="1216">
          <cell r="T1216" t="str">
            <v>BEATRIZ GOMEZ ROMERO50 METROS50M LIBRES</v>
          </cell>
          <cell r="U1216">
            <v>7.5694444444444453E-4</v>
          </cell>
        </row>
        <row r="1217">
          <cell r="T1217" t="str">
            <v>BEATRIZ GOMEZ ROMERO50 METROS50M LIBRES</v>
          </cell>
          <cell r="U1217">
            <v>7.6388888888888893E-4</v>
          </cell>
        </row>
        <row r="1218">
          <cell r="T1218" t="str">
            <v>BEATRIZ GOMEZ ROMERO50 METROS50M LIBRES</v>
          </cell>
          <cell r="U1218">
            <v>7.7905092592592577E-4</v>
          </cell>
        </row>
        <row r="1219">
          <cell r="T1219" t="str">
            <v>BEATRIZ GOMEZ ROMERO50 METROS50M LIBRES</v>
          </cell>
          <cell r="U1219">
            <v>7.8958333333333343E-4</v>
          </cell>
        </row>
        <row r="1220">
          <cell r="T1220" t="str">
            <v>BEATRIZ GOMEZ ROMERO50 METROS50M LIBRES</v>
          </cell>
          <cell r="U1220">
            <v>7.9247685185185183E-4</v>
          </cell>
        </row>
        <row r="1221">
          <cell r="T1221" t="str">
            <v>BEATRIZ GOMEZ ROMERO50 METROS50M LIBRES</v>
          </cell>
          <cell r="U1221">
            <v>7.9641203703703699E-4</v>
          </cell>
        </row>
        <row r="1222">
          <cell r="T1222" t="str">
            <v>BEATRIZ GOMEZ ROMERO50 METROS50M LIBRES</v>
          </cell>
          <cell r="U1222">
            <v>7.9722222222222228E-4</v>
          </cell>
        </row>
        <row r="1223">
          <cell r="T1223" t="str">
            <v>BEATRIZ GOMEZ ROMERO50 METROS50M LIBRES</v>
          </cell>
          <cell r="U1223">
            <v>8.3622685185185178E-4</v>
          </cell>
        </row>
        <row r="1224">
          <cell r="T1224" t="str">
            <v>BEATRIZ GOMEZ ROMERO50 METROS50M LIBRES</v>
          </cell>
          <cell r="U1224">
            <v>9.2175925925925921E-4</v>
          </cell>
        </row>
        <row r="1225">
          <cell r="T1225" t="str">
            <v>BEATRIZ RIVERA MARTIN25 METROS25M BRAZA</v>
          </cell>
          <cell r="U1225">
            <v>6.4386574074074075E-4</v>
          </cell>
        </row>
        <row r="1226">
          <cell r="T1226" t="str">
            <v>BEATRIZ RIVERA MARTIN25 METROS25M BRAZA</v>
          </cell>
          <cell r="U1226">
            <v>6.5428240740740735E-4</v>
          </cell>
        </row>
        <row r="1227">
          <cell r="T1227" t="str">
            <v>BEATRIZ RIVERA MARTIN25 METROS25M BRAZA</v>
          </cell>
          <cell r="U1227">
            <v>7.1215277777777781E-4</v>
          </cell>
        </row>
        <row r="1228">
          <cell r="T1228" t="str">
            <v>BEATRIZ RIVERA MARTIN25 METROS25M BRAZA</v>
          </cell>
          <cell r="U1228">
            <v>7.2592592592592587E-4</v>
          </cell>
        </row>
        <row r="1229">
          <cell r="T1229" t="str">
            <v>BEATRIZ RIVERA MARTIN25 METROS25M BRAZA</v>
          </cell>
          <cell r="U1229">
            <v>7.6041666666666662E-4</v>
          </cell>
        </row>
        <row r="1230">
          <cell r="T1230" t="str">
            <v>BEATRIZ RIVERA MARTIN25 METROS25M BRAZA</v>
          </cell>
          <cell r="U1230">
            <v>0</v>
          </cell>
        </row>
        <row r="1231">
          <cell r="T1231" t="str">
            <v>BEATRIZ RIVERA MARTIN25 METROS25M BRAZA</v>
          </cell>
          <cell r="U1231">
            <v>0</v>
          </cell>
        </row>
        <row r="1232">
          <cell r="T1232" t="str">
            <v>BEATRIZ RIVERA MARTIN25 METROS25M BRAZA</v>
          </cell>
          <cell r="U1232">
            <v>0</v>
          </cell>
        </row>
        <row r="1233">
          <cell r="T1233" t="str">
            <v>BEATRIZ RIVERA MARTIN25 METROS25M BRAZA</v>
          </cell>
          <cell r="U1233">
            <v>0</v>
          </cell>
        </row>
        <row r="1234">
          <cell r="T1234" t="str">
            <v>BEATRIZ RIVERA MARTIN25 METROS25M LIBRES</v>
          </cell>
          <cell r="U1234">
            <v>6.1458333333333341E-4</v>
          </cell>
        </row>
        <row r="1235">
          <cell r="T1235" t="str">
            <v>BEATRIZ RIVERA MARTIN25 METROS25M LIBRES</v>
          </cell>
          <cell r="U1235">
            <v>6.3946759259259263E-4</v>
          </cell>
        </row>
        <row r="1236">
          <cell r="T1236" t="str">
            <v>BEATRIZ RIVERA MARTIN25 METROS25M LIBRES</v>
          </cell>
          <cell r="U1236">
            <v>6.6562499999999998E-4</v>
          </cell>
        </row>
        <row r="1237">
          <cell r="T1237" t="str">
            <v>BEATRIZ RIVERA MARTIN25 METROS25M LIBRES</v>
          </cell>
          <cell r="U1237">
            <v>6.6805555555555552E-4</v>
          </cell>
        </row>
        <row r="1238">
          <cell r="T1238" t="str">
            <v>BEATRIZ RIVERA MARTIN25 METROS25M LIBRES</v>
          </cell>
          <cell r="U1238">
            <v>6.6863425925925933E-4</v>
          </cell>
        </row>
        <row r="1239">
          <cell r="T1239" t="str">
            <v>BEATRIZ RIVERA MARTIN25 METROS25M LIBRES</v>
          </cell>
          <cell r="U1239">
            <v>6.760416666666667E-4</v>
          </cell>
        </row>
        <row r="1240">
          <cell r="T1240" t="str">
            <v>BEATRIZ RIVERA MARTIN25 METROS25M LIBRES</v>
          </cell>
          <cell r="U1240">
            <v>6.8726851851851848E-4</v>
          </cell>
        </row>
        <row r="1241">
          <cell r="T1241" t="str">
            <v>BEATRIZ RIVERA MARTIN25 METROS25M LIBRES</v>
          </cell>
          <cell r="U1241">
            <v>7.023148148148149E-4</v>
          </cell>
        </row>
        <row r="1242">
          <cell r="T1242" t="str">
            <v>BEATRIZ RIVERA MARTIN25 METROS25M LIBRES</v>
          </cell>
          <cell r="U1242">
            <v>7.6678240740740743E-4</v>
          </cell>
        </row>
        <row r="1243">
          <cell r="T1243" t="str">
            <v>BEATRIZ RIVERA MARTIN25 METROS25M LIBRES</v>
          </cell>
          <cell r="U1243">
            <v>7.7523148148148145E-4</v>
          </cell>
        </row>
        <row r="1244">
          <cell r="T1244" t="str">
            <v>BEATRIZ RIVERA MARTIN25 METROS25M LIBRES</v>
          </cell>
          <cell r="U1244">
            <v>8.7048611111111105E-4</v>
          </cell>
        </row>
        <row r="1245">
          <cell r="T1245" t="str">
            <v>BEATRIZ RIVERA MARTIN25 METROS25M LIBRES</v>
          </cell>
          <cell r="U1245" t="str">
            <v>SE RETIRA</v>
          </cell>
        </row>
        <row r="1246">
          <cell r="T1246" t="str">
            <v>BEATRIZ RIVERA MARTIN50 METROS50M BRAZA</v>
          </cell>
          <cell r="U1246">
            <v>1.434722222222222E-3</v>
          </cell>
        </row>
        <row r="1247">
          <cell r="T1247" t="str">
            <v>BEATRIZ RIVERA MARTIN50 METROS50M BRAZA</v>
          </cell>
          <cell r="U1247">
            <v>1.5425925925925926E-3</v>
          </cell>
        </row>
        <row r="1248">
          <cell r="T1248" t="str">
            <v>BEATRIZ RIVERA MARTIN50 METROS50M BRAZA</v>
          </cell>
          <cell r="U1248">
            <v>1.5574074074074073E-3</v>
          </cell>
        </row>
        <row r="1249">
          <cell r="T1249" t="str">
            <v>BEATRIZ RIVERA MARTIN50 METROS50M BRAZA</v>
          </cell>
          <cell r="U1249">
            <v>0</v>
          </cell>
        </row>
        <row r="1250">
          <cell r="T1250" t="str">
            <v>BEATRIZ RIVERA MARTIN50 METROS50M BRAZA</v>
          </cell>
          <cell r="U1250">
            <v>0</v>
          </cell>
        </row>
        <row r="1251">
          <cell r="T1251" t="str">
            <v>BEATRIZ RIVERA MARTIN50 METROS50M BRAZA</v>
          </cell>
          <cell r="U1251">
            <v>0</v>
          </cell>
        </row>
        <row r="1252">
          <cell r="T1252" t="str">
            <v>BEATRIZ RIVERA MARTIN50 METROS50M BRAZA</v>
          </cell>
          <cell r="U1252">
            <v>0</v>
          </cell>
        </row>
        <row r="1253">
          <cell r="T1253" t="str">
            <v>BEATRIZ RIVERA MARTIN50 METROS50M LIBRES</v>
          </cell>
          <cell r="U1253">
            <v>1.4157407407407408E-3</v>
          </cell>
        </row>
        <row r="1254">
          <cell r="T1254" t="str">
            <v>BEATRIZ RIVERA MARTIN50 METROS50M LIBRES</v>
          </cell>
          <cell r="U1254">
            <v>1.4850694444444445E-3</v>
          </cell>
        </row>
        <row r="1255">
          <cell r="T1255" t="str">
            <v>BEATRIZ RIVERA MARTIN50 METROS50M LIBRES</v>
          </cell>
          <cell r="U1255">
            <v>1.5303240740740744E-3</v>
          </cell>
        </row>
        <row r="1256">
          <cell r="T1256" t="str">
            <v>BEATRIZ RIVERA MARTIN50 METROS50M LIBRES</v>
          </cell>
          <cell r="U1256">
            <v>1.5361111111111114E-3</v>
          </cell>
        </row>
        <row r="1257">
          <cell r="T1257" t="str">
            <v>BEATRIZ RIVERA MARTIN50 METROS50M LIBRES</v>
          </cell>
          <cell r="U1257">
            <v>1.553587962962963E-3</v>
          </cell>
        </row>
        <row r="1258">
          <cell r="T1258" t="str">
            <v>BEATRIZ RIVERA MARTIN50 METROS50M LIBRES</v>
          </cell>
          <cell r="U1258">
            <v>1.589351851851852E-3</v>
          </cell>
        </row>
        <row r="1259">
          <cell r="T1259" t="str">
            <v>BEATRIZ RIVERA MARTIN50 METROS50M LIBRES</v>
          </cell>
          <cell r="U1259">
            <v>0</v>
          </cell>
        </row>
        <row r="1260">
          <cell r="T1260" t="str">
            <v>BELEN MELENDEZ HEVIA25 METROS100M BRAZA</v>
          </cell>
          <cell r="U1260">
            <v>1.4104166666666668E-3</v>
          </cell>
        </row>
        <row r="1261">
          <cell r="T1261" t="str">
            <v>BELEN MELENDEZ HEVIA25 METROS100M BRAZA</v>
          </cell>
          <cell r="U1261">
            <v>1.4197916666666666E-3</v>
          </cell>
        </row>
        <row r="1262">
          <cell r="T1262" t="str">
            <v>BELEN MELENDEZ HEVIA25 METROS100M BRAZA</v>
          </cell>
          <cell r="U1262">
            <v>1.4199074074074073E-3</v>
          </cell>
        </row>
        <row r="1263">
          <cell r="T1263" t="str">
            <v>BELEN MELENDEZ HEVIA25 METROS100M BRAZA</v>
          </cell>
          <cell r="U1263">
            <v>1.4436342592592593E-3</v>
          </cell>
        </row>
        <row r="1264">
          <cell r="T1264" t="str">
            <v>BELEN MELENDEZ HEVIA25 METROS100M BRAZA</v>
          </cell>
          <cell r="U1264">
            <v>1.4631944444444447E-3</v>
          </cell>
        </row>
        <row r="1265">
          <cell r="T1265" t="str">
            <v>BELEN MELENDEZ HEVIA25 METROS100M BRAZA</v>
          </cell>
          <cell r="U1265">
            <v>1.4695601851851851E-3</v>
          </cell>
        </row>
        <row r="1266">
          <cell r="T1266" t="str">
            <v>BELEN MELENDEZ HEVIA25 METROS100M BRAZA</v>
          </cell>
          <cell r="U1266">
            <v>1.4756944444444444E-3</v>
          </cell>
        </row>
        <row r="1267">
          <cell r="T1267" t="str">
            <v>BELEN MELENDEZ HEVIA25 METROS100M BRAZA</v>
          </cell>
          <cell r="U1267">
            <v>1.494212962962963E-3</v>
          </cell>
        </row>
        <row r="1268">
          <cell r="T1268" t="str">
            <v>BELEN MELENDEZ HEVIA25 METROS100M BRAZA</v>
          </cell>
          <cell r="U1268">
            <v>1.4995370370370371E-3</v>
          </cell>
        </row>
        <row r="1269">
          <cell r="T1269" t="str">
            <v>BELEN MELENDEZ HEVIA25 METROS100M BRAZA</v>
          </cell>
          <cell r="U1269">
            <v>1.5387731481481483E-3</v>
          </cell>
        </row>
        <row r="1270">
          <cell r="T1270" t="str">
            <v>BELEN MELENDEZ HEVIA25 METROS100M ESPALDA</v>
          </cell>
          <cell r="U1270">
            <v>1.5046296296296294E-3</v>
          </cell>
        </row>
        <row r="1271">
          <cell r="T1271" t="str">
            <v>BELEN MELENDEZ HEVIA25 METROS100M ESPALDA</v>
          </cell>
          <cell r="U1271">
            <v>1.5325231481481483E-3</v>
          </cell>
        </row>
        <row r="1272">
          <cell r="T1272" t="str">
            <v>BELEN MELENDEZ HEVIA25 METROS100M ESPALDA</v>
          </cell>
          <cell r="U1272">
            <v>1.5487268518518521E-3</v>
          </cell>
        </row>
        <row r="1273">
          <cell r="T1273" t="str">
            <v>BELEN MELENDEZ HEVIA25 METROS100M ESPALDA</v>
          </cell>
          <cell r="U1273">
            <v>1.6052083333333335E-3</v>
          </cell>
        </row>
        <row r="1274">
          <cell r="T1274" t="str">
            <v>BELEN MELENDEZ HEVIA25 METROS100M ESTILOS</v>
          </cell>
          <cell r="U1274">
            <v>1.4571759259259258E-3</v>
          </cell>
        </row>
        <row r="1275">
          <cell r="T1275" t="str">
            <v>BELEN MELENDEZ HEVIA25 METROS200M BRAZA</v>
          </cell>
          <cell r="U1275">
            <v>3.2832175925925924E-3</v>
          </cell>
        </row>
        <row r="1276">
          <cell r="T1276" t="str">
            <v>BELEN MELENDEZ HEVIA25 METROS200M BRAZA</v>
          </cell>
          <cell r="U1276">
            <v>3.3615740740740741E-3</v>
          </cell>
        </row>
        <row r="1277">
          <cell r="T1277" t="str">
            <v>BELEN MELENDEZ HEVIA25 METROS200M BRAZA</v>
          </cell>
          <cell r="U1277">
            <v>3.3640046296296295E-3</v>
          </cell>
        </row>
        <row r="1278">
          <cell r="T1278" t="str">
            <v>BELEN MELENDEZ HEVIA25 METROS200M BRAZA</v>
          </cell>
          <cell r="U1278">
            <v>3.3681712962962962E-3</v>
          </cell>
        </row>
        <row r="1279">
          <cell r="T1279" t="str">
            <v>BELEN MELENDEZ HEVIA25 METROS200M BRAZA</v>
          </cell>
          <cell r="U1279">
            <v>0</v>
          </cell>
        </row>
        <row r="1280">
          <cell r="T1280" t="str">
            <v>BELEN MELENDEZ HEVIA25 METROS200M ESTILOS</v>
          </cell>
          <cell r="U1280">
            <v>3.2679398148148151E-3</v>
          </cell>
        </row>
        <row r="1281">
          <cell r="T1281" t="str">
            <v>BELEN MELENDEZ HEVIA25 METROS200M ESTILOS</v>
          </cell>
          <cell r="U1281">
            <v>3.2962962962962959E-3</v>
          </cell>
        </row>
        <row r="1282">
          <cell r="T1282" t="str">
            <v>BELEN MELENDEZ HEVIA25 METROS50M BRAZA</v>
          </cell>
          <cell r="U1282">
            <v>6.4108796296296299E-4</v>
          </cell>
        </row>
        <row r="1283">
          <cell r="T1283" t="str">
            <v>BELEN MELENDEZ HEVIA25 METROS50M BRAZA</v>
          </cell>
          <cell r="U1283">
            <v>6.4444444444444445E-4</v>
          </cell>
        </row>
        <row r="1284">
          <cell r="T1284" t="str">
            <v>BELEN MELENDEZ HEVIA25 METROS50M BRAZA</v>
          </cell>
          <cell r="U1284">
            <v>6.4826388888888887E-4</v>
          </cell>
        </row>
        <row r="1285">
          <cell r="T1285" t="str">
            <v>BELEN MELENDEZ HEVIA25 METROS50M BRAZA</v>
          </cell>
          <cell r="U1285">
            <v>6.5243055555555551E-4</v>
          </cell>
        </row>
        <row r="1286">
          <cell r="T1286" t="str">
            <v>BELEN MELENDEZ HEVIA25 METROS50M BRAZA</v>
          </cell>
          <cell r="U1286">
            <v>6.5243055555555551E-4</v>
          </cell>
        </row>
        <row r="1287">
          <cell r="T1287" t="str">
            <v>BELEN MELENDEZ HEVIA25 METROS50M BRAZA</v>
          </cell>
          <cell r="U1287">
            <v>6.5277777777777773E-4</v>
          </cell>
        </row>
        <row r="1288">
          <cell r="T1288" t="str">
            <v>BELEN MELENDEZ HEVIA25 METROS50M BRAZA</v>
          </cell>
          <cell r="U1288">
            <v>6.6979166666666663E-4</v>
          </cell>
        </row>
        <row r="1289">
          <cell r="T1289" t="str">
            <v>BELEN MELENDEZ HEVIA25 METROS50M BRAZA</v>
          </cell>
          <cell r="U1289">
            <v>6.7453703703703697E-4</v>
          </cell>
        </row>
        <row r="1290">
          <cell r="T1290" t="str">
            <v>BELEN MELENDEZ HEVIA25 METROS50M BRAZA</v>
          </cell>
          <cell r="U1290">
            <v>6.7499999999999993E-4</v>
          </cell>
        </row>
        <row r="1291">
          <cell r="T1291" t="str">
            <v>BELEN MELENDEZ HEVIA25 METROS50M BRAZA</v>
          </cell>
          <cell r="U1291">
            <v>7.0208333333333321E-4</v>
          </cell>
        </row>
        <row r="1292">
          <cell r="T1292" t="str">
            <v>BELEN MELENDEZ HEVIA25 METROS50M LIBRES</v>
          </cell>
          <cell r="U1292">
            <v>5.6597222222222216E-4</v>
          </cell>
        </row>
        <row r="1293">
          <cell r="T1293" t="str">
            <v>BELEN MELENDEZ HEVIA25 METROS50M LIBRES</v>
          </cell>
          <cell r="U1293">
            <v>5.6747685185185189E-4</v>
          </cell>
        </row>
        <row r="1294">
          <cell r="T1294" t="str">
            <v>BELEN MELENDEZ HEVIA50 METROS100M BRAZA</v>
          </cell>
          <cell r="U1294">
            <v>1.4693287037037036E-3</v>
          </cell>
        </row>
        <row r="1295">
          <cell r="T1295" t="str">
            <v>BELEN MELENDEZ HEVIA50 METROS100M BRAZA</v>
          </cell>
          <cell r="U1295">
            <v>1.4795138888888889E-3</v>
          </cell>
        </row>
        <row r="1296">
          <cell r="T1296" t="str">
            <v>BELEN MELENDEZ HEVIA50 METROS100M BRAZA</v>
          </cell>
          <cell r="U1296">
            <v>1.4880787037037039E-3</v>
          </cell>
        </row>
        <row r="1297">
          <cell r="T1297" t="str">
            <v>BELEN MELENDEZ HEVIA50 METROS100M BRAZA</v>
          </cell>
          <cell r="U1297">
            <v>1.5074074074074072E-3</v>
          </cell>
        </row>
        <row r="1298">
          <cell r="T1298" t="str">
            <v>BELEN MELENDEZ HEVIA50 METROS100M BRAZA</v>
          </cell>
          <cell r="U1298">
            <v>1.5075231481481482E-3</v>
          </cell>
        </row>
        <row r="1299">
          <cell r="T1299" t="str">
            <v>BELEN MELENDEZ HEVIA50 METROS100M BRAZA</v>
          </cell>
          <cell r="U1299">
            <v>1.5289351851851853E-3</v>
          </cell>
        </row>
        <row r="1300">
          <cell r="T1300" t="str">
            <v>BELEN MELENDEZ HEVIA50 METROS100M BRAZA</v>
          </cell>
          <cell r="U1300">
            <v>1.5403935185185188E-3</v>
          </cell>
        </row>
        <row r="1301">
          <cell r="T1301" t="str">
            <v>BELEN MELENDEZ HEVIA50 METROS100M BRAZA</v>
          </cell>
          <cell r="U1301">
            <v>1.6069444444444445E-3</v>
          </cell>
        </row>
        <row r="1302">
          <cell r="T1302" t="str">
            <v>BELEN MELENDEZ HEVIA50 METROS100M BRAZA</v>
          </cell>
          <cell r="U1302">
            <v>1.6125E-3</v>
          </cell>
        </row>
        <row r="1303">
          <cell r="T1303" t="str">
            <v>BELEN MELENDEZ HEVIA50 METROS100M ESPALDA</v>
          </cell>
          <cell r="U1303">
            <v>1.4947916666666666E-3</v>
          </cell>
        </row>
        <row r="1304">
          <cell r="T1304" t="str">
            <v>BELEN MELENDEZ HEVIA50 METROS100M ESPALDA</v>
          </cell>
          <cell r="U1304">
            <v>1.5303240740740744E-3</v>
          </cell>
        </row>
        <row r="1305">
          <cell r="T1305" t="str">
            <v>BELEN MELENDEZ HEVIA50 METROS100M ESPALDA</v>
          </cell>
          <cell r="U1305">
            <v>1.6032407407407404E-3</v>
          </cell>
        </row>
        <row r="1306">
          <cell r="T1306" t="str">
            <v>BELEN MELENDEZ HEVIA50 METROS100M ESPALDA</v>
          </cell>
          <cell r="U1306">
            <v>1.6138888888888887E-3</v>
          </cell>
        </row>
        <row r="1307">
          <cell r="T1307" t="str">
            <v>BELEN MELENDEZ HEVIA50 METROS100M ESPALDA</v>
          </cell>
          <cell r="U1307">
            <v>1.6368055555555556E-3</v>
          </cell>
        </row>
        <row r="1308">
          <cell r="T1308" t="str">
            <v>BELEN MELENDEZ HEVIA50 METROS100M ESPALDA</v>
          </cell>
          <cell r="U1308">
            <v>1.6596064814814815E-3</v>
          </cell>
        </row>
        <row r="1309">
          <cell r="T1309" t="str">
            <v>BELEN MELENDEZ HEVIA50 METROS200m BRAZA</v>
          </cell>
          <cell r="U1309">
            <v>3.3200231481481483E-3</v>
          </cell>
        </row>
        <row r="1310">
          <cell r="T1310" t="str">
            <v>BELEN MELENDEZ HEVIA50 METROS200M BRAZA</v>
          </cell>
          <cell r="U1310">
            <v>3.3541666666666668E-3</v>
          </cell>
        </row>
        <row r="1311">
          <cell r="T1311" t="str">
            <v>BELEN MELENDEZ HEVIA50 METROS200M BRAZA</v>
          </cell>
          <cell r="U1311">
            <v>3.4237268518518518E-3</v>
          </cell>
        </row>
        <row r="1312">
          <cell r="T1312" t="str">
            <v>BELEN MELENDEZ HEVIA50 METROS200M BRAZA</v>
          </cell>
          <cell r="U1312">
            <v>3.426388888888889E-3</v>
          </cell>
        </row>
        <row r="1313">
          <cell r="T1313" t="str">
            <v>BELEN MELENDEZ HEVIA50 METROS200M BRAZA</v>
          </cell>
          <cell r="U1313">
            <v>3.4288194444444444E-3</v>
          </cell>
        </row>
        <row r="1314">
          <cell r="T1314" t="str">
            <v>BELEN MELENDEZ HEVIA50 METROS200M BRAZA</v>
          </cell>
          <cell r="U1314">
            <v>3.4758101851851855E-3</v>
          </cell>
        </row>
        <row r="1315">
          <cell r="T1315" t="str">
            <v>BELEN MELENDEZ HEVIA50 METROS200M ESTILOS</v>
          </cell>
          <cell r="U1315">
            <v>3.3315972222222223E-3</v>
          </cell>
        </row>
        <row r="1316">
          <cell r="T1316" t="str">
            <v>BELEN MELENDEZ HEVIA50 METROS200M ESTILOS</v>
          </cell>
          <cell r="U1316">
            <v>3.3697916666666668E-3</v>
          </cell>
        </row>
        <row r="1317">
          <cell r="T1317" t="str">
            <v>BELEN MELENDEZ HEVIA50 METROS50M BRAZA</v>
          </cell>
          <cell r="U1317">
            <v>6.3043981481481479E-4</v>
          </cell>
        </row>
        <row r="1318">
          <cell r="T1318" t="str">
            <v>BELEN MELENDEZ HEVIA50 METROS50M BRAZA</v>
          </cell>
          <cell r="U1318">
            <v>6.5393518518518524E-4</v>
          </cell>
        </row>
        <row r="1319">
          <cell r="T1319" t="str">
            <v>BELEN MELENDEZ HEVIA50 METROS50M BRAZA</v>
          </cell>
          <cell r="U1319">
            <v>6.625E-4</v>
          </cell>
        </row>
        <row r="1320">
          <cell r="T1320" t="str">
            <v>BELEN MELENDEZ HEVIA50 METROS50M BRAZA</v>
          </cell>
          <cell r="U1320">
            <v>6.8171296296296296E-4</v>
          </cell>
        </row>
        <row r="1321">
          <cell r="T1321" t="str">
            <v>BELEN MELENDEZ HEVIA50 METROS50M BRAZA</v>
          </cell>
          <cell r="U1321">
            <v>6.864583333333333E-4</v>
          </cell>
        </row>
        <row r="1322">
          <cell r="T1322" t="str">
            <v>BELEN MELENDEZ HEVIA50 METROS50M BRAZA</v>
          </cell>
          <cell r="U1322">
            <v>6.9756944444444434E-4</v>
          </cell>
        </row>
        <row r="1323">
          <cell r="T1323" t="str">
            <v>BELEN MELENDEZ HEVIA50 METROS50M BRAZA</v>
          </cell>
          <cell r="U1323">
            <v>6.9768518518518519E-4</v>
          </cell>
        </row>
        <row r="1324">
          <cell r="T1324" t="str">
            <v>BELEN MELENDEZ HEVIA50 METROS50M BRAZA</v>
          </cell>
          <cell r="U1324">
            <v>7.0347222222222209E-4</v>
          </cell>
        </row>
        <row r="1325">
          <cell r="T1325" t="str">
            <v>BELEN MELENDEZ HEVIA50 METROS50M BRAZA</v>
          </cell>
          <cell r="U1325">
            <v>7.1956018518518517E-4</v>
          </cell>
        </row>
        <row r="1326">
          <cell r="T1326" t="str">
            <v>BELEN MELENDEZ HEVIA50 METROS50M ESPALDA</v>
          </cell>
          <cell r="U1326">
            <v>7.309027777777778E-4</v>
          </cell>
        </row>
        <row r="1327">
          <cell r="T1327" t="str">
            <v>BELEN MELENDEZ HEVIA50 METROS50M ESPALDA</v>
          </cell>
          <cell r="U1327">
            <v>7.9155092592592591E-4</v>
          </cell>
        </row>
        <row r="1328">
          <cell r="T1328" t="str">
            <v>BELEN VILLALBA PERDIGONES25 METROS25M BRAZA</v>
          </cell>
          <cell r="U1328">
            <v>7.9814814814814809E-4</v>
          </cell>
        </row>
        <row r="1329">
          <cell r="T1329" t="str">
            <v>BELEN VILLALBA PERDIGONES25 METROS25M ESPALDA</v>
          </cell>
          <cell r="U1329">
            <v>1.2179398148148147E-3</v>
          </cell>
        </row>
        <row r="1330">
          <cell r="T1330" t="str">
            <v>BELEN VILLALBA PERDIGONES25 METROS25M LIBRES</v>
          </cell>
          <cell r="U1330">
            <v>7.5000000000000012E-4</v>
          </cell>
        </row>
        <row r="1331">
          <cell r="T1331" t="str">
            <v>BELEN VILLALBA PERDIGONES25 METROS25M LIBRES</v>
          </cell>
          <cell r="U1331">
            <v>7.5902777777777774E-4</v>
          </cell>
        </row>
        <row r="1332">
          <cell r="T1332" t="str">
            <v>BELEN VILLALBA PERDIGONES50 METROS50M BRAZA</v>
          </cell>
          <cell r="U1332">
            <v>0</v>
          </cell>
        </row>
        <row r="1333">
          <cell r="T1333" t="str">
            <v>BELEN VILLALBA PERDIGONES50 METROS50M LIBRES</v>
          </cell>
          <cell r="U1333">
            <v>1.4648148148148148E-3</v>
          </cell>
        </row>
        <row r="1334">
          <cell r="T1334" t="str">
            <v>BLANCA TORRES LUQUE25 METROS50M LIBRES</v>
          </cell>
          <cell r="U1334">
            <v>5.4907407407407411E-4</v>
          </cell>
        </row>
        <row r="1335">
          <cell r="T1335" t="str">
            <v>BLANCA TORRES LUQUE25 METROS50M LIBRES</v>
          </cell>
          <cell r="U1335">
            <v>5.8043981481481477E-4</v>
          </cell>
        </row>
        <row r="1336">
          <cell r="T1336" t="str">
            <v>BLANCA TORRES LUQUE50 METROS50M LIBRES</v>
          </cell>
          <cell r="U1336">
            <v>5.5451388888888889E-4</v>
          </cell>
        </row>
        <row r="1337">
          <cell r="T1337" t="str">
            <v>BLANCA TORRES LUQUE50 METROS50M LIBRES</v>
          </cell>
          <cell r="U1337">
            <v>5.5879629629629628E-4</v>
          </cell>
        </row>
        <row r="1338">
          <cell r="T1338" t="str">
            <v>BORJA CERRADA GIL25 METROS100M LIBRES</v>
          </cell>
          <cell r="U1338">
            <v>1.5194444444444446E-3</v>
          </cell>
        </row>
        <row r="1339">
          <cell r="T1339" t="str">
            <v>BORJA CERRADA GIL25 METROS25M DORSAL</v>
          </cell>
          <cell r="U1339">
            <v>4.4780092592592587E-4</v>
          </cell>
        </row>
        <row r="1340">
          <cell r="T1340" t="str">
            <v>BORJA CERRADA GIL25 METROS25M DORSAL</v>
          </cell>
          <cell r="U1340">
            <v>5.1979166666666656E-4</v>
          </cell>
        </row>
        <row r="1341">
          <cell r="T1341" t="str">
            <v>BORJA CERRADA GIL25 METROS25M ESPALDA</v>
          </cell>
          <cell r="U1341">
            <v>0</v>
          </cell>
        </row>
        <row r="1342">
          <cell r="T1342" t="str">
            <v>BORJA CERRADA GIL25 METROS25M LIBRES</v>
          </cell>
          <cell r="U1342">
            <v>2.4050925925925924E-4</v>
          </cell>
        </row>
        <row r="1343">
          <cell r="T1343" t="str">
            <v>BORJA CERRADA GIL25 METROS25M LIBRES</v>
          </cell>
          <cell r="U1343">
            <v>2.4305555555555552E-4</v>
          </cell>
        </row>
        <row r="1344">
          <cell r="T1344" t="str">
            <v>BORJA CERRADA GIL25 METROS25M LIBRES</v>
          </cell>
          <cell r="U1344">
            <v>2.5208333333333338E-4</v>
          </cell>
        </row>
        <row r="1345">
          <cell r="T1345" t="str">
            <v>BORJA CERRADA GIL25 METROS25M LIBRES</v>
          </cell>
          <cell r="U1345">
            <v>2.5798611111111112E-4</v>
          </cell>
        </row>
        <row r="1346">
          <cell r="T1346" t="str">
            <v>BORJA CERRADA GIL25 METROS25M LIBRES</v>
          </cell>
          <cell r="U1346">
            <v>2.5868055555555556E-4</v>
          </cell>
        </row>
        <row r="1347">
          <cell r="T1347" t="str">
            <v>BORJA CERRADA GIL25 METROS25M LIBRES</v>
          </cell>
          <cell r="U1347">
            <v>2.5972222222222222E-4</v>
          </cell>
        </row>
        <row r="1348">
          <cell r="T1348" t="str">
            <v>BORJA CERRADA GIL25 METROS50M LIBRES</v>
          </cell>
          <cell r="U1348">
            <v>5.8067129629629636E-4</v>
          </cell>
        </row>
        <row r="1349">
          <cell r="T1349" t="str">
            <v>BORJA CERRADA GIL25 METROS50M LIBRES</v>
          </cell>
          <cell r="U1349">
            <v>5.8750000000000002E-4</v>
          </cell>
        </row>
        <row r="1350">
          <cell r="T1350" t="str">
            <v>BORJA CERRADA GIL25 METROS50M LIBRES</v>
          </cell>
          <cell r="U1350">
            <v>6.0150462962962968E-4</v>
          </cell>
        </row>
        <row r="1351">
          <cell r="T1351" t="str">
            <v>BORJA CERRADA GIL25 METROS50M LIBRES</v>
          </cell>
          <cell r="U1351">
            <v>6.2569444444444445E-4</v>
          </cell>
        </row>
        <row r="1352">
          <cell r="T1352" t="str">
            <v>BORJA CERRADA GIL50 METROS50M LIBRES</v>
          </cell>
          <cell r="U1352">
            <v>5.5266203703703695E-4</v>
          </cell>
        </row>
        <row r="1353">
          <cell r="T1353" t="str">
            <v>BORJA CERRADA GIL50 METROS50M LIBRES</v>
          </cell>
          <cell r="U1353">
            <v>5.7662037037037046E-4</v>
          </cell>
        </row>
        <row r="1354">
          <cell r="T1354" t="str">
            <v>BORJA CERRADA GIL50 METROS50M LIBRES</v>
          </cell>
          <cell r="U1354">
            <v>5.8923611111111102E-4</v>
          </cell>
        </row>
        <row r="1355">
          <cell r="T1355" t="str">
            <v>BORJA CERRADA GIL50 METROS50M LIBRES</v>
          </cell>
          <cell r="U1355">
            <v>6.047453703703704E-4</v>
          </cell>
        </row>
        <row r="1356">
          <cell r="T1356" t="str">
            <v>BORJA CERRADA GIL50 METROS50M LIBRES</v>
          </cell>
          <cell r="U1356">
            <v>6.1157407407407417E-4</v>
          </cell>
        </row>
        <row r="1357">
          <cell r="T1357" t="str">
            <v>BORJA CERRADA GIL50 METROS50M LIBRES</v>
          </cell>
          <cell r="U1357">
            <v>6.333333333333333E-4</v>
          </cell>
        </row>
        <row r="1358">
          <cell r="T1358" t="str">
            <v>BORJA CERRADA GIL50 METROS50M LIBRES</v>
          </cell>
          <cell r="U1358">
            <v>6.3518518518518524E-4</v>
          </cell>
        </row>
        <row r="1359">
          <cell r="T1359" t="str">
            <v>BORJA OSORIO DELGADO25 METROS50M BRAZA</v>
          </cell>
          <cell r="U1359">
            <v>6.2465277777777768E-4</v>
          </cell>
        </row>
        <row r="1360">
          <cell r="T1360" t="str">
            <v>BORJA OSORIO DELGADO25 METROS50M BRAZA</v>
          </cell>
          <cell r="U1360">
            <v>6.3078703703703702E-4</v>
          </cell>
        </row>
        <row r="1361">
          <cell r="T1361" t="str">
            <v>BORJA OSORIO DELGADO25 METROS50M BRAZA</v>
          </cell>
          <cell r="U1361">
            <v>6.4999999999999997E-4</v>
          </cell>
        </row>
        <row r="1362">
          <cell r="T1362" t="str">
            <v>BORJA OSORIO DELGADO25 METROS50M BRAZA</v>
          </cell>
          <cell r="U1362">
            <v>0</v>
          </cell>
        </row>
        <row r="1363">
          <cell r="T1363" t="str">
            <v>BORJA OSORIO DELGADO25 METROS50M LIBRES</v>
          </cell>
          <cell r="U1363">
            <v>6.3981481481481485E-4</v>
          </cell>
        </row>
        <row r="1364">
          <cell r="T1364" t="str">
            <v>BORJA OSORIO DELGADO25 METROS50M LIBRES</v>
          </cell>
          <cell r="U1364">
            <v>6.555555555555556E-4</v>
          </cell>
        </row>
        <row r="1365">
          <cell r="T1365" t="str">
            <v>BORJA OSORIO DELGADO25 METROS50M LIBRES</v>
          </cell>
          <cell r="U1365">
            <v>6.6550925925925935E-4</v>
          </cell>
        </row>
        <row r="1366">
          <cell r="T1366" t="str">
            <v>BORJA OSORIO DELGADO25 METROS50M LIBRES</v>
          </cell>
          <cell r="U1366">
            <v>7.0370370370370378E-4</v>
          </cell>
        </row>
        <row r="1367">
          <cell r="T1367" t="str">
            <v>BORJA OSORIO DELGADO50 METROS50M BRAZA</v>
          </cell>
          <cell r="U1367">
            <v>6.2465277777777768E-4</v>
          </cell>
        </row>
        <row r="1368">
          <cell r="T1368" t="str">
            <v>BORJA OSORIO DELGADO50 METROS50M BRAZA</v>
          </cell>
          <cell r="U1368">
            <v>6.3831018518518523E-4</v>
          </cell>
        </row>
        <row r="1369">
          <cell r="T1369" t="str">
            <v>BORJA OSORIO DELGADO50 METROS50M BRAZA</v>
          </cell>
          <cell r="U1369">
            <v>6.619212962962963E-4</v>
          </cell>
        </row>
        <row r="1370">
          <cell r="T1370" t="str">
            <v>BORJA OSORIO DELGADO50 METROS50M BRAZA</v>
          </cell>
          <cell r="U1370">
            <v>6.6759259259259256E-4</v>
          </cell>
        </row>
        <row r="1371">
          <cell r="T1371" t="str">
            <v>BORJA OSORIO DELGADO50 METROS50M BRAZA</v>
          </cell>
          <cell r="U1371">
            <v>6.7314814814814809E-4</v>
          </cell>
        </row>
        <row r="1372">
          <cell r="T1372" t="str">
            <v>BORJA OSORIO DELGADO50 METROS50M BRAZA</v>
          </cell>
          <cell r="U1372">
            <v>6.7569444444444448E-4</v>
          </cell>
        </row>
        <row r="1373">
          <cell r="T1373" t="str">
            <v>BORJA OSORIO DELGADO50 METROS50M BRAZA</v>
          </cell>
          <cell r="U1373">
            <v>6.7939814814814816E-4</v>
          </cell>
        </row>
        <row r="1374">
          <cell r="T1374" t="str">
            <v>BORJA OSORIO DELGADO50 METROS50M LIBRES</v>
          </cell>
          <cell r="U1374">
            <v>6.2534722222222223E-4</v>
          </cell>
        </row>
        <row r="1375">
          <cell r="T1375" t="str">
            <v>BORJA OSORIO DELGADO50 METROS50M LIBRES</v>
          </cell>
          <cell r="U1375">
            <v>6.5358796296296291E-4</v>
          </cell>
        </row>
        <row r="1376">
          <cell r="T1376" t="str">
            <v>BORJA OSORIO DELGADO50 METROS50M LIBRES</v>
          </cell>
          <cell r="U1376">
            <v>6.6736111111111108E-4</v>
          </cell>
        </row>
        <row r="1377">
          <cell r="T1377" t="str">
            <v>BORJA OSORIO DELGADO50 METROS50M LIBRES</v>
          </cell>
          <cell r="U1377">
            <v>6.7002314814814821E-4</v>
          </cell>
        </row>
        <row r="1378">
          <cell r="T1378" t="str">
            <v>BORJA OSORIO DELGADO50 METROS50M LIBRES</v>
          </cell>
          <cell r="U1378">
            <v>6.7291666666666672E-4</v>
          </cell>
        </row>
        <row r="1379">
          <cell r="T1379" t="str">
            <v>BORJA OSORIO DELGADO50 METROS50M LIBRES</v>
          </cell>
          <cell r="U1379">
            <v>6.9074074074074079E-4</v>
          </cell>
        </row>
        <row r="1380">
          <cell r="T1380" t="str">
            <v>BORJA OSORIO DELGADO50 METROS50M LIBRES</v>
          </cell>
          <cell r="U1380">
            <v>6.9155092592592586E-4</v>
          </cell>
        </row>
        <row r="1381">
          <cell r="T1381" t="str">
            <v>BORJA PACHECO ROLDAN25 METROS25M BRAZA</v>
          </cell>
          <cell r="U1381">
            <v>4.6365740740740748E-4</v>
          </cell>
        </row>
        <row r="1382">
          <cell r="T1382" t="str">
            <v>BORJA PACHECO ROLDAN25 METROS25M BRAZA</v>
          </cell>
          <cell r="U1382">
            <v>4.662037037037037E-4</v>
          </cell>
        </row>
        <row r="1383">
          <cell r="T1383" t="str">
            <v>BORJA PACHECO ROLDAN25 METROS25M BRAZA</v>
          </cell>
          <cell r="U1383">
            <v>0</v>
          </cell>
        </row>
        <row r="1384">
          <cell r="T1384" t="str">
            <v>BORJA PACHECO ROLDAN25 METROS25M BRAZA</v>
          </cell>
          <cell r="U1384">
            <v>0</v>
          </cell>
        </row>
        <row r="1385">
          <cell r="T1385" t="str">
            <v>BORJA PACHECO ROLDAN25 METROS25M BRAZA</v>
          </cell>
          <cell r="U1385">
            <v>0</v>
          </cell>
        </row>
        <row r="1386">
          <cell r="T1386" t="str">
            <v>BORJA PACHECO ROLDAN25 METROS25M BRAZA</v>
          </cell>
          <cell r="U1386">
            <v>0</v>
          </cell>
        </row>
        <row r="1387">
          <cell r="T1387" t="str">
            <v>BORJA PACHECO ROLDAN25 METROS25M BRAZA</v>
          </cell>
          <cell r="U1387">
            <v>0</v>
          </cell>
        </row>
        <row r="1388">
          <cell r="T1388" t="str">
            <v>BORJA PACHECO ROLDAN25 METROS25M LIBRES</v>
          </cell>
          <cell r="U1388">
            <v>3.0949074074074077E-4</v>
          </cell>
        </row>
        <row r="1389">
          <cell r="T1389" t="str">
            <v>BORJA PACHECO ROLDAN25 METROS25M LIBRES</v>
          </cell>
          <cell r="U1389">
            <v>3.4444444444444447E-4</v>
          </cell>
        </row>
        <row r="1390">
          <cell r="T1390" t="str">
            <v>BORJA PACHECO ROLDAN25 METROS25M LIBRES</v>
          </cell>
          <cell r="U1390">
            <v>3.768518518518519E-4</v>
          </cell>
        </row>
        <row r="1391">
          <cell r="T1391" t="str">
            <v>BORJA PACHECO ROLDAN25 METROS25M LIBRES</v>
          </cell>
          <cell r="U1391">
            <v>3.9004629629629638E-4</v>
          </cell>
        </row>
        <row r="1392">
          <cell r="T1392" t="str">
            <v>BORJA PACHECO ROLDAN25 METROS25M LIBRES</v>
          </cell>
          <cell r="U1392">
            <v>5.4502314814814821E-4</v>
          </cell>
        </row>
        <row r="1393">
          <cell r="T1393" t="str">
            <v>BORJA PACHECO ROLDAN25 METROS25M LIBRES</v>
          </cell>
          <cell r="U1393">
            <v>0</v>
          </cell>
        </row>
        <row r="1394">
          <cell r="T1394" t="str">
            <v>BORJA PACHECO ROLDAN25 METROS25M LIBRES</v>
          </cell>
          <cell r="U1394">
            <v>0</v>
          </cell>
        </row>
        <row r="1395">
          <cell r="T1395" t="str">
            <v>BORJA PACHECO ROLDAN25 METROS25M LIBRES</v>
          </cell>
          <cell r="U1395">
            <v>0</v>
          </cell>
        </row>
        <row r="1396">
          <cell r="T1396" t="str">
            <v>BORJA PACHECO ROLDAN50 METROS50M BRAZA</v>
          </cell>
          <cell r="U1396">
            <v>8.879629629629629E-4</v>
          </cell>
        </row>
        <row r="1397">
          <cell r="T1397" t="str">
            <v>BORJA PACHECO ROLDAN50 METROS50M BRAZA</v>
          </cell>
          <cell r="U1397">
            <v>9.1250000000000001E-4</v>
          </cell>
        </row>
        <row r="1398">
          <cell r="T1398" t="str">
            <v>BORJA PACHECO ROLDAN50 METROS50M BRAZA</v>
          </cell>
          <cell r="U1398">
            <v>1.0307870370370369E-3</v>
          </cell>
        </row>
        <row r="1399">
          <cell r="T1399" t="str">
            <v>BORJA PACHECO ROLDAN50 METROS50M BRAZA</v>
          </cell>
          <cell r="U1399">
            <v>0</v>
          </cell>
        </row>
        <row r="1400">
          <cell r="T1400" t="str">
            <v>BORJA PACHECO ROLDAN50 METROS50M BRAZA</v>
          </cell>
          <cell r="U1400">
            <v>0</v>
          </cell>
        </row>
        <row r="1401">
          <cell r="T1401" t="str">
            <v>BORJA PACHECO ROLDAN50 METROS50M BRAZA</v>
          </cell>
          <cell r="U1401">
            <v>0</v>
          </cell>
        </row>
        <row r="1402">
          <cell r="T1402" t="str">
            <v>BORJA PACHECO ROLDAN50 METROS50M BRAZA</v>
          </cell>
          <cell r="U1402">
            <v>0</v>
          </cell>
        </row>
        <row r="1403">
          <cell r="T1403" t="str">
            <v>BORJA PACHECO ROLDAN50 METROS50M BRAZA</v>
          </cell>
          <cell r="U1403">
            <v>0</v>
          </cell>
        </row>
        <row r="1404">
          <cell r="T1404" t="str">
            <v>BORJA PACHECO ROLDAN50 METROS50M BRAZA</v>
          </cell>
          <cell r="U1404">
            <v>0</v>
          </cell>
        </row>
        <row r="1405">
          <cell r="T1405" t="str">
            <v>BORJA PACHECO ROLDAN50 METROS50M BRAZA</v>
          </cell>
          <cell r="U1405">
            <v>0</v>
          </cell>
        </row>
        <row r="1406">
          <cell r="T1406" t="str">
            <v>BORJA PACHECO ROLDAN50 METROS50M LIBRES</v>
          </cell>
          <cell r="U1406">
            <v>7.6192129629629624E-4</v>
          </cell>
        </row>
        <row r="1407">
          <cell r="T1407" t="str">
            <v>BORJA PACHECO ROLDAN50 METROS50M LIBRES</v>
          </cell>
          <cell r="U1407">
            <v>7.9594907407407425E-4</v>
          </cell>
        </row>
        <row r="1408">
          <cell r="T1408" t="str">
            <v>BORJA PACHECO ROLDAN50 METROS50M LIBRES</v>
          </cell>
          <cell r="U1408">
            <v>8.7893518518518529E-4</v>
          </cell>
        </row>
        <row r="1409">
          <cell r="T1409" t="str">
            <v>BORJA PACHECO ROLDAN50 METROS50M LIBRES</v>
          </cell>
          <cell r="U1409">
            <v>9.0335648148148144E-4</v>
          </cell>
        </row>
        <row r="1410">
          <cell r="T1410" t="str">
            <v>BORJA PACHECO ROLDAN50 METROS50M LIBRES</v>
          </cell>
          <cell r="U1410">
            <v>9.4293981481481475E-4</v>
          </cell>
        </row>
        <row r="1411">
          <cell r="T1411" t="str">
            <v>BORJA PACHECO ROLDAN50 METROS50M LIBRES</v>
          </cell>
          <cell r="U1411">
            <v>0</v>
          </cell>
        </row>
        <row r="1412">
          <cell r="T1412" t="str">
            <v>BORJA PACHECO ROLDAN50 METROS50M LIBRES</v>
          </cell>
          <cell r="U1412">
            <v>0</v>
          </cell>
        </row>
        <row r="1413">
          <cell r="T1413" t="str">
            <v>BORJA PACHECO ROLDAN50 METROS50M LIBRES</v>
          </cell>
          <cell r="U1413">
            <v>0</v>
          </cell>
        </row>
        <row r="1414">
          <cell r="T1414" t="str">
            <v>BORJA PACHECO ROLDAN50 METROS50M LIBRES</v>
          </cell>
          <cell r="U1414">
            <v>0</v>
          </cell>
        </row>
        <row r="1415">
          <cell r="T1415" t="str">
            <v>BORJA PACHECO ROLDAN50 METROS50M LIBRES</v>
          </cell>
          <cell r="U1415">
            <v>0</v>
          </cell>
        </row>
        <row r="1416">
          <cell r="T1416" t="str">
            <v>CAMINO MARTINEZ DE LA RIVA25 METROS100M ESPALDA</v>
          </cell>
          <cell r="U1416">
            <v>1.1203703703703703E-3</v>
          </cell>
        </row>
        <row r="1417">
          <cell r="T1417" t="str">
            <v>CAMINO MARTINEZ DE LA RIVA25 METROS100M ESPALDA</v>
          </cell>
          <cell r="U1417">
            <v>1.1223379629629628E-3</v>
          </cell>
        </row>
        <row r="1418">
          <cell r="T1418" t="str">
            <v>CAMINO MARTINEZ DE LA RIVA25 METROS100M ESPALDA</v>
          </cell>
          <cell r="U1418">
            <v>1.259027777777778E-3</v>
          </cell>
        </row>
        <row r="1419">
          <cell r="T1419" t="str">
            <v>CAMINO MARTINEZ DE LA RIVA25 METROS100M ESPALDA</v>
          </cell>
          <cell r="U1419">
            <v>1.2775462962962962E-3</v>
          </cell>
        </row>
        <row r="1420">
          <cell r="T1420" t="str">
            <v>CAMINO MARTINEZ DE LA RIVA25 METROS100M ESTILOS</v>
          </cell>
          <cell r="U1420">
            <v>1.1467592592592593E-3</v>
          </cell>
        </row>
        <row r="1421">
          <cell r="T1421" t="str">
            <v>CAMINO MARTINEZ DE LA RIVA25 METROS100M ESTILOS</v>
          </cell>
          <cell r="U1421">
            <v>1.1568287037037038E-3</v>
          </cell>
        </row>
        <row r="1422">
          <cell r="T1422" t="str">
            <v>CAMINO MARTINEZ DE LA RIVA25 METROS100M ESTILOS</v>
          </cell>
          <cell r="U1422">
            <v>1.1649305555555556E-3</v>
          </cell>
        </row>
        <row r="1423">
          <cell r="T1423" t="str">
            <v>CAMINO MARTINEZ DE LA RIVA25 METROS100M ESTILOS</v>
          </cell>
          <cell r="U1423">
            <v>1.1689814814814816E-3</v>
          </cell>
        </row>
        <row r="1424">
          <cell r="T1424" t="str">
            <v>CAMINO MARTINEZ DE LA RIVA25 METROS100M ESTILOS</v>
          </cell>
          <cell r="U1424">
            <v>1.2322916666666667E-3</v>
          </cell>
        </row>
        <row r="1425">
          <cell r="T1425" t="str">
            <v>CAMINO MARTINEZ DE LA RIVA25 METROS100M ESTILOS</v>
          </cell>
          <cell r="U1425">
            <v>0</v>
          </cell>
        </row>
        <row r="1426">
          <cell r="T1426" t="str">
            <v>CAMINO MARTINEZ DE LA RIVA25 METROS100M LIBRES</v>
          </cell>
          <cell r="U1426">
            <v>9.8958333333333342E-4</v>
          </cell>
        </row>
        <row r="1427">
          <cell r="T1427" t="str">
            <v>CAMINO MARTINEZ DE LA RIVA25 METROS100M LIBRES</v>
          </cell>
          <cell r="U1427">
            <v>1.1212962962962962E-3</v>
          </cell>
        </row>
        <row r="1428">
          <cell r="T1428" t="str">
            <v>CAMINO MARTINEZ DE LA RIVA25 METROS100M LIBRES</v>
          </cell>
          <cell r="U1428">
            <v>1.138425925925926E-3</v>
          </cell>
        </row>
        <row r="1429">
          <cell r="T1429" t="str">
            <v>CAMINO MARTINEZ DE LA RIVA25 METROS100M LIBRES</v>
          </cell>
          <cell r="U1429">
            <v>0</v>
          </cell>
        </row>
        <row r="1430">
          <cell r="T1430" t="str">
            <v>CAMINO MARTINEZ DE LA RIVA25 METROS200M ESPALDA</v>
          </cell>
          <cell r="U1430">
            <v>2.3788194444444443E-3</v>
          </cell>
        </row>
        <row r="1431">
          <cell r="T1431" t="str">
            <v>CAMINO MARTINEZ DE LA RIVA25 METROS200M ESTILOS</v>
          </cell>
          <cell r="U1431">
            <v>0</v>
          </cell>
        </row>
        <row r="1432">
          <cell r="T1432" t="str">
            <v>CAMINO MARTINEZ DE LA RIVA25 METROS50M BRAZA</v>
          </cell>
          <cell r="U1432">
            <v>6.864583333333333E-4</v>
          </cell>
        </row>
        <row r="1433">
          <cell r="T1433" t="str">
            <v>CAMINO MARTINEZ DE LA RIVA25 METROS50M BRAZA</v>
          </cell>
          <cell r="U1433">
            <v>7.0185185185185183E-4</v>
          </cell>
        </row>
        <row r="1434">
          <cell r="T1434" t="str">
            <v>CAMINO MARTINEZ DE LA RIVA25 METROS50M ESPALDA</v>
          </cell>
          <cell r="U1434">
            <v>5.9745370370370367E-4</v>
          </cell>
        </row>
        <row r="1435">
          <cell r="T1435" t="str">
            <v>CAMINO MARTINEZ DE LA RIVA25 METROS50M ESPALDA</v>
          </cell>
          <cell r="U1435">
            <v>6.0150462962962968E-4</v>
          </cell>
        </row>
        <row r="1436">
          <cell r="T1436" t="str">
            <v>CAMINO MARTINEZ DE LA RIVA25 METROS50M LIBRES</v>
          </cell>
          <cell r="U1436">
            <v>4.4641203703703705E-4</v>
          </cell>
        </row>
        <row r="1437">
          <cell r="T1437" t="str">
            <v>CAMINO MARTINEZ DE LA RIVA25 METROS50M LIBRES</v>
          </cell>
          <cell r="U1437">
            <v>4.4814814814814809E-4</v>
          </cell>
        </row>
        <row r="1438">
          <cell r="T1438" t="str">
            <v>CAMINO MARTINEZ DE LA RIVA25 METROS50M LIBRES</v>
          </cell>
          <cell r="U1438">
            <v>4.7037037037037034E-4</v>
          </cell>
        </row>
        <row r="1439">
          <cell r="T1439" t="str">
            <v>CAMINO MARTINEZ DE LA RIVA25 METROS50M LIBRES</v>
          </cell>
          <cell r="U1439">
            <v>4.7523148148148148E-4</v>
          </cell>
        </row>
        <row r="1440">
          <cell r="T1440" t="str">
            <v>CAMINO MARTINEZ DE LA RIVA25 METROS50M LIBRES</v>
          </cell>
          <cell r="U1440">
            <v>5.0277777777777777E-4</v>
          </cell>
        </row>
        <row r="1441">
          <cell r="T1441" t="str">
            <v>CAMINO MARTINEZ DE LA RIVA25 METROS50M LIBRES</v>
          </cell>
          <cell r="U1441">
            <v>5.0543981481481479E-4</v>
          </cell>
        </row>
        <row r="1442">
          <cell r="T1442" t="str">
            <v>CAMINO MARTINEZ DE LA RIVA25 METROS50M MARIPOSA</v>
          </cell>
          <cell r="U1442">
            <v>5.2303240740740739E-4</v>
          </cell>
        </row>
        <row r="1443">
          <cell r="T1443" t="str">
            <v>CAMINO MARTINEZ DE LA RIVA25 METROS50M MARIPOSA</v>
          </cell>
          <cell r="U1443">
            <v>5.3888888888888888E-4</v>
          </cell>
        </row>
        <row r="1444">
          <cell r="T1444" t="str">
            <v>CAMINO MARTINEZ DE LA RIVA25 METROS50M MARIPOSA</v>
          </cell>
          <cell r="U1444">
            <v>5.4479166666666662E-4</v>
          </cell>
        </row>
        <row r="1445">
          <cell r="T1445" t="str">
            <v>CAMINO MARTINEZ DE LA RIVA25 METROS50M MARIPOSA</v>
          </cell>
          <cell r="U1445">
            <v>5.8333333333333338E-4</v>
          </cell>
        </row>
        <row r="1446">
          <cell r="T1446" t="str">
            <v>CAMINO MARTINEZ DE LA RIVA50 METROS100M ESPALDA</v>
          </cell>
          <cell r="U1446">
            <v>1.2881944444444445E-3</v>
          </cell>
        </row>
        <row r="1447">
          <cell r="T1447" t="str">
            <v>CAMINO MARTINEZ DE LA RIVA50 METROS100M ESPALDA</v>
          </cell>
          <cell r="U1447">
            <v>1.330324074074074E-3</v>
          </cell>
        </row>
        <row r="1448">
          <cell r="T1448" t="str">
            <v>CAMINO MARTINEZ DE LA RIVA50 METROS100M ESPALDA</v>
          </cell>
          <cell r="U1448">
            <v>1.4547453703703704E-3</v>
          </cell>
        </row>
        <row r="1449">
          <cell r="T1449" t="str">
            <v>CAMINO MARTINEZ DE LA RIVA50 METROS100M LIBRES</v>
          </cell>
          <cell r="U1449">
            <v>9.6203703703703696E-4</v>
          </cell>
        </row>
        <row r="1450">
          <cell r="T1450" t="str">
            <v>CAMINO MARTINEZ DE LA RIVA50 METROS100M LIBRES</v>
          </cell>
          <cell r="U1450">
            <v>9.8414351851851853E-4</v>
          </cell>
        </row>
        <row r="1451">
          <cell r="T1451" t="str">
            <v>CAMINO MARTINEZ DE LA RIVA50 METROS100M LIBRES</v>
          </cell>
          <cell r="U1451">
            <v>1.1214120370370371E-3</v>
          </cell>
        </row>
        <row r="1452">
          <cell r="T1452" t="str">
            <v>CAMINO MARTINEZ DE LA RIVA50 METROS100M LIBRES</v>
          </cell>
          <cell r="U1452">
            <v>1.1346064814814814E-3</v>
          </cell>
        </row>
        <row r="1453">
          <cell r="T1453" t="str">
            <v>CAMINO MARTINEZ DE LA RIVA50 METROS100M MARIPOSA</v>
          </cell>
          <cell r="U1453">
            <v>1.2940972222222223E-3</v>
          </cell>
        </row>
        <row r="1454">
          <cell r="T1454" t="str">
            <v>CAMINO MARTINEZ DE LA RIVA50 METROS100M MARIPOSA</v>
          </cell>
          <cell r="U1454">
            <v>1.4142361111111111E-3</v>
          </cell>
        </row>
        <row r="1455">
          <cell r="T1455" t="str">
            <v>CAMINO MARTINEZ DE LA RIVA50 METROS200M ESPALDA</v>
          </cell>
          <cell r="U1455">
            <v>2.4285879629629631E-3</v>
          </cell>
        </row>
        <row r="1456">
          <cell r="T1456" t="str">
            <v>CAMINO MARTINEZ DE LA RIVA50 METROS200M ESTILOS</v>
          </cell>
          <cell r="U1456">
            <v>2.5130787037037036E-3</v>
          </cell>
        </row>
        <row r="1457">
          <cell r="T1457" t="str">
            <v>CAMINO MARTINEZ DE LA RIVA50 METROS200M ESTILOS</v>
          </cell>
          <cell r="U1457">
            <v>2.595023148148148E-3</v>
          </cell>
        </row>
        <row r="1458">
          <cell r="T1458" t="str">
            <v>CAMINO MARTINEZ DE LA RIVA50 METROS200M ESTILOS</v>
          </cell>
          <cell r="U1458">
            <v>2.6831018518518519E-3</v>
          </cell>
        </row>
        <row r="1459">
          <cell r="T1459" t="str">
            <v>CAMINO MARTINEZ DE LA RIVA50 METROS200M LIBRES</v>
          </cell>
          <cell r="U1459">
            <v>2.1298611111111115E-3</v>
          </cell>
        </row>
        <row r="1460">
          <cell r="T1460" t="str">
            <v>CAMINO MARTINEZ DE LA RIVA50 METROS200M LIBRES</v>
          </cell>
          <cell r="U1460">
            <v>2.1412037037037038E-3</v>
          </cell>
        </row>
        <row r="1461">
          <cell r="T1461" t="str">
            <v>CAMINO MARTINEZ DE LA RIVA50 METROS200M MARIPOSA</v>
          </cell>
          <cell r="U1461">
            <v>2.740162037037037E-3</v>
          </cell>
        </row>
        <row r="1462">
          <cell r="T1462" t="str">
            <v>CAMINO MARTINEZ DE LA RIVA50 METROS400M LIBRES</v>
          </cell>
          <cell r="U1462">
            <v>5.2646990740740744E-3</v>
          </cell>
        </row>
        <row r="1463">
          <cell r="T1463" t="str">
            <v>CAMINO MARTINEZ DE LA RIVA50 METROS50M BRAZA</v>
          </cell>
          <cell r="U1463">
            <v>7.1504629629629641E-4</v>
          </cell>
        </row>
        <row r="1464">
          <cell r="T1464" t="str">
            <v>CAMINO MARTINEZ DE LA RIVA50 METROS50M LIBRES</v>
          </cell>
          <cell r="U1464">
            <v>4.2268518518518523E-4</v>
          </cell>
        </row>
        <row r="1465">
          <cell r="T1465" t="str">
            <v>CAMINO MARTINEZ DE LA RIVA50 METROS50M LIBRES</v>
          </cell>
          <cell r="U1465">
            <v>4.42824074074074E-4</v>
          </cell>
        </row>
        <row r="1466">
          <cell r="T1466" t="str">
            <v>CAMINO MARTINEZ DE LA RIVA50 METROS50M LIBRES</v>
          </cell>
          <cell r="U1466">
            <v>4.7129629629629626E-4</v>
          </cell>
        </row>
        <row r="1467">
          <cell r="T1467" t="str">
            <v>CAMINO MARTINEZ DE LA RIVA50 METROS50M LIBRES</v>
          </cell>
          <cell r="U1467">
            <v>4.8148148148148155E-4</v>
          </cell>
        </row>
        <row r="1468">
          <cell r="T1468" t="str">
            <v>CAMINO MARTINEZ DE LA RIVA50 METROS50M LIBRES</v>
          </cell>
          <cell r="U1468">
            <v>5.0821759259259255E-4</v>
          </cell>
        </row>
        <row r="1469">
          <cell r="T1469" t="str">
            <v>CAMINO MARTINEZ DE LA RIVA50 METROS50M LIBRES</v>
          </cell>
          <cell r="U1469">
            <v>5.1423611111111114E-4</v>
          </cell>
        </row>
        <row r="1470">
          <cell r="T1470" t="str">
            <v>CAMINO MARTINEZ DE LA RIVA50 METROS50M MARIPOSA</v>
          </cell>
          <cell r="U1470">
            <v>5.0567129629629627E-4</v>
          </cell>
        </row>
        <row r="1471">
          <cell r="T1471" t="str">
            <v>CAMINO MARTINEZ DE LA RIVA50 METROS50M MARIPOSA</v>
          </cell>
          <cell r="U1471">
            <v>5.2835648148148154E-4</v>
          </cell>
        </row>
        <row r="1472">
          <cell r="T1472" t="str">
            <v>CAMINO MARTINEZ DE LA RIVA50 METROS50M MARIPOSA</v>
          </cell>
          <cell r="U1472">
            <v>5.3726851851851863E-4</v>
          </cell>
        </row>
        <row r="1473">
          <cell r="T1473" t="str">
            <v>CAMINO MARTINEZ DE LA RIVA50 METROS50M MARIPOSA</v>
          </cell>
          <cell r="U1473">
            <v>6.3078703703703702E-4</v>
          </cell>
        </row>
        <row r="1474">
          <cell r="T1474" t="str">
            <v>CAMINO MARTINEZ DE LA RIVA50 METROS50M MARIPOSA</v>
          </cell>
          <cell r="U1474">
            <v>6.8020833333333334E-4</v>
          </cell>
        </row>
        <row r="1475">
          <cell r="T1475" t="str">
            <v>CARLA MOUCHET ALVAREZ25 METROS50M BRAZA</v>
          </cell>
          <cell r="U1475">
            <v>8.0405092592592594E-4</v>
          </cell>
        </row>
        <row r="1476">
          <cell r="T1476" t="str">
            <v>CARLA MOUCHET ALVAREZ25 METROS50M BRAZA</v>
          </cell>
          <cell r="U1476">
            <v>8.3900462962962965E-4</v>
          </cell>
        </row>
        <row r="1477">
          <cell r="T1477" t="str">
            <v>CARLA MOUCHET ALVAREZ25 METROS50M BRAZA</v>
          </cell>
          <cell r="U1477">
            <v>8.5393518518518511E-4</v>
          </cell>
        </row>
        <row r="1478">
          <cell r="T1478" t="str">
            <v>CARLA MOUCHET ALVAREZ25 METROS50M BRAZA</v>
          </cell>
          <cell r="U1478">
            <v>8.7604166666666679E-4</v>
          </cell>
        </row>
        <row r="1479">
          <cell r="T1479" t="str">
            <v>CARLA MOUCHET ALVAREZ25 METROS50M ESPALDA</v>
          </cell>
          <cell r="U1479">
            <v>6.9872685185185185E-4</v>
          </cell>
        </row>
        <row r="1480">
          <cell r="T1480" t="str">
            <v>CARLA MOUCHET ALVAREZ25 METROS50M ESPALDA</v>
          </cell>
          <cell r="U1480">
            <v>7.1863425925925925E-4</v>
          </cell>
        </row>
        <row r="1481">
          <cell r="T1481" t="str">
            <v>CARLA MOUCHET ALVAREZ25 METROS50M ESPALDA</v>
          </cell>
          <cell r="U1481">
            <v>7.3067129629629621E-4</v>
          </cell>
        </row>
        <row r="1482">
          <cell r="T1482" t="str">
            <v>CARLA MOUCHET ALVAREZ25 METROS50M ESPALDA</v>
          </cell>
          <cell r="U1482">
            <v>7.4618055555555559E-4</v>
          </cell>
        </row>
        <row r="1483">
          <cell r="T1483" t="str">
            <v>CARLA MOUCHET ALVAREZ25 METROS50M ESPALDA</v>
          </cell>
          <cell r="U1483">
            <v>7.6041666666666662E-4</v>
          </cell>
        </row>
        <row r="1484">
          <cell r="T1484" t="str">
            <v>CARLA MOUCHET ALVAREZ25 METROS50M ESPALDA</v>
          </cell>
          <cell r="U1484">
            <v>7.7118055555555566E-4</v>
          </cell>
        </row>
        <row r="1485">
          <cell r="T1485" t="str">
            <v>CARLA MOUCHET ALVAREZ25 METROS50M LIBRES</v>
          </cell>
          <cell r="U1485">
            <v>6.2106481481481485E-4</v>
          </cell>
        </row>
        <row r="1486">
          <cell r="T1486" t="str">
            <v>CARLA MOUCHET ALVAREZ25 METROS50M LIBRES</v>
          </cell>
          <cell r="U1486">
            <v>6.2789351851851851E-4</v>
          </cell>
        </row>
        <row r="1487">
          <cell r="T1487" t="str">
            <v>CARLA MOUCHET ALVAREZ25 METROS50M LIBRES</v>
          </cell>
          <cell r="U1487">
            <v>6.3576388888888895E-4</v>
          </cell>
        </row>
        <row r="1488">
          <cell r="T1488" t="str">
            <v>CARLA MOUCHET ALVAREZ25 METROS50M MARIPOSA</v>
          </cell>
          <cell r="U1488">
            <v>8.8877314814814819E-4</v>
          </cell>
        </row>
        <row r="1489">
          <cell r="T1489" t="str">
            <v>CARLA MOUCHET ALVAREZ25 METROS50M MARIPOSA</v>
          </cell>
          <cell r="U1489">
            <v>9.8912037037037024E-4</v>
          </cell>
        </row>
        <row r="1490">
          <cell r="T1490" t="str">
            <v>CARLA MOUCHET ALVAREZ50 METROS50M BRAZA</v>
          </cell>
          <cell r="U1490">
            <v>8.3587962962962956E-4</v>
          </cell>
        </row>
        <row r="1491">
          <cell r="T1491" t="str">
            <v>CARLA MOUCHET ALVAREZ50 METROS50M BRAZA</v>
          </cell>
          <cell r="U1491">
            <v>8.5150462962962957E-4</v>
          </cell>
        </row>
        <row r="1492">
          <cell r="T1492" t="str">
            <v>CARLA MOUCHET ALVAREZ50 METROS50M BRAZA</v>
          </cell>
          <cell r="U1492">
            <v>8.9895833333333332E-4</v>
          </cell>
        </row>
        <row r="1493">
          <cell r="T1493" t="str">
            <v>CARLA MOUCHET ALVAREZ50 METROS50M ESPALDA</v>
          </cell>
          <cell r="U1493">
            <v>7.3009259259259251E-4</v>
          </cell>
        </row>
        <row r="1494">
          <cell r="T1494" t="str">
            <v>CARLA MOUCHET ALVAREZ50 METROS50M ESPALDA</v>
          </cell>
          <cell r="U1494">
            <v>8.0185185185185188E-4</v>
          </cell>
        </row>
        <row r="1495">
          <cell r="T1495" t="str">
            <v>CARLA MOUCHET ALVAREZ50 METROS50M ESPALDA</v>
          </cell>
          <cell r="U1495">
            <v>8.0520833333333323E-4</v>
          </cell>
        </row>
        <row r="1496">
          <cell r="T1496" t="str">
            <v>CARLA MOUCHET ALVAREZ50 METROS50M ESPALDA</v>
          </cell>
          <cell r="U1496">
            <v>8.226851851851853E-4</v>
          </cell>
        </row>
        <row r="1497">
          <cell r="T1497" t="str">
            <v>CARLA MOUCHET ALVAREZ50 METROS50M LIBRES</v>
          </cell>
          <cell r="U1497">
            <v>6.105324074074074E-4</v>
          </cell>
        </row>
        <row r="1498">
          <cell r="T1498" t="str">
            <v>CARLA MOUCHET ALVAREZ50 METROS50M LIBRES</v>
          </cell>
          <cell r="U1498">
            <v>6.5069444444444441E-4</v>
          </cell>
        </row>
        <row r="1499">
          <cell r="T1499" t="str">
            <v>CARLA MOUCHET ALVAREZ50 METROS50M MARIPOSA</v>
          </cell>
          <cell r="U1499">
            <v>9.6134259259259252E-4</v>
          </cell>
        </row>
        <row r="1500">
          <cell r="T1500" t="str">
            <v>CARLOS ANDRES QUEL PRIETO25 METROS25M BRAZA</v>
          </cell>
          <cell r="U1500">
            <v>6.2210648148148151E-4</v>
          </cell>
        </row>
        <row r="1501">
          <cell r="T1501" t="str">
            <v>CARLOS ANDRES QUEL PRIETO25 METROS25M BRAZA</v>
          </cell>
          <cell r="U1501">
            <v>7.5879629629629637E-4</v>
          </cell>
        </row>
        <row r="1502">
          <cell r="T1502" t="str">
            <v>CARLOS ANDRES QUEL PRIETO25 METROS25M LIBRES</v>
          </cell>
          <cell r="U1502">
            <v>6.0219907407407412E-4</v>
          </cell>
        </row>
        <row r="1503">
          <cell r="T1503" t="str">
            <v>CARLOS ANDRES QUEL PRIETO25 METROS25M VENTRAL</v>
          </cell>
          <cell r="U1503">
            <v>5.4293981481481478E-4</v>
          </cell>
        </row>
        <row r="1504">
          <cell r="T1504" t="str">
            <v>CARLOS ANDRES QUEL PRIETO25 METROS25M VENTRAL</v>
          </cell>
          <cell r="U1504">
            <v>6.134259259259259E-4</v>
          </cell>
        </row>
        <row r="1505">
          <cell r="T1505" t="str">
            <v>CARLOS CASTAÑON FERNANDEZ25 METROS100M ESPALDA</v>
          </cell>
          <cell r="U1505">
            <v>1.4228009259259261E-3</v>
          </cell>
        </row>
        <row r="1506">
          <cell r="T1506" t="str">
            <v>CARLOS CASTAÑON FERNANDEZ25 METROS100M ESPALDA</v>
          </cell>
          <cell r="U1506">
            <v>1.5642361111111111E-3</v>
          </cell>
        </row>
        <row r="1507">
          <cell r="T1507" t="str">
            <v>CARLOS CASTAÑON FERNANDEZ25 METROS100M ESPALDA</v>
          </cell>
          <cell r="U1507">
            <v>1.5653935185185183E-3</v>
          </cell>
        </row>
        <row r="1508">
          <cell r="T1508" t="str">
            <v>CARLOS CASTAÑON FERNANDEZ25 METROS100M ESPALDA</v>
          </cell>
          <cell r="U1508">
            <v>1.580787037037037E-3</v>
          </cell>
        </row>
        <row r="1509">
          <cell r="T1509" t="str">
            <v>CARLOS CASTAÑON FERNANDEZ25 METROS100M ESPALDA</v>
          </cell>
          <cell r="U1509">
            <v>1.619560185185185E-3</v>
          </cell>
        </row>
        <row r="1510">
          <cell r="T1510" t="str">
            <v>CARLOS CASTAÑON FERNANDEZ25 METROS100M ESPALDA</v>
          </cell>
          <cell r="U1510">
            <v>1.6578703703703703E-3</v>
          </cell>
        </row>
        <row r="1511">
          <cell r="T1511" t="str">
            <v>CARLOS CASTAÑON FERNANDEZ25 METROS100M LIBRES</v>
          </cell>
          <cell r="U1511">
            <v>1.3674768518518517E-3</v>
          </cell>
        </row>
        <row r="1512">
          <cell r="T1512" t="str">
            <v>CARLOS CASTAÑON FERNANDEZ25 METROS100M LIBRES</v>
          </cell>
          <cell r="U1512" t="str">
            <v>JUSTIFICADA</v>
          </cell>
        </row>
        <row r="1513">
          <cell r="T1513" t="str">
            <v>CARLOS CASTAÑON FERNANDEZ25 METROS200M ESPALDA</v>
          </cell>
          <cell r="U1513">
            <v>3.035648148148148E-3</v>
          </cell>
        </row>
        <row r="1514">
          <cell r="T1514" t="str">
            <v>CARLOS CASTAÑON FERNANDEZ25 METROS50M BRAZA</v>
          </cell>
          <cell r="U1514">
            <v>6.5613425925925919E-4</v>
          </cell>
        </row>
        <row r="1515">
          <cell r="T1515" t="str">
            <v>CARLOS CASTAÑON FERNANDEZ25 METROS50M BRAZA</v>
          </cell>
          <cell r="U1515" t="str">
            <v>JUSTIFICADA</v>
          </cell>
        </row>
        <row r="1516">
          <cell r="T1516" t="str">
            <v>CARLOS CASTAÑON FERNANDEZ25 METROS50M ESPALDA</v>
          </cell>
          <cell r="U1516">
            <v>5.4722222222222227E-4</v>
          </cell>
        </row>
        <row r="1517">
          <cell r="T1517" t="str">
            <v>CARLOS CASTAÑON FERNANDEZ25 METROS50M ESPALDA</v>
          </cell>
          <cell r="U1517">
            <v>5.7164351851851853E-4</v>
          </cell>
        </row>
        <row r="1518">
          <cell r="T1518" t="str">
            <v>CARLOS CASTAÑON FERNANDEZ25 METROS50M ESPALDA</v>
          </cell>
          <cell r="U1518">
            <v>5.7465277777777777E-4</v>
          </cell>
        </row>
        <row r="1519">
          <cell r="T1519" t="str">
            <v>CARLOS CASTAÑON FERNANDEZ25 METROS50M ESPALDA</v>
          </cell>
          <cell r="U1519">
            <v>5.7893518518518515E-4</v>
          </cell>
        </row>
        <row r="1520">
          <cell r="T1520" t="str">
            <v>CARLOS CASTAÑON FERNANDEZ25 METROS50M ESPALDA</v>
          </cell>
          <cell r="U1520">
            <v>5.9074074074074074E-4</v>
          </cell>
        </row>
        <row r="1521">
          <cell r="T1521" t="str">
            <v>CARLOS CASTAÑON FERNANDEZ25 METROS50M ESPALDA</v>
          </cell>
          <cell r="U1521">
            <v>6.0324074074074067E-4</v>
          </cell>
        </row>
        <row r="1522">
          <cell r="T1522" t="str">
            <v>CARLOS CASTAÑON FERNANDEZ25 METROS50M ESPALDA</v>
          </cell>
          <cell r="U1522">
            <v>6.1898148148148153E-4</v>
          </cell>
        </row>
        <row r="1523">
          <cell r="T1523" t="str">
            <v>CARLOS CASTAÑON FERNANDEZ25 METROS50M ESPALDA</v>
          </cell>
          <cell r="U1523">
            <v>6.2592592592592593E-4</v>
          </cell>
        </row>
        <row r="1524">
          <cell r="T1524" t="str">
            <v>CARLOS CASTAÑON FERNANDEZ25 METROS50M ESPALDA</v>
          </cell>
          <cell r="U1524">
            <v>6.3518518518518524E-4</v>
          </cell>
        </row>
        <row r="1525">
          <cell r="T1525" t="str">
            <v>CARLOS CASTAÑON FERNANDEZ25 METROS50M ESPALDA</v>
          </cell>
          <cell r="U1525">
            <v>6.3946759259259263E-4</v>
          </cell>
        </row>
        <row r="1526">
          <cell r="T1526" t="str">
            <v>CARLOS CASTAÑON FERNANDEZ25 METROS50M ESPALDA</v>
          </cell>
          <cell r="U1526">
            <v>6.4664351851851851E-4</v>
          </cell>
        </row>
        <row r="1527">
          <cell r="T1527" t="str">
            <v>CARLOS CASTAÑON FERNANDEZ25 METROS50M LIBRES</v>
          </cell>
          <cell r="U1527">
            <v>5.2152777777777777E-4</v>
          </cell>
        </row>
        <row r="1528">
          <cell r="T1528" t="str">
            <v>CARLOS CASTAÑON FERNANDEZ50 METROS100M ESPALDA</v>
          </cell>
          <cell r="U1528">
            <v>1.3752314814814814E-3</v>
          </cell>
        </row>
        <row r="1529">
          <cell r="T1529" t="str">
            <v>CARLOS CASTAÑON FERNANDEZ50 METROS100M ESPALDA</v>
          </cell>
          <cell r="U1529">
            <v>1.4586805555555553E-3</v>
          </cell>
        </row>
        <row r="1530">
          <cell r="T1530" t="str">
            <v>CARLOS CASTAÑON FERNANDEZ50 METROS100M ESPALDA</v>
          </cell>
          <cell r="U1530">
            <v>1.459375E-3</v>
          </cell>
        </row>
        <row r="1531">
          <cell r="T1531" t="str">
            <v>CARLOS CASTAÑON FERNANDEZ50 METROS100M ESPALDA</v>
          </cell>
          <cell r="U1531">
            <v>1.4606481481481482E-3</v>
          </cell>
        </row>
        <row r="1532">
          <cell r="T1532" t="str">
            <v>CARLOS CASTAÑON FERNANDEZ50 METROS100M ESPALDA</v>
          </cell>
          <cell r="U1532">
            <v>1.4745370370370372E-3</v>
          </cell>
        </row>
        <row r="1533">
          <cell r="T1533" t="str">
            <v>CARLOS CASTAÑON FERNANDEZ50 METROS100M ESPALDA</v>
          </cell>
          <cell r="U1533">
            <v>1.499189814814815E-3</v>
          </cell>
        </row>
        <row r="1534">
          <cell r="T1534" t="str">
            <v>CARLOS CASTAÑON FERNANDEZ50 METROS100M ESPALDA</v>
          </cell>
          <cell r="U1534">
            <v>1.5820601851851848E-3</v>
          </cell>
        </row>
        <row r="1535">
          <cell r="T1535" t="str">
            <v>CARLOS CASTAÑON FERNANDEZ50 METROS100M ESPALDA</v>
          </cell>
          <cell r="U1535">
            <v>1.678935185185185E-3</v>
          </cell>
        </row>
        <row r="1536">
          <cell r="T1536" t="str">
            <v>CARLOS CASTAÑON FERNANDEZ50 METROS100M LIBRES</v>
          </cell>
          <cell r="U1536">
            <v>1.5400462962962963E-3</v>
          </cell>
        </row>
        <row r="1537">
          <cell r="T1537" t="str">
            <v>CARLOS CASTAÑON FERNANDEZ50 METROS200M ESPALDA</v>
          </cell>
          <cell r="U1537">
            <v>3.105671296296296E-3</v>
          </cell>
        </row>
        <row r="1538">
          <cell r="T1538" t="str">
            <v>CARLOS CASTAÑON FERNANDEZ50 METROS200M ESPALDA</v>
          </cell>
          <cell r="U1538">
            <v>3.1141203703703708E-3</v>
          </cell>
        </row>
        <row r="1539">
          <cell r="T1539" t="str">
            <v>CARLOS CASTAÑON FERNANDEZ50 METROS200M ESPALDA</v>
          </cell>
          <cell r="U1539">
            <v>3.3821759259259256E-3</v>
          </cell>
        </row>
        <row r="1540">
          <cell r="T1540" t="str">
            <v>CARLOS CASTAÑON FERNANDEZ50 METROS200M ESPALDA</v>
          </cell>
          <cell r="U1540">
            <v>3.410300925925926E-3</v>
          </cell>
        </row>
        <row r="1541">
          <cell r="T1541" t="str">
            <v>CARLOS CASTAÑON FERNANDEZ50 METROS200M ESPALDA</v>
          </cell>
          <cell r="U1541">
            <v>3.5328703703703702E-3</v>
          </cell>
        </row>
        <row r="1542">
          <cell r="T1542" t="str">
            <v>CARLOS CASTAÑON FERNANDEZ50 METROS50M ESPALDA</v>
          </cell>
          <cell r="U1542">
            <v>5.7743055555555553E-4</v>
          </cell>
        </row>
        <row r="1543">
          <cell r="T1543" t="str">
            <v>CARLOS CASTAÑON FERNANDEZ50 METROS50M ESPALDA</v>
          </cell>
          <cell r="U1543">
            <v>5.7939814814814822E-4</v>
          </cell>
        </row>
        <row r="1544">
          <cell r="T1544" t="str">
            <v>CARLOS CASTAÑON FERNANDEZ50 METROS50M ESPALDA</v>
          </cell>
          <cell r="U1544">
            <v>5.8159722222222217E-4</v>
          </cell>
        </row>
        <row r="1545">
          <cell r="T1545" t="str">
            <v>CARLOS CASTAÑON FERNANDEZ50 METROS50M ESPALDA</v>
          </cell>
          <cell r="U1545">
            <v>5.8333333333333338E-4</v>
          </cell>
        </row>
        <row r="1546">
          <cell r="T1546" t="str">
            <v>CARLOS CASTAÑON FERNANDEZ50 METROS50M ESPALDA</v>
          </cell>
          <cell r="U1546">
            <v>5.9317129629629629E-4</v>
          </cell>
        </row>
        <row r="1547">
          <cell r="T1547" t="str">
            <v>CARLOS CASTAÑON FERNANDEZ50 METROS50M ESPALDA</v>
          </cell>
          <cell r="U1547">
            <v>5.9421296296296295E-4</v>
          </cell>
        </row>
        <row r="1548">
          <cell r="T1548" t="str">
            <v>CARLOS CASTAÑON FERNANDEZ50 METROS50M ESPALDA</v>
          </cell>
          <cell r="U1548">
            <v>5.9814814814814811E-4</v>
          </cell>
        </row>
        <row r="1549">
          <cell r="T1549" t="str">
            <v>CARLOS CASTAÑON FERNANDEZ50 METROS50M ESPALDA</v>
          </cell>
          <cell r="U1549">
            <v>6.0254629629629634E-4</v>
          </cell>
        </row>
        <row r="1550">
          <cell r="T1550" t="str">
            <v>CARLOS CASTAÑON FERNANDEZ50 METROS50M ESPALDA</v>
          </cell>
          <cell r="U1550">
            <v>6.0520833333333336E-4</v>
          </cell>
        </row>
        <row r="1551">
          <cell r="T1551" t="str">
            <v>CARLOS CASTAÑON FERNANDEZ50 METROS50M ESPALDA</v>
          </cell>
          <cell r="U1551">
            <v>6.4050925925925929E-4</v>
          </cell>
        </row>
        <row r="1552">
          <cell r="T1552" t="str">
            <v>CARLOS CASTAÑON FERNANDEZ50 METROS50M ESPALDA</v>
          </cell>
          <cell r="U1552">
            <v>6.6273148148148148E-4</v>
          </cell>
        </row>
        <row r="1553">
          <cell r="T1553" t="str">
            <v>CARLOS CASTAÑON FERNANDEZ50 METROS50M LIBRES</v>
          </cell>
          <cell r="U1553">
            <v>5.2013888888888889E-4</v>
          </cell>
        </row>
        <row r="1554">
          <cell r="T1554" t="str">
            <v>CARLOS CASTAÑON FERNANDEZ50 METROS50M LIBRES</v>
          </cell>
          <cell r="U1554">
            <v>5.3599537037037038E-4</v>
          </cell>
        </row>
        <row r="1555">
          <cell r="T1555" t="str">
            <v>CARLOS CASTAÑON FERNANDEZ50 METROS50M LIBRES</v>
          </cell>
          <cell r="U1555">
            <v>5.5555555555555556E-4</v>
          </cell>
        </row>
        <row r="1556">
          <cell r="T1556" t="str">
            <v>CARLOS CASTAÑON FERNANDEZ50 METROS50M LIBRES</v>
          </cell>
          <cell r="U1556">
            <v>6.2858796296296295E-4</v>
          </cell>
        </row>
        <row r="1557">
          <cell r="T1557" t="str">
            <v>CARLOS FERNANDO GARCIA LOPEZ25 METROS100M BRAZA</v>
          </cell>
          <cell r="U1557">
            <v>1.2762731481481481E-3</v>
          </cell>
        </row>
        <row r="1558">
          <cell r="T1558" t="str">
            <v>CARLOS FERNANDO GARCIA LOPEZ25 METROS100M BRAZA</v>
          </cell>
          <cell r="U1558">
            <v>1.2942129629629629E-3</v>
          </cell>
        </row>
        <row r="1559">
          <cell r="T1559" t="str">
            <v>CARLOS FERNANDO GARCIA LOPEZ25 METROS100M BRAZA</v>
          </cell>
          <cell r="U1559">
            <v>0</v>
          </cell>
        </row>
        <row r="1560">
          <cell r="T1560" t="str">
            <v>CARLOS FERNANDO GARCIA LOPEZ25 METROS100M BRAZA</v>
          </cell>
          <cell r="U1560">
            <v>0</v>
          </cell>
        </row>
        <row r="1561">
          <cell r="T1561" t="str">
            <v>CARLOS FERNANDO GARCIA LOPEZ25 METROS200M BRAZA</v>
          </cell>
          <cell r="U1561">
            <v>0</v>
          </cell>
        </row>
        <row r="1562">
          <cell r="T1562" t="str">
            <v>CARLOS FERNANDO GARCIA LOPEZ25 METROS25M BRAZA</v>
          </cell>
          <cell r="U1562">
            <v>2.7129629629629628E-4</v>
          </cell>
        </row>
        <row r="1563">
          <cell r="T1563" t="str">
            <v>CARLOS FERNANDO GARCIA LOPEZ25 METROS25M BRAZA</v>
          </cell>
          <cell r="U1563">
            <v>3.0300925925925927E-4</v>
          </cell>
        </row>
        <row r="1564">
          <cell r="T1564" t="str">
            <v>CARLOS FERNANDO GARCIA LOPEZ25 METROS50M BRAZA</v>
          </cell>
          <cell r="U1564">
            <v>5.6250000000000007E-4</v>
          </cell>
        </row>
        <row r="1565">
          <cell r="T1565" t="str">
            <v>CARLOS FERNANDO GARCIA LOPEZ25 METROS50M BRAZA</v>
          </cell>
          <cell r="U1565">
            <v>5.8229166666666661E-4</v>
          </cell>
        </row>
        <row r="1566">
          <cell r="T1566" t="str">
            <v>CARLOS FERNANDO GARCIA LOPEZ25 METROS50M BRAZA</v>
          </cell>
          <cell r="U1566">
            <v>6.1296296296296305E-4</v>
          </cell>
        </row>
        <row r="1567">
          <cell r="T1567" t="str">
            <v>CARLOS FERNANDO GARCIA LOPEZ25 METROS50M BRAZA</v>
          </cell>
          <cell r="U1567">
            <v>6.3414351851851858E-4</v>
          </cell>
        </row>
        <row r="1568">
          <cell r="T1568" t="str">
            <v>CARLOS FERNANDO GARCIA LOPEZ25 METROS50M BRAZA</v>
          </cell>
          <cell r="U1568">
            <v>6.590277777777778E-4</v>
          </cell>
        </row>
        <row r="1569">
          <cell r="T1569" t="str">
            <v>CARLOS FERNANDO GARCIA LOPEZ25 METROS50M BRAZA</v>
          </cell>
          <cell r="U1569">
            <v>0</v>
          </cell>
        </row>
        <row r="1570">
          <cell r="T1570" t="str">
            <v>CARLOS FERNANDO GARCIA LOPEZ25 METROS50M BRAZA</v>
          </cell>
          <cell r="U1570">
            <v>0</v>
          </cell>
        </row>
        <row r="1571">
          <cell r="T1571" t="str">
            <v>CARLOS FERNANDO GARCIA LOPEZ25 METROS50M BRAZA</v>
          </cell>
          <cell r="U1571">
            <v>0</v>
          </cell>
        </row>
        <row r="1572">
          <cell r="T1572" t="str">
            <v>CARLOS FERNANDO GARCIA LOPEZ25 METROS50M LIBRES</v>
          </cell>
          <cell r="U1572">
            <v>4.9710648148148151E-4</v>
          </cell>
        </row>
        <row r="1573">
          <cell r="T1573" t="str">
            <v>CARLOS FERNANDO GARCIA LOPEZ25 METROS50M LIBRES</v>
          </cell>
          <cell r="U1573">
            <v>5.0682870370370367E-4</v>
          </cell>
        </row>
        <row r="1574">
          <cell r="T1574" t="str">
            <v>CARLOS FERNANDO GARCIA LOPEZ25 METROS50M LIBRES</v>
          </cell>
          <cell r="U1574">
            <v>5.4108796296296294E-4</v>
          </cell>
        </row>
        <row r="1575">
          <cell r="T1575" t="str">
            <v>CARLOS FERNANDO GARCIA LOPEZ50 METROS100M BRAZA</v>
          </cell>
          <cell r="U1575">
            <v>1.2947916666666667E-3</v>
          </cell>
        </row>
        <row r="1576">
          <cell r="T1576" t="str">
            <v>CARLOS FERNANDO GARCIA LOPEZ50 METROS100M BRAZA</v>
          </cell>
          <cell r="U1576">
            <v>1.2956018518518518E-3</v>
          </cell>
        </row>
        <row r="1577">
          <cell r="T1577" t="str">
            <v>CARLOS FERNANDO GARCIA LOPEZ50 METROS100M BRAZA</v>
          </cell>
          <cell r="U1577">
            <v>1.3031250000000002E-3</v>
          </cell>
        </row>
        <row r="1578">
          <cell r="T1578" t="str">
            <v>CARLOS FERNANDO GARCIA LOPEZ50 METROS100M BRAZA</v>
          </cell>
          <cell r="U1578">
            <v>1.320949074074074E-3</v>
          </cell>
        </row>
        <row r="1579">
          <cell r="T1579" t="str">
            <v>CARLOS FERNANDO GARCIA LOPEZ50 METROS100M BRAZA</v>
          </cell>
          <cell r="U1579">
            <v>1.4061342592592595E-3</v>
          </cell>
        </row>
        <row r="1580">
          <cell r="T1580" t="str">
            <v>CARLOS FERNANDO GARCIA LOPEZ50 METROS100M BRAZA</v>
          </cell>
          <cell r="U1580">
            <v>1.4258101851851853E-3</v>
          </cell>
        </row>
        <row r="1581">
          <cell r="T1581" t="str">
            <v>CARLOS FERNANDO GARCIA LOPEZ50 METROS50M BRAZA</v>
          </cell>
          <cell r="U1581">
            <v>5.7314814814814815E-4</v>
          </cell>
        </row>
        <row r="1582">
          <cell r="T1582" t="str">
            <v>CARLOS FERNANDO GARCIA LOPEZ50 METROS50M BRAZA</v>
          </cell>
          <cell r="U1582">
            <v>5.7581018518518517E-4</v>
          </cell>
        </row>
        <row r="1583">
          <cell r="T1583" t="str">
            <v>CARLOS FERNANDO GARCIA LOPEZ50 METROS50M BRAZA</v>
          </cell>
          <cell r="U1583">
            <v>5.7951388888888885E-4</v>
          </cell>
        </row>
        <row r="1584">
          <cell r="T1584" t="str">
            <v>CARLOS FERNANDO GARCIA LOPEZ50 METROS50M BRAZA</v>
          </cell>
          <cell r="U1584">
            <v>5.9386574074074083E-4</v>
          </cell>
        </row>
        <row r="1585">
          <cell r="T1585" t="str">
            <v>CARLOS FERNANDO GARCIA LOPEZ50 METROS50M BRAZA</v>
          </cell>
          <cell r="U1585">
            <v>5.9814814814814811E-4</v>
          </cell>
        </row>
        <row r="1586">
          <cell r="T1586" t="str">
            <v>CARLOS FERNANDO GARCIA LOPEZ50 METROS50M BRAZA</v>
          </cell>
          <cell r="U1586">
            <v>6.3726851851851857E-4</v>
          </cell>
        </row>
        <row r="1587">
          <cell r="T1587" t="str">
            <v>CARLOS FERNANDO GARCIA LOPEZ50 METROS50M BRAZA</v>
          </cell>
          <cell r="U1587">
            <v>0</v>
          </cell>
        </row>
        <row r="1588">
          <cell r="T1588" t="str">
            <v>CARLOS FERNANDO GARCIA LOPEZ50 METROS50M ESPALDA</v>
          </cell>
          <cell r="U1588">
            <v>7.8067129629629634E-4</v>
          </cell>
        </row>
        <row r="1589">
          <cell r="T1589" t="str">
            <v>CARLOS FERNANDO GARCIA LOPEZ50 METROS50M LIBRES</v>
          </cell>
          <cell r="U1589">
            <v>4.8831018518518516E-4</v>
          </cell>
        </row>
        <row r="1590">
          <cell r="T1590" t="str">
            <v>CARLOS FERNANDO GARCIA LOPEZ50 METROS50M LIBRES</v>
          </cell>
          <cell r="U1590">
            <v>5.0347222222222221E-4</v>
          </cell>
        </row>
        <row r="1591">
          <cell r="T1591" t="str">
            <v>CARLOS GALVEZ ESTEBAN25 METROS25M BRAZA</v>
          </cell>
          <cell r="U1591">
            <v>3.5370370370370368E-4</v>
          </cell>
        </row>
        <row r="1592">
          <cell r="T1592" t="str">
            <v>CARLOS GALVEZ ESTEBAN25 METROS25M BRAZA</v>
          </cell>
          <cell r="U1592">
            <v>3.5879629629629635E-4</v>
          </cell>
        </row>
        <row r="1593">
          <cell r="T1593" t="str">
            <v>CARLOS GALVEZ ESTEBAN25 METROS25M BRAZA</v>
          </cell>
          <cell r="U1593">
            <v>3.7731481481481486E-4</v>
          </cell>
        </row>
        <row r="1594">
          <cell r="T1594" t="str">
            <v>CARLOS GALVEZ ESTEBAN25 METROS25M BRAZA</v>
          </cell>
          <cell r="U1594">
            <v>4.9120370370370366E-4</v>
          </cell>
        </row>
        <row r="1595">
          <cell r="T1595" t="str">
            <v>CARLOS GALVEZ ESTEBAN25 METROS25M LIBRES</v>
          </cell>
          <cell r="U1595">
            <v>2.9004629629629628E-4</v>
          </cell>
        </row>
        <row r="1596">
          <cell r="T1596" t="str">
            <v>CARLOS GALVEZ ESTEBAN25 METROS25M LIBRES</v>
          </cell>
          <cell r="U1596">
            <v>2.9942129629629633E-4</v>
          </cell>
        </row>
        <row r="1597">
          <cell r="T1597" t="str">
            <v>CARLOS GALVEZ ESTEBAN25 METROS25M LIBRES</v>
          </cell>
          <cell r="U1597">
            <v>3.6608796296296297E-4</v>
          </cell>
        </row>
        <row r="1598">
          <cell r="T1598" t="str">
            <v>CARLOS GALVEZ ESTEBAN25 METROS50M BRAZA</v>
          </cell>
          <cell r="U1598">
            <v>6.9293981481481474E-4</v>
          </cell>
        </row>
        <row r="1599">
          <cell r="T1599" t="str">
            <v>CARLOS GALVEZ ESTEBAN25 METROS50M BRAZA</v>
          </cell>
          <cell r="U1599">
            <v>7.7789351851851858E-4</v>
          </cell>
        </row>
        <row r="1600">
          <cell r="T1600" t="str">
            <v>CARLOS GALVEZ ESTEBAN25 METROS50M BRAZA</v>
          </cell>
          <cell r="U1600">
            <v>8.1122685185185171E-4</v>
          </cell>
        </row>
        <row r="1601">
          <cell r="T1601" t="str">
            <v>CARLOS GALVEZ ESTEBAN25 METROS50M BRAZA</v>
          </cell>
          <cell r="U1601">
            <v>8.2928240740740738E-4</v>
          </cell>
        </row>
        <row r="1602">
          <cell r="T1602" t="str">
            <v>CARLOS GALVEZ ESTEBAN25 METROS50M BRAZA</v>
          </cell>
          <cell r="U1602">
            <v>9.020833333333333E-4</v>
          </cell>
        </row>
        <row r="1603">
          <cell r="T1603" t="str">
            <v>CARLOS GALVEZ ESTEBAN25 METROS50M BRAZA</v>
          </cell>
          <cell r="U1603">
            <v>9.6273148148148151E-4</v>
          </cell>
        </row>
        <row r="1604">
          <cell r="T1604" t="str">
            <v>CARLOS GALVEZ ESTEBAN25 METROS50M BRAZA</v>
          </cell>
          <cell r="U1604">
            <v>1.0474537037037037E-3</v>
          </cell>
        </row>
        <row r="1605">
          <cell r="T1605" t="str">
            <v>CARLOS GALVEZ ESTEBAN25 METROS50M BRAZA</v>
          </cell>
          <cell r="U1605">
            <v>0</v>
          </cell>
        </row>
        <row r="1606">
          <cell r="T1606" t="str">
            <v>CARLOS GALVEZ ESTEBAN25 METROS50M BRAZA</v>
          </cell>
          <cell r="U1606">
            <v>0</v>
          </cell>
        </row>
        <row r="1607">
          <cell r="T1607" t="str">
            <v>CARLOS GALVEZ ESTEBAN25 METROS50M LIBRES</v>
          </cell>
          <cell r="U1607">
            <v>5.9618055555555553E-4</v>
          </cell>
        </row>
        <row r="1608">
          <cell r="T1608" t="str">
            <v>CARLOS GALVEZ ESTEBAN25 METROS50M LIBRES</v>
          </cell>
          <cell r="U1608">
            <v>6.3263888888888886E-4</v>
          </cell>
        </row>
        <row r="1609">
          <cell r="T1609" t="str">
            <v>CARLOS GALVEZ ESTEBAN25 METROS50M LIBRES</v>
          </cell>
          <cell r="U1609">
            <v>6.6319444444444444E-4</v>
          </cell>
        </row>
        <row r="1610">
          <cell r="T1610" t="str">
            <v>CARLOS GALVEZ ESTEBAN25 METROS50M LIBRES</v>
          </cell>
          <cell r="U1610">
            <v>6.7453703703703697E-4</v>
          </cell>
        </row>
        <row r="1611">
          <cell r="T1611" t="str">
            <v>CARLOS GALVEZ ESTEBAN25 METROS50M LIBRES</v>
          </cell>
          <cell r="U1611">
            <v>6.835648148148148E-4</v>
          </cell>
        </row>
        <row r="1612">
          <cell r="T1612" t="str">
            <v>CARLOS GALVEZ ESTEBAN25 METROS50M LIBRES</v>
          </cell>
          <cell r="U1612">
            <v>6.9409722222222225E-4</v>
          </cell>
        </row>
        <row r="1613">
          <cell r="T1613" t="str">
            <v>CARLOS GALVEZ ESTEBAN25 METROS50M LIBRES</v>
          </cell>
          <cell r="U1613">
            <v>6.9907407407407407E-4</v>
          </cell>
        </row>
        <row r="1614">
          <cell r="T1614" t="str">
            <v>CARLOS GALVEZ ESTEBAN25 METROS50M LIBRES</v>
          </cell>
          <cell r="U1614">
            <v>7.4768518518518511E-4</v>
          </cell>
        </row>
        <row r="1615">
          <cell r="T1615" t="str">
            <v>CARLOS GALVEZ ESTEBAN25 METROS50M LIBRES</v>
          </cell>
          <cell r="U1615">
            <v>7.5763888888888886E-4</v>
          </cell>
        </row>
        <row r="1616">
          <cell r="T1616" t="str">
            <v>CARLOS GALVEZ ESTEBAN25 METROS50M LIBRES</v>
          </cell>
          <cell r="U1616">
            <v>7.5844907407407415E-4</v>
          </cell>
        </row>
        <row r="1617">
          <cell r="T1617" t="str">
            <v>CARLOS GALVEZ ESTEBAN25 METROS50M LIBRES</v>
          </cell>
          <cell r="U1617">
            <v>7.7349537037037024E-4</v>
          </cell>
        </row>
        <row r="1618">
          <cell r="T1618" t="str">
            <v>CARLOS GALVEZ ESTEBAN50 METROS50M BRAZA</v>
          </cell>
          <cell r="U1618">
            <v>7.7372685185185194E-4</v>
          </cell>
        </row>
        <row r="1619">
          <cell r="T1619" t="str">
            <v>CARLOS GALVEZ ESTEBAN50 METROS50M BRAZA</v>
          </cell>
          <cell r="U1619">
            <v>7.8634259259259271E-4</v>
          </cell>
        </row>
        <row r="1620">
          <cell r="T1620" t="str">
            <v>CARLOS GALVEZ ESTEBAN50 METROS50M BRAZA</v>
          </cell>
          <cell r="U1620">
            <v>8.6921296296296302E-4</v>
          </cell>
        </row>
        <row r="1621">
          <cell r="T1621" t="str">
            <v>CARLOS GALVEZ ESTEBAN50 METROS50M BRAZA</v>
          </cell>
          <cell r="U1621">
            <v>9.1435185185185185E-4</v>
          </cell>
        </row>
        <row r="1622">
          <cell r="T1622" t="str">
            <v>CARLOS GALVEZ ESTEBAN50 METROS50M BRAZA</v>
          </cell>
          <cell r="U1622">
            <v>9.2708333333333325E-4</v>
          </cell>
        </row>
        <row r="1623">
          <cell r="T1623" t="str">
            <v>CARLOS GALVEZ ESTEBAN50 METROS50M BRAZA</v>
          </cell>
          <cell r="U1623">
            <v>9.5057870370370381E-4</v>
          </cell>
        </row>
        <row r="1624">
          <cell r="T1624" t="str">
            <v>CARLOS GALVEZ ESTEBAN50 METROS50M BRAZA</v>
          </cell>
          <cell r="U1624">
            <v>9.7557870370370376E-4</v>
          </cell>
        </row>
        <row r="1625">
          <cell r="T1625" t="str">
            <v>CARLOS GALVEZ ESTEBAN50 METROS50M BRAZA</v>
          </cell>
          <cell r="U1625">
            <v>9.9502314814814831E-4</v>
          </cell>
        </row>
        <row r="1626">
          <cell r="T1626" t="str">
            <v>CARLOS GALVEZ ESTEBAN50 METROS50M BRAZA</v>
          </cell>
          <cell r="U1626">
            <v>1.0119212962962964E-3</v>
          </cell>
        </row>
        <row r="1627">
          <cell r="T1627" t="str">
            <v>CARLOS GALVEZ ESTEBAN50 METROS50M BRAZA</v>
          </cell>
          <cell r="U1627">
            <v>1.0564814814814814E-3</v>
          </cell>
        </row>
        <row r="1628">
          <cell r="T1628" t="str">
            <v>CARLOS GALVEZ ESTEBAN50 METROS50M ESPALDA</v>
          </cell>
          <cell r="U1628">
            <v>8.4502314814814813E-4</v>
          </cell>
        </row>
        <row r="1629">
          <cell r="T1629" t="str">
            <v>CARLOS GALVEZ ESTEBAN50 METROS50M ESPALDA</v>
          </cell>
          <cell r="U1629">
            <v>9.3796296296296293E-4</v>
          </cell>
        </row>
        <row r="1630">
          <cell r="T1630" t="str">
            <v>CARLOS GALVEZ ESTEBAN50 METROS50M LIBRES</v>
          </cell>
          <cell r="U1630">
            <v>6.1770833333333328E-4</v>
          </cell>
        </row>
        <row r="1631">
          <cell r="T1631" t="str">
            <v>CARLOS GALVEZ ESTEBAN50 METROS50M LIBRES</v>
          </cell>
          <cell r="U1631">
            <v>6.7129629629629625E-4</v>
          </cell>
        </row>
        <row r="1632">
          <cell r="T1632" t="str">
            <v>CARLOS GALVEZ ESTEBAN50 METROS50M LIBRES</v>
          </cell>
          <cell r="U1632">
            <v>6.7673611111111114E-4</v>
          </cell>
        </row>
        <row r="1633">
          <cell r="T1633" t="str">
            <v>CARLOS GALVEZ ESTEBAN50 METROS50M LIBRES</v>
          </cell>
          <cell r="U1633">
            <v>6.8368055555555554E-4</v>
          </cell>
        </row>
        <row r="1634">
          <cell r="T1634" t="str">
            <v>CARLOS GALVEZ ESTEBAN50 METROS50M LIBRES</v>
          </cell>
          <cell r="U1634">
            <v>7.0555555555555562E-4</v>
          </cell>
        </row>
        <row r="1635">
          <cell r="T1635" t="str">
            <v>CARLOS GALVEZ ESTEBAN50 METROS50M LIBRES</v>
          </cell>
          <cell r="U1635">
            <v>7.0856481481481476E-4</v>
          </cell>
        </row>
        <row r="1636">
          <cell r="T1636" t="str">
            <v>CARLOS GALVEZ ESTEBAN50 METROS50M LIBRES</v>
          </cell>
          <cell r="U1636">
            <v>7.6712962962962965E-4</v>
          </cell>
        </row>
        <row r="1637">
          <cell r="T1637" t="str">
            <v>CARLOS GALVEZ ESTEBAN50 METROS50M LIBRES</v>
          </cell>
          <cell r="U1637">
            <v>8.039351851851852E-4</v>
          </cell>
        </row>
        <row r="1638">
          <cell r="T1638" t="str">
            <v>CARLOS HERNANDEZ ORTIZ25 METROS100M BRAZA</v>
          </cell>
          <cell r="U1638">
            <v>1.0210648148148147E-3</v>
          </cell>
        </row>
        <row r="1639">
          <cell r="T1639" t="str">
            <v>CARLOS HERNANDEZ ORTIZ25 METROS100M BRAZA</v>
          </cell>
          <cell r="U1639">
            <v>1.0486111111111111E-3</v>
          </cell>
        </row>
        <row r="1640">
          <cell r="T1640" t="str">
            <v>CARLOS HERNANDEZ ORTIZ25 METROS100M BRAZA</v>
          </cell>
          <cell r="U1640">
            <v>1.0553240740740742E-3</v>
          </cell>
        </row>
        <row r="1641">
          <cell r="T1641" t="str">
            <v>CARLOS HERNANDEZ ORTIZ25 METROS100M BRAZA</v>
          </cell>
          <cell r="U1641">
            <v>1.0699074074074074E-3</v>
          </cell>
        </row>
        <row r="1642">
          <cell r="T1642" t="str">
            <v>CARLOS HERNANDEZ ORTIZ25 METROS100M ESPALDA</v>
          </cell>
          <cell r="U1642">
            <v>1.0886574074074075E-3</v>
          </cell>
        </row>
        <row r="1643">
          <cell r="T1643" t="str">
            <v>CARLOS HERNANDEZ ORTIZ25 METROS100M ESPALDA</v>
          </cell>
          <cell r="U1643">
            <v>1.0935185185185186E-3</v>
          </cell>
        </row>
        <row r="1644">
          <cell r="T1644" t="str">
            <v>CARLOS HERNANDEZ ORTIZ25 METROS100M ESTILOS</v>
          </cell>
          <cell r="U1644">
            <v>9.6898148148148136E-4</v>
          </cell>
        </row>
        <row r="1645">
          <cell r="T1645" t="str">
            <v>CARLOS HERNANDEZ ORTIZ25 METROS100M ESTILOS</v>
          </cell>
          <cell r="U1645">
            <v>9.930555555555554E-4</v>
          </cell>
        </row>
        <row r="1646">
          <cell r="T1646" t="str">
            <v>CARLOS HERNANDEZ ORTIZ25 METROS100M ESTILOS</v>
          </cell>
          <cell r="U1646">
            <v>1.0271990740740743E-3</v>
          </cell>
        </row>
        <row r="1647">
          <cell r="T1647" t="str">
            <v>CARLOS HERNANDEZ ORTIZ25 METROS100M ESTILOS</v>
          </cell>
          <cell r="U1647">
            <v>1.0314814814814815E-3</v>
          </cell>
        </row>
        <row r="1648">
          <cell r="T1648" t="str">
            <v>CARLOS HERNANDEZ ORTIZ25 METROS100M MARIPOSA</v>
          </cell>
          <cell r="U1648">
            <v>9.32986111111111E-4</v>
          </cell>
        </row>
        <row r="1649">
          <cell r="T1649" t="str">
            <v>CARLOS HERNANDEZ ORTIZ25 METROS200M BRAZA</v>
          </cell>
          <cell r="U1649">
            <v>2.263773148148148E-3</v>
          </cell>
        </row>
        <row r="1650">
          <cell r="T1650" t="str">
            <v>CARLOS HERNANDEZ ORTIZ25 METROS200M BRAZA</v>
          </cell>
          <cell r="U1650">
            <v>2.3101851851851851E-3</v>
          </cell>
        </row>
        <row r="1651">
          <cell r="T1651" t="str">
            <v>CARLOS HERNANDEZ ORTIZ25 METROS200M BRAZA</v>
          </cell>
          <cell r="U1651">
            <v>2.3653935185185184E-3</v>
          </cell>
        </row>
        <row r="1652">
          <cell r="T1652" t="str">
            <v>CARLOS HERNANDEZ ORTIZ25 METROS200M ESTILOS</v>
          </cell>
          <cell r="U1652">
            <v>2.0851851851851851E-3</v>
          </cell>
        </row>
        <row r="1653">
          <cell r="T1653" t="str">
            <v>CARLOS HERNANDEZ ORTIZ25 METROS200M ESTILOS</v>
          </cell>
          <cell r="U1653" t="str">
            <v>JUSTIFICADA</v>
          </cell>
        </row>
        <row r="1654">
          <cell r="T1654" t="str">
            <v>CARLOS HERNANDEZ ORTIZ25 METROS200M ESTILOS</v>
          </cell>
          <cell r="U1654">
            <v>0</v>
          </cell>
        </row>
        <row r="1655">
          <cell r="T1655" t="str">
            <v>CARLOS HERNANDEZ ORTIZ25 METROS50M BRAZA</v>
          </cell>
          <cell r="U1655">
            <v>4.726851851851852E-4</v>
          </cell>
        </row>
        <row r="1656">
          <cell r="T1656" t="str">
            <v>CARLOS HERNANDEZ ORTIZ25 METROS50M BRAZA</v>
          </cell>
          <cell r="U1656">
            <v>4.7800925925925919E-4</v>
          </cell>
        </row>
        <row r="1657">
          <cell r="T1657" t="str">
            <v>CARLOS HERNANDEZ ORTIZ25 METROS50M BRAZA</v>
          </cell>
          <cell r="U1657">
            <v>4.8287037037037043E-4</v>
          </cell>
        </row>
        <row r="1658">
          <cell r="T1658" t="str">
            <v>CARLOS HERNANDEZ ORTIZ25 METROS50M BRAZA</v>
          </cell>
          <cell r="U1658">
            <v>4.878472222222222E-4</v>
          </cell>
        </row>
        <row r="1659">
          <cell r="T1659" t="str">
            <v>CARLOS HERNANDEZ ORTIZ25 METROS50M BRAZA</v>
          </cell>
          <cell r="U1659">
            <v>4.9317129629629624E-4</v>
          </cell>
        </row>
        <row r="1660">
          <cell r="T1660" t="str">
            <v>CARLOS HERNANDEZ ORTIZ25 METROS50M BRAZA</v>
          </cell>
          <cell r="U1660">
            <v>5.0173611111111111E-4</v>
          </cell>
        </row>
        <row r="1661">
          <cell r="T1661" t="str">
            <v>CARLOS HERNANDEZ ORTIZ25 METROS50M BRAZA</v>
          </cell>
          <cell r="U1661" t="str">
            <v>JUSTIFICADO</v>
          </cell>
        </row>
        <row r="1662">
          <cell r="T1662" t="str">
            <v>CARLOS HERNANDEZ ORTIZ25 METROS50M ESPALDA</v>
          </cell>
          <cell r="U1662">
            <v>5.0810185185185192E-4</v>
          </cell>
        </row>
        <row r="1663">
          <cell r="T1663" t="str">
            <v>CARLOS HERNANDEZ ORTIZ25 METROS50M ESPALDA</v>
          </cell>
          <cell r="U1663">
            <v>5.175925925925926E-4</v>
          </cell>
        </row>
        <row r="1664">
          <cell r="T1664" t="str">
            <v>CARLOS HERNANDEZ ORTIZ25 METROS50M LIBRES</v>
          </cell>
          <cell r="U1664">
            <v>3.960648148148148E-4</v>
          </cell>
        </row>
        <row r="1665">
          <cell r="T1665" t="str">
            <v>CARLOS HERNANDEZ ORTIZ25 METROS50M MARIPOSA</v>
          </cell>
          <cell r="U1665">
            <v>3.9571759259259253E-4</v>
          </cell>
        </row>
        <row r="1666">
          <cell r="T1666" t="str">
            <v>CARLOS HERNANDEZ ORTIZ25 METROS50M MARIPOSA</v>
          </cell>
          <cell r="U1666">
            <v>4.0081018518518525E-4</v>
          </cell>
        </row>
        <row r="1667">
          <cell r="T1667" t="str">
            <v>CARLOS HERNANDEZ ORTIZ25 METROS50M MARIPOSA</v>
          </cell>
          <cell r="U1667">
            <v>4.0243055555555556E-4</v>
          </cell>
        </row>
        <row r="1668">
          <cell r="T1668" t="str">
            <v>CARLOS HERNANDEZ ORTIZ25 METROS50M MARIPOSA</v>
          </cell>
          <cell r="U1668">
            <v>4.0578703703703702E-4</v>
          </cell>
        </row>
        <row r="1669">
          <cell r="T1669" t="str">
            <v>CARLOS HERNANDEZ ORTIZ25 METROS50M MARIPOSA</v>
          </cell>
          <cell r="U1669">
            <v>4.107638888888889E-4</v>
          </cell>
        </row>
        <row r="1670">
          <cell r="T1670" t="str">
            <v>CARLOS HERNANDEZ ORTIZ25 METROS50M MARIPOSA</v>
          </cell>
          <cell r="U1670">
            <v>4.1273148148148142E-4</v>
          </cell>
        </row>
        <row r="1671">
          <cell r="T1671" t="str">
            <v>CARLOS HERNANDEZ ORTIZ25 METROS50M MARIPOSA</v>
          </cell>
          <cell r="U1671">
            <v>4.1666666666666669E-4</v>
          </cell>
        </row>
        <row r="1672">
          <cell r="T1672" t="str">
            <v>CARLOS HERNANDEZ ORTIZ25 METROS50M MARIPOSA</v>
          </cell>
          <cell r="U1672" t="str">
            <v>JUSTIFICADA</v>
          </cell>
        </row>
        <row r="1673">
          <cell r="T1673" t="str">
            <v>CARLOS HERNANDEZ ORTIZ50 METROS100M BRAZA</v>
          </cell>
          <cell r="U1673">
            <v>1.080787037037037E-3</v>
          </cell>
        </row>
        <row r="1674">
          <cell r="T1674" t="str">
            <v>CARLOS HERNANDEZ ORTIZ50 METROS100M BRAZA</v>
          </cell>
          <cell r="U1674">
            <v>1.1197916666666667E-3</v>
          </cell>
        </row>
        <row r="1675">
          <cell r="T1675" t="str">
            <v>CARLOS HERNANDEZ ORTIZ50 METROS100M BRAZA</v>
          </cell>
          <cell r="U1675">
            <v>1.1429398148148149E-3</v>
          </cell>
        </row>
        <row r="1676">
          <cell r="T1676" t="str">
            <v>CARLOS HERNANDEZ ORTIZ50 METROS100M LIBRES</v>
          </cell>
          <cell r="U1676">
            <v>9.3854166666666663E-4</v>
          </cell>
        </row>
        <row r="1677">
          <cell r="T1677" t="str">
            <v>CARLOS HERNANDEZ ORTIZ50 METROS100M LIBRES</v>
          </cell>
          <cell r="U1677">
            <v>9.5856481481481487E-4</v>
          </cell>
        </row>
        <row r="1678">
          <cell r="T1678" t="str">
            <v>CARLOS HERNANDEZ ORTIZ50 METROS100M MARIPOSA</v>
          </cell>
          <cell r="U1678">
            <v>9.1203703703703716E-4</v>
          </cell>
        </row>
        <row r="1679">
          <cell r="T1679" t="str">
            <v>CARLOS HERNANDEZ ORTIZ50 METROS100M MARIPOSA</v>
          </cell>
          <cell r="U1679">
            <v>9.4791666666666668E-4</v>
          </cell>
        </row>
        <row r="1680">
          <cell r="T1680" t="str">
            <v>CARLOS HERNANDEZ ORTIZ50 METROS100M MARIPOSA</v>
          </cell>
          <cell r="U1680">
            <v>9.8900462962962961E-4</v>
          </cell>
        </row>
        <row r="1681">
          <cell r="T1681" t="str">
            <v>CARLOS HERNANDEZ ORTIZ50 METROS200m BRAZA</v>
          </cell>
          <cell r="U1681">
            <v>2.437037037037037E-3</v>
          </cell>
        </row>
        <row r="1682">
          <cell r="T1682" t="str">
            <v>CARLOS HERNANDEZ ORTIZ50 METROS200M BRAZA</v>
          </cell>
          <cell r="U1682">
            <v>2.4520833333333335E-3</v>
          </cell>
        </row>
        <row r="1683">
          <cell r="T1683" t="str">
            <v>CARLOS HERNANDEZ ORTIZ50 METROS200M ESTILOS</v>
          </cell>
          <cell r="U1683">
            <v>2.1480324074074075E-3</v>
          </cell>
        </row>
        <row r="1684">
          <cell r="T1684" t="str">
            <v>CARLOS HERNANDEZ ORTIZ50 METROS200M ESTILOS</v>
          </cell>
          <cell r="U1684">
            <v>2.1704861111111113E-3</v>
          </cell>
        </row>
        <row r="1685">
          <cell r="T1685" t="str">
            <v>CARLOS HERNANDEZ ORTIZ50 METROS200M ESTILOS</v>
          </cell>
          <cell r="U1685">
            <v>2.25625E-3</v>
          </cell>
        </row>
        <row r="1686">
          <cell r="T1686" t="str">
            <v>CARLOS HERNANDEZ ORTIZ50 METROS200M MARIPOSA</v>
          </cell>
          <cell r="U1686">
            <v>2.3796296296296295E-3</v>
          </cell>
        </row>
        <row r="1687">
          <cell r="T1687" t="str">
            <v>CARLOS HERNANDEZ ORTIZ50 METROS50M BRAZA</v>
          </cell>
          <cell r="U1687">
            <v>4.7638888888888883E-4</v>
          </cell>
        </row>
        <row r="1688">
          <cell r="T1688" t="str">
            <v>CARLOS HERNANDEZ ORTIZ50 METROS50M BRAZA</v>
          </cell>
          <cell r="U1688">
            <v>4.9270833333333339E-4</v>
          </cell>
        </row>
        <row r="1689">
          <cell r="T1689" t="str">
            <v>CARLOS HERNANDEZ ORTIZ50 METROS50M BRAZA</v>
          </cell>
          <cell r="U1689">
            <v>5.0208333333333344E-4</v>
          </cell>
        </row>
        <row r="1690">
          <cell r="T1690" t="str">
            <v>CARLOS HERNANDEZ ORTIZ50 METROS50M BRAZA</v>
          </cell>
          <cell r="U1690">
            <v>5.1018518518518524E-4</v>
          </cell>
        </row>
        <row r="1691">
          <cell r="T1691" t="str">
            <v>CARLOS HERNANDEZ ORTIZ50 METROS50M BRAZA</v>
          </cell>
          <cell r="U1691">
            <v>5.1157407407407412E-4</v>
          </cell>
        </row>
        <row r="1692">
          <cell r="T1692" t="str">
            <v>CARLOS HERNANDEZ ORTIZ50 METROS50M BRAZA</v>
          </cell>
          <cell r="U1692">
            <v>5.2615740740740737E-4</v>
          </cell>
        </row>
        <row r="1693">
          <cell r="T1693" t="str">
            <v>CARLOS HERNANDEZ ORTIZ50 METROS50M MARIPOSA</v>
          </cell>
          <cell r="U1693">
            <v>3.9375000000000006E-4</v>
          </cell>
        </row>
        <row r="1694">
          <cell r="T1694" t="str">
            <v>CARLOS HERNANDEZ ORTIZ50 METROS50M MARIPOSA</v>
          </cell>
          <cell r="U1694">
            <v>4.1053240740740736E-4</v>
          </cell>
        </row>
        <row r="1695">
          <cell r="T1695" t="str">
            <v>CARLOS HERNANDEZ ORTIZ50 METROS50M MARIPOSA</v>
          </cell>
          <cell r="U1695">
            <v>4.1273148148148142E-4</v>
          </cell>
        </row>
        <row r="1696">
          <cell r="T1696" t="str">
            <v>CARLOS HERNANDEZ ORTIZ50 METROS50M MARIPOSA</v>
          </cell>
          <cell r="U1696">
            <v>4.1435185185185178E-4</v>
          </cell>
        </row>
        <row r="1697">
          <cell r="T1697" t="str">
            <v>CARLOS HERNANDEZ ORTIZ50 METROS50M MARIPOSA</v>
          </cell>
          <cell r="U1697">
            <v>4.2060185185185185E-4</v>
          </cell>
        </row>
        <row r="1698">
          <cell r="T1698" t="str">
            <v>CARLOS JAVIER MAZARRACIN NEILA25 METROS25M BRAZA</v>
          </cell>
          <cell r="U1698">
            <v>5.796296296296297E-4</v>
          </cell>
        </row>
        <row r="1699">
          <cell r="T1699" t="str">
            <v>CARLOS JAVIER MAZARRACIN NEILA25 METROS25M BRAZA</v>
          </cell>
          <cell r="U1699">
            <v>6.2789351851851851E-4</v>
          </cell>
        </row>
        <row r="1700">
          <cell r="T1700" t="str">
            <v>CARLOS JAVIER MAZARRACIN NEILA25 METROS25M BRAZA</v>
          </cell>
          <cell r="U1700">
            <v>7.9108796296296295E-4</v>
          </cell>
        </row>
        <row r="1701">
          <cell r="T1701" t="str">
            <v>CARLOS JAVIER MAZARRACIN NEILA25 METROS25M ESPALDA</v>
          </cell>
          <cell r="U1701">
            <v>4.2141203703703698E-4</v>
          </cell>
        </row>
        <row r="1702">
          <cell r="T1702" t="str">
            <v>CARLOS JAVIER MAZARRACIN NEILA25 METROS25M ESPALDA</v>
          </cell>
          <cell r="U1702">
            <v>4.4884259259259253E-4</v>
          </cell>
        </row>
        <row r="1703">
          <cell r="T1703" t="str">
            <v>CARLOS JAVIER MAZARRACIN NEILA25 METROS50M ESPALDA</v>
          </cell>
          <cell r="U1703">
            <v>9.3784722222222229E-4</v>
          </cell>
        </row>
        <row r="1704">
          <cell r="T1704" t="str">
            <v>CARLOS JAVIER MAZARRACIN NEILA25 METROS50M ESPALDA</v>
          </cell>
          <cell r="U1704">
            <v>9.4062500000000005E-4</v>
          </cell>
        </row>
        <row r="1705">
          <cell r="T1705" t="str">
            <v>CARLOS JAVIER MAZARRACIN NEILA25 METROS50M ESPALDA</v>
          </cell>
          <cell r="U1705">
            <v>9.534722222222222E-4</v>
          </cell>
        </row>
        <row r="1706">
          <cell r="T1706" t="str">
            <v>CARLOS JAVIER MAZARRACIN NEILA25 METROS50M ESPALDA</v>
          </cell>
          <cell r="U1706">
            <v>9.7326388888888885E-4</v>
          </cell>
        </row>
        <row r="1707">
          <cell r="T1707" t="str">
            <v>CARLOS JAVIER MAZARRACIN NEILA25 METROS50M ESPALDA</v>
          </cell>
          <cell r="U1707">
            <v>9.7546296296296302E-4</v>
          </cell>
        </row>
        <row r="1708">
          <cell r="T1708" t="str">
            <v>CARLOS JAVIER MAZARRACIN NEILA50 METROS50M BRAZA</v>
          </cell>
          <cell r="U1708">
            <v>1.3821759259259262E-3</v>
          </cell>
        </row>
        <row r="1709">
          <cell r="T1709" t="str">
            <v>CARLOS JAVIER MAZARRACIN NEILA50 METROS50M BRAZA</v>
          </cell>
          <cell r="U1709">
            <v>1.4062499999999997E-3</v>
          </cell>
        </row>
        <row r="1710">
          <cell r="T1710" t="str">
            <v>CARLOS JAVIER MAZARRACIN NEILA50 METROS50M ESPALDA</v>
          </cell>
          <cell r="U1710">
            <v>9.7094907407407405E-4</v>
          </cell>
        </row>
        <row r="1711">
          <cell r="T1711" t="str">
            <v>CARLOS JAVIER MAZARRACIN NEILA50 METROS50M ESPALDA</v>
          </cell>
          <cell r="U1711">
            <v>9.8055555555555548E-4</v>
          </cell>
        </row>
        <row r="1712">
          <cell r="T1712" t="str">
            <v>CARLOS JAVIER MAZARRACIN NEILA50 METROS50M ESPALDA</v>
          </cell>
          <cell r="U1712">
            <v>9.9143518518518526E-4</v>
          </cell>
        </row>
        <row r="1713">
          <cell r="T1713" t="str">
            <v>CARLOS JAVIER MAZARRACIN NEILA50 METROS50M ESPALDA</v>
          </cell>
          <cell r="U1713">
            <v>1.0674768518518518E-3</v>
          </cell>
        </row>
        <row r="1714">
          <cell r="T1714" t="str">
            <v>CARLOS JAVIER MAZARRACIN NEILA50 METROS50M LIBRES</v>
          </cell>
          <cell r="U1714">
            <v>9.6539351851851853E-4</v>
          </cell>
        </row>
        <row r="1715">
          <cell r="T1715" t="str">
            <v>CARLOS JAVIER MAZARRACIN NEILA50 METROS50M LIBRES</v>
          </cell>
          <cell r="U1715">
            <v>9.9236111111111118E-4</v>
          </cell>
        </row>
        <row r="1716">
          <cell r="T1716" t="str">
            <v>CARLOS SUAREZ MATA25 METROS25M ESPALDA</v>
          </cell>
          <cell r="U1716">
            <v>3.3854166666666668E-4</v>
          </cell>
        </row>
        <row r="1717">
          <cell r="T1717" t="str">
            <v>CARLOS SUAREZ MATA25 METROS25M ESPALDA</v>
          </cell>
          <cell r="U1717">
            <v>3.4606481481481484E-4</v>
          </cell>
        </row>
        <row r="1718">
          <cell r="T1718" t="str">
            <v>CARLOS SUAREZ MATA25 METROS25M ESPALDA</v>
          </cell>
          <cell r="U1718">
            <v>3.6030092592592597E-4</v>
          </cell>
        </row>
        <row r="1719">
          <cell r="T1719" t="str">
            <v>CARLOS SUAREZ MATA25 METROS50M BRAZA</v>
          </cell>
          <cell r="U1719">
            <v>7.9965277777777771E-4</v>
          </cell>
        </row>
        <row r="1720">
          <cell r="T1720" t="str">
            <v>CARLOS SUAREZ MATA25 METROS50M BRAZA</v>
          </cell>
          <cell r="U1720">
            <v>8.2430555555555556E-4</v>
          </cell>
        </row>
        <row r="1721">
          <cell r="T1721" t="str">
            <v>CARLOS SUAREZ MATA25 METROS50M BRAZA</v>
          </cell>
          <cell r="U1721">
            <v>8.261574074074074E-4</v>
          </cell>
        </row>
        <row r="1722">
          <cell r="T1722" t="str">
            <v>CARLOS SUAREZ MATA25 METROS50M BRAZA</v>
          </cell>
          <cell r="U1722">
            <v>8.7743055555555567E-4</v>
          </cell>
        </row>
        <row r="1723">
          <cell r="T1723" t="str">
            <v>CARLOS SUAREZ MATA25 METROS50M ESPALDA</v>
          </cell>
          <cell r="U1723">
            <v>7.8888888888888899E-4</v>
          </cell>
        </row>
        <row r="1724">
          <cell r="T1724" t="str">
            <v>CARLOS SUAREZ MATA25 METROS50M ESPALDA</v>
          </cell>
          <cell r="U1724">
            <v>8.2523148148148158E-4</v>
          </cell>
        </row>
        <row r="1725">
          <cell r="T1725" t="str">
            <v>CARLOS SUAREZ MATA50 METROS50M BRAZA</v>
          </cell>
          <cell r="U1725">
            <v>8.0983796296296305E-4</v>
          </cell>
        </row>
        <row r="1726">
          <cell r="T1726" t="str">
            <v>CARLOS SUAREZ MATA50 METROS50M BRAZA</v>
          </cell>
          <cell r="U1726">
            <v>8.313657407407407E-4</v>
          </cell>
        </row>
        <row r="1727">
          <cell r="T1727" t="str">
            <v>CARLOS SUAREZ MATA50 METROS50M ESPALDA</v>
          </cell>
          <cell r="U1727">
            <v>6.578703703703704E-4</v>
          </cell>
        </row>
        <row r="1728">
          <cell r="T1728" t="str">
            <v>CARLOS SUAREZ MATA50 METROS50M ESPALDA</v>
          </cell>
          <cell r="U1728">
            <v>7.6423611111111104E-4</v>
          </cell>
        </row>
        <row r="1729">
          <cell r="T1729" t="str">
            <v>CARLOS SUAREZ MATA50 METROS50M ESPALDA</v>
          </cell>
          <cell r="U1729">
            <v>7.7835648148148143E-4</v>
          </cell>
        </row>
        <row r="1730">
          <cell r="T1730" t="str">
            <v>CARLOTA HERVAS DE SOUZA25 METROS50M LIBRES</v>
          </cell>
          <cell r="U1730">
            <v>5.9374999999999999E-4</v>
          </cell>
        </row>
        <row r="1731">
          <cell r="T1731" t="str">
            <v>CARLOTA HERVAS DE SOUZA25 METROS50M LIBRES</v>
          </cell>
          <cell r="U1731">
            <v>6.2071759259259263E-4</v>
          </cell>
        </row>
        <row r="1732">
          <cell r="T1732" t="str">
            <v>CARLOTA HERVAS DE SOUZA25 METROS50M LIBRES</v>
          </cell>
          <cell r="U1732">
            <v>6.315972222222222E-4</v>
          </cell>
        </row>
        <row r="1733">
          <cell r="T1733" t="str">
            <v>CARLOTA HERVAS DE SOUZA50 METROS50M LIBRES</v>
          </cell>
          <cell r="U1733">
            <v>6.5324074074074069E-4</v>
          </cell>
        </row>
        <row r="1734">
          <cell r="T1734" t="str">
            <v>CARLOTA HERVAS DE SOUZA50 METROS50M LIBRES</v>
          </cell>
          <cell r="U1734">
            <v>6.8425925925925913E-4</v>
          </cell>
        </row>
        <row r="1735">
          <cell r="T1735" t="str">
            <v>CARMEN CELA OROSA25 METROS100M LIBRES</v>
          </cell>
          <cell r="U1735">
            <v>1.6180555555555557E-3</v>
          </cell>
        </row>
        <row r="1736">
          <cell r="T1736" t="str">
            <v>CARMEN CELA OROSA25 METROS100M LIBRES</v>
          </cell>
          <cell r="U1736">
            <v>1.6225694444444445E-3</v>
          </cell>
        </row>
        <row r="1737">
          <cell r="T1737" t="str">
            <v>CARMEN CELA OROSA25 METROS50M BRAZA</v>
          </cell>
          <cell r="U1737">
            <v>1.312962962962963E-3</v>
          </cell>
        </row>
        <row r="1738">
          <cell r="T1738" t="str">
            <v>CARMEN CELA OROSA25 METROS50M LIBRES</v>
          </cell>
          <cell r="U1738">
            <v>7.2407407407407403E-4</v>
          </cell>
        </row>
        <row r="1739">
          <cell r="T1739" t="str">
            <v>CARMEN DEL REAL ESCALONA LINARES25 METROS25M BRAZA</v>
          </cell>
          <cell r="U1739">
            <v>0</v>
          </cell>
        </row>
        <row r="1740">
          <cell r="T1740" t="str">
            <v>CARMEN DEL REAL ESCALONA LINARES25 METROS25M LIBRES</v>
          </cell>
          <cell r="U1740">
            <v>4.2858796296296292E-4</v>
          </cell>
        </row>
        <row r="1741">
          <cell r="T1741" t="str">
            <v>CARMEN DEL REAL ESCALONA LINARES25 METROS25M LIBRES</v>
          </cell>
          <cell r="U1741">
            <v>0</v>
          </cell>
        </row>
        <row r="1742">
          <cell r="T1742" t="str">
            <v>CARMEN DEL REAL ESCALONA LINARES50 METROS50M BRAZA</v>
          </cell>
          <cell r="U1742">
            <v>1.3034722222222224E-3</v>
          </cell>
        </row>
        <row r="1743">
          <cell r="T1743" t="str">
            <v>CARMEN DEL REAL ESCALONA LINARES50 METROS50M BRAZA</v>
          </cell>
          <cell r="U1743">
            <v>1.4210648148148145E-3</v>
          </cell>
        </row>
        <row r="1744">
          <cell r="T1744" t="str">
            <v>CARMEN DEL REAL ESCALONA LINARES50 METROS50M LIBRES</v>
          </cell>
          <cell r="U1744">
            <v>1.0788194444444445E-3</v>
          </cell>
        </row>
        <row r="1745">
          <cell r="T1745" t="str">
            <v>CARMEN DEL REAL ESCALONA LINARES50 METROS50M LIBRES</v>
          </cell>
          <cell r="U1745">
            <v>1.2460648148148149E-3</v>
          </cell>
        </row>
        <row r="1746">
          <cell r="T1746" t="str">
            <v>CARMEN MARIA CELA OROSA25 METROS25M BRAZA</v>
          </cell>
          <cell r="U1746">
            <v>4.7523148148148148E-4</v>
          </cell>
        </row>
        <row r="1747">
          <cell r="T1747" t="str">
            <v>CARMEN MARIA CELA OROSA25 METROS25M LIBRES</v>
          </cell>
          <cell r="U1747">
            <v>3.0925925925925923E-4</v>
          </cell>
        </row>
        <row r="1748">
          <cell r="T1748" t="str">
            <v>CARMEN MARIA CELA OROSA25 METROS25M LIBRES</v>
          </cell>
          <cell r="U1748">
            <v>3.1631944444444443E-4</v>
          </cell>
        </row>
        <row r="1749">
          <cell r="T1749" t="str">
            <v>CARMEN MARIA CELA OROSA25 METROS25M LIBRES</v>
          </cell>
          <cell r="U1749">
            <v>3.5844907407407402E-4</v>
          </cell>
        </row>
        <row r="1750">
          <cell r="T1750" t="str">
            <v>CARMEN MARIA CELA OROSA25 METROS50M BRAZA</v>
          </cell>
          <cell r="U1750">
            <v>1.3324074074074074E-3</v>
          </cell>
        </row>
        <row r="1751">
          <cell r="T1751" t="str">
            <v>CARMEN MARIA CELA OROSA25 METROS50M ESPALDA</v>
          </cell>
          <cell r="U1751">
            <v>1.2037037037037038E-3</v>
          </cell>
        </row>
        <row r="1752">
          <cell r="T1752" t="str">
            <v>CARMEN MARIA CELA OROSA25 METROS50M ESPALDA</v>
          </cell>
          <cell r="U1752">
            <v>1.2229166666666666E-3</v>
          </cell>
        </row>
        <row r="1753">
          <cell r="T1753" t="str">
            <v>CARMEN MARIA CELA OROSA25 METROS50M LIBRES</v>
          </cell>
          <cell r="U1753">
            <v>6.5289351851851847E-4</v>
          </cell>
        </row>
        <row r="1754">
          <cell r="T1754" t="str">
            <v>CARMEN MARIA CELA OROSA25 METROS50M LIBRES</v>
          </cell>
          <cell r="U1754">
            <v>6.7280092592592597E-4</v>
          </cell>
        </row>
        <row r="1755">
          <cell r="T1755" t="str">
            <v>CARMEN MARIA CELA OROSA25 METROS50M LIBRES</v>
          </cell>
          <cell r="U1755">
            <v>7.1180555555555548E-4</v>
          </cell>
        </row>
        <row r="1756">
          <cell r="T1756" t="str">
            <v>CARMEN MARIA CELA OROSA25 METROS50M LIBRES</v>
          </cell>
          <cell r="U1756">
            <v>7.2118055555555553E-4</v>
          </cell>
        </row>
        <row r="1757">
          <cell r="T1757" t="str">
            <v>CARMEN MARIA CELA OROSA25 METROS50M LIBRES</v>
          </cell>
          <cell r="U1757">
            <v>7.3055555555555558E-4</v>
          </cell>
        </row>
        <row r="1758">
          <cell r="T1758" t="str">
            <v>CARMEN MARIA CELA OROSA25 METROS50M LIBRES</v>
          </cell>
          <cell r="U1758">
            <v>7.4548611111111094E-4</v>
          </cell>
        </row>
        <row r="1759">
          <cell r="T1759" t="str">
            <v>CARMEN MARIA CELA OROSA25 METROS50M LIBRES</v>
          </cell>
          <cell r="U1759">
            <v>7.4641203703703707E-4</v>
          </cell>
        </row>
        <row r="1760">
          <cell r="T1760" t="str">
            <v>CARMEN MARIA CELA OROSA25 METROS50M LIBRES</v>
          </cell>
          <cell r="U1760">
            <v>9.9722222222222204E-4</v>
          </cell>
        </row>
        <row r="1761">
          <cell r="T1761" t="str">
            <v>CARMEN MARIA CELA OROSA25 METROS50M LIBRES</v>
          </cell>
          <cell r="U1761">
            <v>1.1760416666666666E-3</v>
          </cell>
        </row>
        <row r="1762">
          <cell r="T1762" t="str">
            <v>CARMEN MARIA CELA OROSA25 METROS50M MARIPOSA</v>
          </cell>
          <cell r="U1762">
            <v>8.3576388888888893E-4</v>
          </cell>
        </row>
        <row r="1763">
          <cell r="T1763" t="str">
            <v>CARMEN MARIA CELA OROSA25 METROS50M MARIPOSA</v>
          </cell>
          <cell r="U1763">
            <v>8.7222222222222226E-4</v>
          </cell>
        </row>
        <row r="1764">
          <cell r="T1764" t="str">
            <v>CARMEN MARIA CELA OROSA25 METROS50M MARIPOSA</v>
          </cell>
          <cell r="U1764">
            <v>9.3356481481481491E-4</v>
          </cell>
        </row>
        <row r="1765">
          <cell r="T1765" t="str">
            <v>CARMEN MARIA CELA OROSA50 METROS50M BRAZA</v>
          </cell>
          <cell r="U1765">
            <v>9.4201388888888894E-4</v>
          </cell>
        </row>
        <row r="1766">
          <cell r="T1766" t="str">
            <v>CARMEN MARIA CELA OROSA50 METROS50M ESPALDA</v>
          </cell>
          <cell r="U1766">
            <v>1.0006944444444445E-3</v>
          </cell>
        </row>
        <row r="1767">
          <cell r="T1767" t="str">
            <v>CARMEN MARIA CELA OROSA50 METROS50M ESPALDA</v>
          </cell>
          <cell r="U1767">
            <v>1.014814814814815E-3</v>
          </cell>
        </row>
        <row r="1768">
          <cell r="T1768" t="str">
            <v>CARMEN MARIA CELA OROSA50 METROS50M ESPALDA</v>
          </cell>
          <cell r="U1768">
            <v>1.0931712962962963E-3</v>
          </cell>
        </row>
        <row r="1769">
          <cell r="T1769" t="str">
            <v>CARMEN MARIA CELA OROSA50 METROS50M ESPALDA</v>
          </cell>
          <cell r="U1769">
            <v>1.1447916666666666E-3</v>
          </cell>
        </row>
        <row r="1770">
          <cell r="T1770" t="str">
            <v>CARMEN MARIA CELA OROSA50 METROS50M ESPALDA</v>
          </cell>
          <cell r="U1770">
            <v>1.2164351851851852E-3</v>
          </cell>
        </row>
        <row r="1771">
          <cell r="T1771" t="str">
            <v>CARMEN MARIA CELA OROSA50 METROS50M ESPALDA</v>
          </cell>
          <cell r="U1771">
            <v>1.2401620370370368E-3</v>
          </cell>
        </row>
        <row r="1772">
          <cell r="T1772" t="str">
            <v>CARMEN MARIA CELA OROSA50 METROS50M ESPALDA</v>
          </cell>
          <cell r="U1772">
            <v>1.2959490740740739E-3</v>
          </cell>
        </row>
        <row r="1773">
          <cell r="T1773" t="str">
            <v>CARMEN MARIA CELA OROSA50 METROS50M ESPALDA</v>
          </cell>
          <cell r="U1773">
            <v>1.3042824074074074E-3</v>
          </cell>
        </row>
        <row r="1774">
          <cell r="T1774" t="str">
            <v>CARMEN MARIA CELA OROSA50 METROS50M LIBRES</v>
          </cell>
          <cell r="U1774">
            <v>6.2719907407407407E-4</v>
          </cell>
        </row>
        <row r="1775">
          <cell r="T1775" t="str">
            <v>CARMEN MARIA CELA OROSA50 METROS50M LIBRES</v>
          </cell>
          <cell r="U1775">
            <v>6.760416666666667E-4</v>
          </cell>
        </row>
        <row r="1776">
          <cell r="T1776" t="str">
            <v>CARMEN MARIA CELA OROSA50 METROS50M LIBRES</v>
          </cell>
          <cell r="U1776">
            <v>7.0624999999999996E-4</v>
          </cell>
        </row>
        <row r="1777">
          <cell r="T1777" t="str">
            <v>CARMEN MARIA CELA OROSA50 METROS50M LIBRES</v>
          </cell>
          <cell r="U1777">
            <v>7.0844907407407402E-4</v>
          </cell>
        </row>
        <row r="1778">
          <cell r="T1778" t="str">
            <v>CARMEN MARIA CELA OROSA50 METROS50M LIBRES</v>
          </cell>
          <cell r="U1778">
            <v>7.1284722222222225E-4</v>
          </cell>
        </row>
        <row r="1779">
          <cell r="T1779" t="str">
            <v>CARMEN MARIA CELA OROSA50 METROS50M LIBRES</v>
          </cell>
          <cell r="U1779">
            <v>7.2488425925925932E-4</v>
          </cell>
        </row>
        <row r="1780">
          <cell r="T1780" t="str">
            <v>CARMEN MARIA CELA OROSA50 METROS50M LIBRES</v>
          </cell>
          <cell r="U1780">
            <v>7.291666666666667E-4</v>
          </cell>
        </row>
        <row r="1781">
          <cell r="T1781" t="str">
            <v>CARMEN MARIA CELA OROSA50 METROS50M LIBRES</v>
          </cell>
          <cell r="U1781">
            <v>7.3240740740740742E-4</v>
          </cell>
        </row>
        <row r="1782">
          <cell r="T1782" t="str">
            <v>CARMEN MARIA CELA OROSA50 METROS50M LIBRES</v>
          </cell>
          <cell r="U1782">
            <v>7.6701388888888902E-4</v>
          </cell>
        </row>
        <row r="1783">
          <cell r="T1783" t="str">
            <v>CARMEN MARIA CELA OROSA50 METROS50M LIBRES</v>
          </cell>
          <cell r="U1783">
            <v>7.7118055555555566E-4</v>
          </cell>
        </row>
        <row r="1784">
          <cell r="T1784" t="str">
            <v>CARMEN MARIA CELA OROSA50 METROS50M LIBRES</v>
          </cell>
          <cell r="U1784">
            <v>7.805555555555556E-4</v>
          </cell>
        </row>
        <row r="1785">
          <cell r="T1785" t="str">
            <v>CARMEN MARIA CELA OROSA50 METROS50M LIBRES</v>
          </cell>
          <cell r="U1785">
            <v>7.8124999999999993E-4</v>
          </cell>
        </row>
        <row r="1786">
          <cell r="T1786" t="str">
            <v>CARMEN MARIA CELA OROSA50 METROS50M LIBRES</v>
          </cell>
          <cell r="U1786">
            <v>7.8310185185185178E-4</v>
          </cell>
        </row>
        <row r="1787">
          <cell r="T1787" t="str">
            <v>CARMEN MARIA CELA OROSA50 METROS50M MARIPOSA</v>
          </cell>
          <cell r="U1787">
            <v>8.6469907407407415E-4</v>
          </cell>
        </row>
        <row r="1788">
          <cell r="T1788" t="str">
            <v>CARMEN MARIA CELA OROSA50 METROS50M MARIPOSA</v>
          </cell>
          <cell r="U1788">
            <v>9.2233796296296302E-4</v>
          </cell>
        </row>
        <row r="1789">
          <cell r="T1789" t="str">
            <v>CARMEN MARIA FERNANDEZ MENEDEZ25 METROS50M BRAZA</v>
          </cell>
          <cell r="U1789">
            <v>0</v>
          </cell>
        </row>
        <row r="1790">
          <cell r="T1790" t="str">
            <v>CARMEN MARIA FERNANDEZ MENEDEZ25 METROS50M ESPALDA</v>
          </cell>
          <cell r="U1790">
            <v>9.9375000000000006E-4</v>
          </cell>
        </row>
        <row r="1791">
          <cell r="T1791" t="str">
            <v>CARMEN MARIA FERNANDEZ MENEDEZ25 METROS50M ESPALDA</v>
          </cell>
          <cell r="U1791">
            <v>0</v>
          </cell>
        </row>
        <row r="1792">
          <cell r="T1792" t="str">
            <v>CARMEN MARIA FERNANDEZ MENEDEZ25 METROS50M LIBRES</v>
          </cell>
          <cell r="U1792">
            <v>9.2523148148148141E-4</v>
          </cell>
        </row>
        <row r="1793">
          <cell r="T1793" t="str">
            <v>CARMEN MARIA FERNANDEZ MENEDEZ25 METROS50M LIBRES</v>
          </cell>
          <cell r="U1793">
            <v>0</v>
          </cell>
        </row>
        <row r="1794">
          <cell r="T1794" t="str">
            <v>CARMEN MARIA FERNANDEZ MENEDEZ25 METROS50M LIBRES</v>
          </cell>
          <cell r="U1794">
            <v>0</v>
          </cell>
        </row>
        <row r="1795">
          <cell r="T1795" t="str">
            <v>CARMEN MARIA FERNANDEZ MENEDEZ50 METROS50M BRAZA</v>
          </cell>
          <cell r="U1795">
            <v>0</v>
          </cell>
        </row>
        <row r="1796">
          <cell r="T1796" t="str">
            <v>CARMEN MARIA FERNANDEZ MENEDEZ50 METROS50M BRAZA</v>
          </cell>
          <cell r="U1796">
            <v>0</v>
          </cell>
        </row>
        <row r="1797">
          <cell r="T1797" t="str">
            <v>CARMEN MARIA FERNANDEZ MENEDEZ50 METROS50M LIBRES</v>
          </cell>
          <cell r="U1797">
            <v>8.9016203703703707E-4</v>
          </cell>
        </row>
        <row r="1798">
          <cell r="T1798" t="str">
            <v>CARMEN MARIA FERNANDEZ MENEDEZ50 METROS50M LIBRES</v>
          </cell>
          <cell r="U1798">
            <v>0</v>
          </cell>
        </row>
        <row r="1799">
          <cell r="T1799" t="str">
            <v>CAROLINA IÑIGO CORTES25 METROS25M BRAZA</v>
          </cell>
          <cell r="U1799">
            <v>6.2615740740740741E-4</v>
          </cell>
        </row>
        <row r="1800">
          <cell r="T1800" t="str">
            <v>CAROLINA IÑIGO CORTES25 METROS25M LIBRES</v>
          </cell>
          <cell r="U1800">
            <v>4.0694444444444442E-4</v>
          </cell>
        </row>
        <row r="1801">
          <cell r="T1801" t="str">
            <v>CAROLINA MARTIN MARTIN25 METROS100M BRAZA</v>
          </cell>
          <cell r="U1801">
            <v>1.8265046296296295E-3</v>
          </cell>
        </row>
        <row r="1802">
          <cell r="T1802" t="str">
            <v>CAROLINA MARTIN MARTIN25 METROS100M BRAZA</v>
          </cell>
          <cell r="U1802">
            <v>1.8996527777777779E-3</v>
          </cell>
        </row>
        <row r="1803">
          <cell r="T1803" t="str">
            <v>CAROLINA MARTIN MARTIN25 METROS100M BRAZA</v>
          </cell>
          <cell r="U1803">
            <v>1.9252314814814818E-3</v>
          </cell>
        </row>
        <row r="1804">
          <cell r="T1804" t="str">
            <v>CAROLINA MARTIN MARTIN25 METROS100M BRAZA</v>
          </cell>
          <cell r="U1804">
            <v>1.935185185185185E-3</v>
          </cell>
        </row>
        <row r="1805">
          <cell r="T1805" t="str">
            <v>CAROLINA MARTIN MARTIN25 METROS100M BRAZA</v>
          </cell>
          <cell r="U1805">
            <v>2.0297453703703701E-3</v>
          </cell>
        </row>
        <row r="1806">
          <cell r="T1806" t="str">
            <v>CAROLINA MARTIN MARTIN25 METROS25M BRAZA</v>
          </cell>
          <cell r="U1806">
            <v>3.7962962962962956E-4</v>
          </cell>
        </row>
        <row r="1807">
          <cell r="T1807" t="str">
            <v>CAROLINA MARTIN MARTIN25 METROS25M BRAZA</v>
          </cell>
          <cell r="U1807">
            <v>3.9236111111111107E-4</v>
          </cell>
        </row>
        <row r="1808">
          <cell r="T1808" t="str">
            <v>CAROLINA MARTIN MARTIN25 METROS25M BRAZA</v>
          </cell>
          <cell r="U1808">
            <v>3.972222222222222E-4</v>
          </cell>
        </row>
        <row r="1809">
          <cell r="T1809" t="str">
            <v>CAROLINA MARTIN MARTIN25 METROS25M BRAZA</v>
          </cell>
          <cell r="U1809">
            <v>4.0081018518518525E-4</v>
          </cell>
        </row>
        <row r="1810">
          <cell r="T1810" t="str">
            <v>CAROLINA MARTIN MARTIN25 METROS25M BRAZA</v>
          </cell>
          <cell r="U1810">
            <v>4.1365740740740745E-4</v>
          </cell>
        </row>
        <row r="1811">
          <cell r="T1811" t="str">
            <v>CAROLINA MARTIN MARTIN25 METROS25M BRAZA</v>
          </cell>
          <cell r="U1811">
            <v>4.3124999999999999E-4</v>
          </cell>
        </row>
        <row r="1812">
          <cell r="T1812" t="str">
            <v>CAROLINA MARTIN MARTIN25 METROS25M ESPALDA</v>
          </cell>
          <cell r="U1812">
            <v>4.9930555555555557E-4</v>
          </cell>
        </row>
        <row r="1813">
          <cell r="T1813" t="str">
            <v>CAROLINA MARTIN MARTIN25 METROS25M ESPALDA</v>
          </cell>
          <cell r="U1813">
            <v>5.5462962962962963E-4</v>
          </cell>
        </row>
        <row r="1814">
          <cell r="T1814" t="str">
            <v>CAROLINA MARTIN MARTIN25 METROS25M MARIPOSA</v>
          </cell>
          <cell r="U1814">
            <v>4.3692129629629631E-4</v>
          </cell>
        </row>
        <row r="1815">
          <cell r="T1815" t="str">
            <v>CAROLINA MARTIN MARTIN25 METROS25M MARIPOSA</v>
          </cell>
          <cell r="U1815">
            <v>5.2662037037037033E-4</v>
          </cell>
        </row>
        <row r="1816">
          <cell r="T1816" t="str">
            <v>CAROLINA MARTIN MARTIN25 METROS50M BRAZA</v>
          </cell>
          <cell r="U1816">
            <v>8.4456018518518517E-4</v>
          </cell>
        </row>
        <row r="1817">
          <cell r="T1817" t="str">
            <v>CAROLINA MARTIN MARTIN25 METROS50M BRAZA</v>
          </cell>
          <cell r="U1817">
            <v>8.734953703703704E-4</v>
          </cell>
        </row>
        <row r="1818">
          <cell r="T1818" t="str">
            <v>CAROLINA MARTIN MARTIN25 METROS50M BRAZA</v>
          </cell>
          <cell r="U1818">
            <v>8.833333333333333E-4</v>
          </cell>
        </row>
        <row r="1819">
          <cell r="T1819" t="str">
            <v>CAROLINA MARTIN MARTIN25 METROS50M BRAZA</v>
          </cell>
          <cell r="U1819">
            <v>9.0856481481481485E-4</v>
          </cell>
        </row>
        <row r="1820">
          <cell r="T1820" t="str">
            <v>CAROLINA MARTIN MARTIN25 METROS50M ESPALDA</v>
          </cell>
          <cell r="U1820">
            <v>9.02662037037037E-4</v>
          </cell>
        </row>
        <row r="1821">
          <cell r="T1821" t="str">
            <v>CAROLINA MARTIN MARTIN25 METROS50M ESPALDA</v>
          </cell>
          <cell r="U1821">
            <v>9.4872685185185175E-4</v>
          </cell>
        </row>
        <row r="1822">
          <cell r="T1822" t="str">
            <v>CAROLINA MARTIN MARTIN25 METROS50M ESPALDA</v>
          </cell>
          <cell r="U1822">
            <v>9.7638888888888873E-4</v>
          </cell>
        </row>
        <row r="1823">
          <cell r="T1823" t="str">
            <v>CAROLINA MARTIN MARTIN25 METROS50M ESPALDA</v>
          </cell>
          <cell r="U1823">
            <v>9.9062499999999997E-4</v>
          </cell>
        </row>
        <row r="1824">
          <cell r="T1824" t="str">
            <v>CAROLINA MARTIN MARTIN25 METROS50M ESPALDA</v>
          </cell>
          <cell r="U1824">
            <v>9.9525462962962957E-4</v>
          </cell>
        </row>
        <row r="1825">
          <cell r="T1825" t="str">
            <v>CAROLINA MARTIN MARTIN25 METROS50M LIBRES</v>
          </cell>
          <cell r="U1825">
            <v>8.1273148148148144E-4</v>
          </cell>
        </row>
        <row r="1826">
          <cell r="T1826" t="str">
            <v>CAROLINA MARTIN MARTIN25 METROS50M LIBRES</v>
          </cell>
          <cell r="U1826">
            <v>8.1782407407407411E-4</v>
          </cell>
        </row>
        <row r="1827">
          <cell r="T1827" t="str">
            <v>CAROLINA MARTIN MARTIN25 METROS50M LIBRES</v>
          </cell>
          <cell r="U1827">
            <v>8.2754629629629628E-4</v>
          </cell>
        </row>
        <row r="1828">
          <cell r="T1828" t="str">
            <v>CAROLINA MARTIN MARTIN25 METROS50M LIBRES</v>
          </cell>
          <cell r="U1828">
            <v>8.3611111111111115E-4</v>
          </cell>
        </row>
        <row r="1829">
          <cell r="T1829" t="str">
            <v>CAROLINA MARTIN MARTIN25 METROS50M MARIPOSA</v>
          </cell>
          <cell r="U1829">
            <v>9.3750000000000007E-4</v>
          </cell>
        </row>
        <row r="1830">
          <cell r="T1830" t="str">
            <v>CAROLINA MARTIN MARTIN25 METROS50M MARIPOSA</v>
          </cell>
          <cell r="U1830">
            <v>1.1295138888888889E-3</v>
          </cell>
        </row>
        <row r="1831">
          <cell r="T1831" t="str">
            <v>CAROLINA MARTIN MARTIN25 METROS50M MARIPOSA</v>
          </cell>
          <cell r="U1831">
            <v>1.1832175925925927E-3</v>
          </cell>
        </row>
        <row r="1832">
          <cell r="T1832" t="str">
            <v>CAROLINA MARTIN MARTIN50 METROS100M BRAZA</v>
          </cell>
          <cell r="U1832">
            <v>2.0077546296296297E-3</v>
          </cell>
        </row>
        <row r="1833">
          <cell r="T1833" t="str">
            <v>CAROLINA MARTIN MARTIN50 METROS100M BRAZA</v>
          </cell>
          <cell r="U1833">
            <v>2.0127314814814817E-3</v>
          </cell>
        </row>
        <row r="1834">
          <cell r="T1834" t="str">
            <v>CAROLINA MARTIN MARTIN50 METROS50M BRAZA</v>
          </cell>
          <cell r="U1834">
            <v>8.7418981481481473E-4</v>
          </cell>
        </row>
        <row r="1835">
          <cell r="T1835" t="str">
            <v>CAROLINA MARTIN MARTIN50 METROS50M BRAZA</v>
          </cell>
          <cell r="U1835">
            <v>8.8182870370370368E-4</v>
          </cell>
        </row>
        <row r="1836">
          <cell r="T1836" t="str">
            <v>CAROLINA MARTIN MARTIN50 METROS50M BRAZA</v>
          </cell>
          <cell r="U1836">
            <v>8.9398148148148138E-4</v>
          </cell>
        </row>
        <row r="1837">
          <cell r="T1837" t="str">
            <v>CAROLINA MARTIN MARTIN50 METROS50M BRAZA</v>
          </cell>
          <cell r="U1837">
            <v>9.4837962962962975E-4</v>
          </cell>
        </row>
        <row r="1838">
          <cell r="T1838" t="str">
            <v>CAROLINA MARTIN MARTIN50 METROS50M ESPALDA</v>
          </cell>
          <cell r="U1838">
            <v>9.7372685185185181E-4</v>
          </cell>
        </row>
        <row r="1839">
          <cell r="T1839" t="str">
            <v>CAROLINA MARTIN MARTIN50 METROS50M ESPALDA</v>
          </cell>
          <cell r="U1839">
            <v>9.8460648148148149E-4</v>
          </cell>
        </row>
        <row r="1840">
          <cell r="T1840" t="str">
            <v>CAROLINA MARTIN MARTIN50 METROS50M ESPALDA</v>
          </cell>
          <cell r="U1840">
            <v>9.9143518518518526E-4</v>
          </cell>
        </row>
        <row r="1841">
          <cell r="T1841" t="str">
            <v>CAROLINA MARTIN MARTIN50 METROS50M ESPALDA</v>
          </cell>
          <cell r="U1841">
            <v>9.9467592592592598E-4</v>
          </cell>
        </row>
        <row r="1842">
          <cell r="T1842" t="str">
            <v>CAROLINA MARTIN MARTIN50 METROS50M ESPALDA</v>
          </cell>
          <cell r="U1842">
            <v>1.0104166666666666E-3</v>
          </cell>
        </row>
        <row r="1843">
          <cell r="T1843" t="str">
            <v>CAROLINA MARTIN MARTIN50 METROS50M ESPALDA</v>
          </cell>
          <cell r="U1843">
            <v>1.0145833333333333E-3</v>
          </cell>
        </row>
        <row r="1844">
          <cell r="T1844" t="str">
            <v>CAROLINA MARTIN MARTIN50 METROS50M ESPALDA</v>
          </cell>
          <cell r="U1844">
            <v>1.0159722222222221E-3</v>
          </cell>
        </row>
        <row r="1845">
          <cell r="T1845" t="str">
            <v>CAROLINA MARTIN MARTIN50 METROS50M ESPALDA</v>
          </cell>
          <cell r="U1845">
            <v>1.0575231481481481E-3</v>
          </cell>
        </row>
        <row r="1846">
          <cell r="T1846" t="str">
            <v>CAROLINA MARTIN MARTIN50 METROS50M LIBRES</v>
          </cell>
          <cell r="U1846">
            <v>8.1886574074074077E-4</v>
          </cell>
        </row>
        <row r="1847">
          <cell r="T1847" t="str">
            <v>CAROLINA MARTIN MARTIN50 METROS50M LIBRES</v>
          </cell>
          <cell r="U1847">
            <v>8.290509259259259E-4</v>
          </cell>
        </row>
        <row r="1848">
          <cell r="T1848" t="str">
            <v>CAROLINA MARTIN MARTIN50 METROS50M LIBRES</v>
          </cell>
          <cell r="U1848">
            <v>8.5393518518518511E-4</v>
          </cell>
        </row>
        <row r="1849">
          <cell r="T1849" t="str">
            <v>CAROLINA MARTIN MARTIN50 METROS50M LIBRES</v>
          </cell>
          <cell r="U1849">
            <v>8.5567129629629621E-4</v>
          </cell>
        </row>
        <row r="1850">
          <cell r="T1850" t="str">
            <v>CAROLINA MARTIN MARTIN50 METROS50M LIBRES</v>
          </cell>
          <cell r="U1850">
            <v>8.564814814814815E-4</v>
          </cell>
        </row>
        <row r="1851">
          <cell r="T1851" t="str">
            <v>CAROLINA MARTIN MARTIN50 METROS50M LIBRES</v>
          </cell>
          <cell r="U1851">
            <v>8.7789351851851841E-4</v>
          </cell>
        </row>
        <row r="1852">
          <cell r="T1852" t="str">
            <v>CAROLINA MARTIN MARTIN50 METROS50M LIBRES</v>
          </cell>
          <cell r="U1852">
            <v>8.8946759259259263E-4</v>
          </cell>
        </row>
        <row r="1853">
          <cell r="T1853" t="str">
            <v>CAROLINA MARTIN MARTIN50 METROS50M MARIPOSA</v>
          </cell>
          <cell r="U1853">
            <v>9.6574074074074086E-4</v>
          </cell>
        </row>
        <row r="1854">
          <cell r="T1854" t="str">
            <v>CAROLINA MARTIN MARTIN50 METROS50M MARIPOSA</v>
          </cell>
          <cell r="U1854">
            <v>1.0406250000000001E-3</v>
          </cell>
        </row>
        <row r="1855">
          <cell r="T1855" t="str">
            <v>CAROLINA MARTIN MARTIN50 METROS50M MARIPOSA</v>
          </cell>
          <cell r="U1855">
            <v>1.0976851851851853E-3</v>
          </cell>
        </row>
        <row r="1856">
          <cell r="T1856" t="str">
            <v>CAROLINA MARTIN MARTIN50 METROS50M MARIPOSA</v>
          </cell>
          <cell r="U1856">
            <v>1.1878472222222223E-3</v>
          </cell>
        </row>
        <row r="1857">
          <cell r="T1857" t="str">
            <v>CAROLINA MARTIN MARTIN50 METROS50M MARIPOSA</v>
          </cell>
          <cell r="U1857">
            <v>1.2035879629629629E-3</v>
          </cell>
        </row>
        <row r="1858">
          <cell r="T1858" t="str">
            <v>CHANGLINE PAULA RUIZ DE LA ROSA25 METROS50M BRAZA</v>
          </cell>
          <cell r="U1858">
            <v>7.6412037037037041E-4</v>
          </cell>
        </row>
        <row r="1859">
          <cell r="T1859" t="str">
            <v>CHANGLINE PAULA RUIZ DE LA ROSA25 METROS50M ESPALDA</v>
          </cell>
          <cell r="U1859">
            <v>6.2500000000000001E-4</v>
          </cell>
        </row>
        <row r="1860">
          <cell r="T1860" t="str">
            <v>CHANGLINE PAULA RUIZ DE LA ROSA25 METROS50M LIBRES</v>
          </cell>
          <cell r="U1860">
            <v>4.8287037037037043E-4</v>
          </cell>
        </row>
        <row r="1861">
          <cell r="T1861" t="str">
            <v>CHANGLINE PAULA RUIZ DE LA ROSA25 METROS50M LIBRES</v>
          </cell>
          <cell r="U1861">
            <v>5.0671296296296304E-4</v>
          </cell>
        </row>
        <row r="1862">
          <cell r="T1862" t="str">
            <v>CHANGLINE PAULA RUIZ DE LA ROSA25 METROS50M LIBRES</v>
          </cell>
          <cell r="U1862">
            <v>5.0937499999999995E-4</v>
          </cell>
        </row>
        <row r="1863">
          <cell r="T1863" t="str">
            <v>CHANGLINE PAULA RUIZ DE LA ROSA50 METROS50M LIBRES</v>
          </cell>
          <cell r="U1863">
            <v>5.0277777777777777E-4</v>
          </cell>
        </row>
        <row r="1864">
          <cell r="T1864" t="str">
            <v>CHANGLINE RUIZ DE LA ROSA50 METROS50M ESPALDA</v>
          </cell>
          <cell r="U1864">
            <v>6.105324074074074E-4</v>
          </cell>
        </row>
        <row r="1865">
          <cell r="T1865" t="str">
            <v>CHANGLINE RUIZ DE LA ROSA50 METROS50M ESPALDA</v>
          </cell>
          <cell r="U1865">
            <v>6.6585648148148157E-4</v>
          </cell>
        </row>
        <row r="1866">
          <cell r="T1866" t="str">
            <v>CHANGLINE RUIZ DE LA ROSA50 METROS50M LIBRES</v>
          </cell>
          <cell r="U1866">
            <v>4.7997685185185182E-4</v>
          </cell>
        </row>
        <row r="1867">
          <cell r="T1867" t="str">
            <v>CHANGLINE RUIZ DE LA ROSA50 METROS50M LIBRES</v>
          </cell>
          <cell r="U1867">
            <v>4.9513888888888882E-4</v>
          </cell>
        </row>
        <row r="1868">
          <cell r="T1868" t="str">
            <v>CLAUDIA ARENAS VELAZCO25 METROS25M ESPALDA</v>
          </cell>
          <cell r="U1868">
            <v>4.0358796296296296E-4</v>
          </cell>
        </row>
        <row r="1869">
          <cell r="T1869" t="str">
            <v>CLAUDIA ARENAS VELAZCO25 METROS25M ESPALDA</v>
          </cell>
          <cell r="U1869">
            <v>4.0509259259259258E-4</v>
          </cell>
        </row>
        <row r="1870">
          <cell r="T1870" t="str">
            <v>CLAUDIA ARENAS VELAZCO25 METROS25M ESPALDA</v>
          </cell>
          <cell r="U1870">
            <v>4.1793981481481478E-4</v>
          </cell>
        </row>
        <row r="1871">
          <cell r="T1871" t="str">
            <v>CLAUDIA ARENAS VELAZCO25 METROS25M ESPALDA</v>
          </cell>
          <cell r="U1871">
            <v>4.188657407407407E-4</v>
          </cell>
        </row>
        <row r="1872">
          <cell r="T1872" t="str">
            <v>CLAUDIA ARENAS VELAZCO25 METROS25M ESPALDA</v>
          </cell>
          <cell r="U1872">
            <v>4.2337962962962967E-4</v>
          </cell>
        </row>
        <row r="1873">
          <cell r="T1873" t="str">
            <v>CLAUDIA ARENAS VELAZCO25 METROS25M ESPALDA</v>
          </cell>
          <cell r="U1873">
            <v>4.2407407407407411E-4</v>
          </cell>
        </row>
        <row r="1874">
          <cell r="T1874" t="str">
            <v>CLAUDIA ARENAS VELAZCO25 METROS25M ESPALDA</v>
          </cell>
          <cell r="U1874">
            <v>4.3368055555555548E-4</v>
          </cell>
        </row>
        <row r="1875">
          <cell r="T1875" t="str">
            <v>CLAUDIA ARENAS VELAZCO25 METROS25M ESPALDA</v>
          </cell>
          <cell r="U1875">
            <v>4.4594907407407409E-4</v>
          </cell>
        </row>
        <row r="1876">
          <cell r="T1876" t="str">
            <v>CLAUDIA ARENAS VELAZCO25 METROS25M ESPALDA</v>
          </cell>
          <cell r="U1876">
            <v>4.5844907407407406E-4</v>
          </cell>
        </row>
        <row r="1877">
          <cell r="T1877" t="str">
            <v>CLAUDIA ARENAS VELAZCO25 METROS25M ESPALDA</v>
          </cell>
          <cell r="U1877">
            <v>5.0243055555555555E-4</v>
          </cell>
        </row>
        <row r="1878">
          <cell r="T1878" t="str">
            <v>CLAUDIA ARENAS VELAZCO25 METROS25M LIBRES</v>
          </cell>
          <cell r="U1878">
            <v>3.6238425925925918E-4</v>
          </cell>
        </row>
        <row r="1879">
          <cell r="T1879" t="str">
            <v>CLAUDIA ARENAS VELAZCO25 METROS25M LIBRES</v>
          </cell>
          <cell r="U1879">
            <v>3.8298611111111123E-4</v>
          </cell>
        </row>
        <row r="1880">
          <cell r="T1880" t="str">
            <v>CLAUDIA ARENAS VELAZCO25 METROS25M LIBRES</v>
          </cell>
          <cell r="U1880">
            <v>4.1458333333333326E-4</v>
          </cell>
        </row>
        <row r="1881">
          <cell r="T1881" t="str">
            <v>CLAUDIA ARENAS VELAZCO25 METROS25M LIBRES</v>
          </cell>
          <cell r="U1881">
            <v>4.1782407407407409E-4</v>
          </cell>
        </row>
        <row r="1882">
          <cell r="T1882" t="str">
            <v>CLAUDIA ARENAS VELAZCO25 METROS25M LIBRES</v>
          </cell>
          <cell r="U1882">
            <v>4.241898148148148E-4</v>
          </cell>
        </row>
        <row r="1883">
          <cell r="T1883" t="str">
            <v>CLAUDIA ARENAS VELAZCO25 METROS50M ESPALDA</v>
          </cell>
          <cell r="U1883">
            <v>9.0277777777777784E-4</v>
          </cell>
        </row>
        <row r="1884">
          <cell r="T1884" t="str">
            <v>CLAUDIA ARENAS VELAZCO25 METROS50M ESPALDA</v>
          </cell>
          <cell r="U1884">
            <v>9.4826388888888879E-4</v>
          </cell>
        </row>
        <row r="1885">
          <cell r="T1885" t="str">
            <v>CLAUDIA ARENAS VELAZCO25 METROS50M ESPALDA</v>
          </cell>
          <cell r="U1885">
            <v>9.5127314814814814E-4</v>
          </cell>
        </row>
        <row r="1886">
          <cell r="T1886" t="str">
            <v>CLAUDIA ARENAS VELAZCO25 METROS50M ESPALDA</v>
          </cell>
          <cell r="U1886">
            <v>9.6539351851851853E-4</v>
          </cell>
        </row>
        <row r="1887">
          <cell r="T1887" t="str">
            <v>CLAUDIA ARENAS VELAZCO25 METROS50M LIBRES</v>
          </cell>
          <cell r="U1887">
            <v>8.0370370370370372E-4</v>
          </cell>
        </row>
        <row r="1888">
          <cell r="T1888" t="str">
            <v>CLAUDIA ARENAS VELAZCO25 METROS50M LIBRES</v>
          </cell>
          <cell r="U1888">
            <v>8.1712962962962978E-4</v>
          </cell>
        </row>
        <row r="1889">
          <cell r="T1889" t="str">
            <v>CLAUDIA ARENAS VELAZCO25 METROS50M LIBRES</v>
          </cell>
          <cell r="U1889">
            <v>8.6145833333333333E-4</v>
          </cell>
        </row>
        <row r="1890">
          <cell r="T1890" t="str">
            <v>CLAUDIA ARENAS VELAZCO25 METROS50M LIBRES</v>
          </cell>
          <cell r="U1890">
            <v>8.7835648148148137E-4</v>
          </cell>
        </row>
        <row r="1891">
          <cell r="T1891" t="str">
            <v>CLAUDIA ARENAS VELAZCO25 METROS50M LIBRES</v>
          </cell>
          <cell r="U1891">
            <v>8.9305555555555568E-4</v>
          </cell>
        </row>
        <row r="1892">
          <cell r="T1892" t="str">
            <v>CLAUDIA ARENAS VELAZCO25 METROS50M LIBRES</v>
          </cell>
          <cell r="U1892">
            <v>8.9525462962962953E-4</v>
          </cell>
        </row>
        <row r="1893">
          <cell r="T1893" t="str">
            <v>CLAUDIA ARENAS VELAZCO25 METROS50M LIBRES</v>
          </cell>
          <cell r="U1893">
            <v>9.2280092592592587E-4</v>
          </cell>
        </row>
        <row r="1894">
          <cell r="T1894" t="str">
            <v>CLAUDIA ARENAS VELAZCO25 METROS50M LIBRES</v>
          </cell>
          <cell r="U1894">
            <v>9.324074074074074E-4</v>
          </cell>
        </row>
        <row r="1895">
          <cell r="T1895" t="str">
            <v>CLAUDIA ARENAS VELAZCO25 METROS50M LIBRES</v>
          </cell>
          <cell r="U1895">
            <v>9.4999999999999989E-4</v>
          </cell>
        </row>
        <row r="1896">
          <cell r="T1896" t="str">
            <v>CLAUDIA ARENAS VELAZCO50 METROS50M ESPALDA</v>
          </cell>
          <cell r="U1896">
            <v>8.752314814814815E-4</v>
          </cell>
        </row>
        <row r="1897">
          <cell r="T1897" t="str">
            <v>CLAUDIA ARENAS VELAZCO50 METROS50M ESPALDA</v>
          </cell>
          <cell r="U1897">
            <v>8.7557870370370361E-4</v>
          </cell>
        </row>
        <row r="1898">
          <cell r="T1898" t="str">
            <v>CLAUDIA ARENAS VELAZCO50 METROS50M ESPALDA</v>
          </cell>
          <cell r="U1898">
            <v>9.1435185185185185E-4</v>
          </cell>
        </row>
        <row r="1899">
          <cell r="T1899" t="str">
            <v>CLAUDIA ARENAS VELAZCO50 METROS50M ESPALDA</v>
          </cell>
          <cell r="U1899">
            <v>9.1863425925925923E-4</v>
          </cell>
        </row>
        <row r="1900">
          <cell r="T1900" t="str">
            <v>CLAUDIA ARENAS VELAZCO50 METROS50M ESPALDA</v>
          </cell>
          <cell r="U1900">
            <v>9.4398148148148141E-4</v>
          </cell>
        </row>
        <row r="1901">
          <cell r="T1901" t="str">
            <v>CLAUDIA ARENAS VELAZCO50 METROS50M ESPALDA</v>
          </cell>
          <cell r="U1901">
            <v>9.5486111111111108E-4</v>
          </cell>
        </row>
        <row r="1902">
          <cell r="T1902" t="str">
            <v>CLAUDIA ARENAS VELAZCO50 METROS50M ESPALDA</v>
          </cell>
          <cell r="U1902">
            <v>9.6134259259259252E-4</v>
          </cell>
        </row>
        <row r="1903">
          <cell r="T1903" t="str">
            <v>CLAUDIA ARENAS VELAZCO50 METROS50M ESPALDA</v>
          </cell>
          <cell r="U1903">
            <v>1.0224537037037036E-3</v>
          </cell>
        </row>
        <row r="1904">
          <cell r="T1904" t="str">
            <v>CLAUDIA ARENAS VELAZCO50 METROS50M ESPALDA</v>
          </cell>
          <cell r="U1904">
            <v>1.0373842592592594E-3</v>
          </cell>
        </row>
        <row r="1905">
          <cell r="T1905" t="str">
            <v>CLAUDIA ARENAS VELAZCO50 METROS50M ESPALDA</v>
          </cell>
          <cell r="U1905">
            <v>1.0434027777777779E-3</v>
          </cell>
        </row>
        <row r="1906">
          <cell r="T1906" t="str">
            <v>CLAUDIA ARENAS VELAZCO50 METROS50M ESPALDA</v>
          </cell>
          <cell r="U1906" t="str">
            <v>JUSTIFICADA</v>
          </cell>
        </row>
        <row r="1907">
          <cell r="T1907" t="str">
            <v>CLAUDIA ARENAS VELAZCO50 METROS50M LIBRES</v>
          </cell>
          <cell r="U1907">
            <v>8.7430555555555558E-4</v>
          </cell>
        </row>
        <row r="1908">
          <cell r="T1908" t="str">
            <v>CLAUDIA ARENAS VELAZCO50 METROS50M LIBRES</v>
          </cell>
          <cell r="U1908">
            <v>8.8287037037037034E-4</v>
          </cell>
        </row>
        <row r="1909">
          <cell r="T1909" t="str">
            <v>CLAUDIA ARENAS VELAZCO50 METROS50M LIBRES</v>
          </cell>
          <cell r="U1909">
            <v>9.0543981481481476E-4</v>
          </cell>
        </row>
        <row r="1910">
          <cell r="T1910" t="str">
            <v>CLAUDIA ARENAS VELAZCO50 METROS50M LIBRES</v>
          </cell>
          <cell r="U1910">
            <v>9.0821759259259274E-4</v>
          </cell>
        </row>
        <row r="1911">
          <cell r="T1911" t="str">
            <v>CLAUDIA ARENAS VELAZCO50 METROS50M LIBRES</v>
          </cell>
          <cell r="U1911">
            <v>9.2743055555555547E-4</v>
          </cell>
        </row>
        <row r="1912">
          <cell r="T1912" t="str">
            <v>CLAUDIA ARENAS VELAZCO50 METROS50M LIBRES</v>
          </cell>
          <cell r="U1912">
            <v>9.295138888888889E-4</v>
          </cell>
        </row>
        <row r="1913">
          <cell r="T1913" t="str">
            <v>CLAUDIA ARENAS VELAZCO50 METROS50M LIBRES</v>
          </cell>
          <cell r="U1913">
            <v>9.3645833333333341E-4</v>
          </cell>
        </row>
        <row r="1914">
          <cell r="T1914" t="str">
            <v>CLAUDIA ARENAS VELAZCO50 METROS50M LIBRES</v>
          </cell>
          <cell r="U1914">
            <v>9.3750000000000007E-4</v>
          </cell>
        </row>
        <row r="1915">
          <cell r="T1915" t="str">
            <v>CLAUDIA ARENAS VELAZCO50 METROS50M LIBRES</v>
          </cell>
          <cell r="U1915">
            <v>9.3831018518518515E-4</v>
          </cell>
        </row>
        <row r="1916">
          <cell r="T1916" t="str">
            <v>CLAUDIA ARENAS VELAZCO50 METROS50M LIBRES</v>
          </cell>
          <cell r="U1916">
            <v>9.5520833333333319E-4</v>
          </cell>
        </row>
        <row r="1917">
          <cell r="T1917" t="str">
            <v>CLAUDIA ARENAS VELAZCO50 METROS50M LIBRES</v>
          </cell>
          <cell r="U1917" t="str">
            <v>JUSTIFICADA</v>
          </cell>
        </row>
        <row r="1918">
          <cell r="T1918" t="str">
            <v>CLAUDIA NIEVES DEL CASTILLO25 METROS25M BRAZA</v>
          </cell>
          <cell r="U1918">
            <v>4.9363425925925931E-4</v>
          </cell>
        </row>
        <row r="1919">
          <cell r="T1919" t="str">
            <v>CLAUDIA NIEVES DEL CASTILLO25 METROS25M BRAZA</v>
          </cell>
          <cell r="U1919">
            <v>5.4456018518518514E-4</v>
          </cell>
        </row>
        <row r="1920">
          <cell r="T1920" t="str">
            <v>CLAUDIA NIEVES DEL CASTILLO25 METROS25M BRAZA</v>
          </cell>
          <cell r="U1920">
            <v>0</v>
          </cell>
        </row>
        <row r="1921">
          <cell r="T1921" t="str">
            <v>CLAUDIA NIEVES DEL CASTILLO25 METROS25M ESPALDA</v>
          </cell>
          <cell r="U1921">
            <v>4.2141203703703698E-4</v>
          </cell>
        </row>
        <row r="1922">
          <cell r="T1922" t="str">
            <v>CLAUDIA NIEVES DEL CASTILLO25 METROS25M ESPALDA</v>
          </cell>
          <cell r="U1922">
            <v>4.5138888888888892E-4</v>
          </cell>
        </row>
        <row r="1923">
          <cell r="T1923" t="str">
            <v>CLAUDIA NIEVES DEL CASTILLO25 METROS25M ESPALDA</v>
          </cell>
          <cell r="U1923">
            <v>4.5717592592592592E-4</v>
          </cell>
        </row>
        <row r="1924">
          <cell r="T1924" t="str">
            <v>CLAUDIA NIEVES DEL CASTILLO25 METROS25M ESPALDA</v>
          </cell>
          <cell r="U1924">
            <v>4.6481481481481477E-4</v>
          </cell>
        </row>
        <row r="1925">
          <cell r="T1925" t="str">
            <v>CLAUDIA NIEVES DEL CASTILLO25 METROS25M LIBRES</v>
          </cell>
          <cell r="U1925">
            <v>3.3738425925925922E-4</v>
          </cell>
        </row>
        <row r="1926">
          <cell r="T1926" t="str">
            <v>CLAUDIA NIEVES DEL CASTILLO25 METROS25M LIBRES</v>
          </cell>
          <cell r="U1926">
            <v>3.381944444444444E-4</v>
          </cell>
        </row>
        <row r="1927">
          <cell r="T1927" t="str">
            <v>CLAUDIA NIEVES DEL CASTILLO25 METROS25M LIBRES</v>
          </cell>
          <cell r="U1927">
            <v>3.4004629629629624E-4</v>
          </cell>
        </row>
        <row r="1928">
          <cell r="T1928" t="str">
            <v>CLAUDIA NIEVES DEL CASTILLO25 METROS25M LIBRES</v>
          </cell>
          <cell r="U1928">
            <v>3.4687500000000002E-4</v>
          </cell>
        </row>
        <row r="1929">
          <cell r="T1929" t="str">
            <v>CLAUDIA NIEVES DEL CASTILLO25 METROS25M LIBRES</v>
          </cell>
          <cell r="U1929">
            <v>3.6099537037037041E-4</v>
          </cell>
        </row>
        <row r="1930">
          <cell r="T1930" t="str">
            <v>CLAUDIA NIEVES DEL CASTILLO25 METROS25M LIBRES</v>
          </cell>
          <cell r="U1930">
            <v>3.7141203703703707E-4</v>
          </cell>
        </row>
        <row r="1931">
          <cell r="T1931" t="str">
            <v>CLAUDIA NIEVES DEL CASTILLO25 METROS25M LIBRES</v>
          </cell>
          <cell r="U1931">
            <v>3.9085648148148156E-4</v>
          </cell>
        </row>
        <row r="1932">
          <cell r="T1932" t="str">
            <v>CLAUDIA NIEVES DEL CASTILLO25 METROS25M LIBRES</v>
          </cell>
          <cell r="U1932">
            <v>3.914351851851852E-4</v>
          </cell>
        </row>
        <row r="1933">
          <cell r="T1933" t="str">
            <v>CLAUDIA NIEVES DEL CASTILLO25 METROS25M LIBRES</v>
          </cell>
          <cell r="U1933">
            <v>4.2511574074074072E-4</v>
          </cell>
        </row>
        <row r="1934">
          <cell r="T1934" t="str">
            <v>CLAUDIA NIEVES DEL CASTILLO50 METROS50M BRAZA</v>
          </cell>
          <cell r="U1934">
            <v>1.3577546296296298E-3</v>
          </cell>
        </row>
        <row r="1935">
          <cell r="T1935" t="str">
            <v>CLAUDIA NIEVES DEL CASTILLO50 METROS50M BRAZA</v>
          </cell>
          <cell r="U1935">
            <v>0</v>
          </cell>
        </row>
        <row r="1936">
          <cell r="T1936" t="str">
            <v>CLAUDIA NIEVES DEL CASTILLO50 METROS50M ESPALDA</v>
          </cell>
          <cell r="U1936">
            <v>1.1792824074074075E-3</v>
          </cell>
        </row>
        <row r="1937">
          <cell r="T1937" t="str">
            <v>CLAUDIA NIEVES DEL CASTILLO50 METROS50M LIBRES</v>
          </cell>
          <cell r="U1937">
            <v>8.8437500000000007E-4</v>
          </cell>
        </row>
        <row r="1938">
          <cell r="T1938" t="str">
            <v>CLAUDIA NIEVES DEL CASTILLO50 METROS50M LIBRES</v>
          </cell>
          <cell r="U1938">
            <v>9.3472222222222231E-4</v>
          </cell>
        </row>
        <row r="1939">
          <cell r="T1939" t="str">
            <v>CLAUDIA NIEVES DEL CASTILLO50 METROS50M LIBRES</v>
          </cell>
          <cell r="U1939">
            <v>9.5300925925925935E-4</v>
          </cell>
        </row>
        <row r="1940">
          <cell r="T1940" t="str">
            <v>CRISTIAN LOZANO ALIA25 METROS25M BRAZA</v>
          </cell>
          <cell r="U1940">
            <v>4.1087962962962958E-4</v>
          </cell>
        </row>
        <row r="1941">
          <cell r="T1941" t="str">
            <v>CRISTIAN LOZANO ALIA25 METROS25M LIBRES</v>
          </cell>
          <cell r="U1941">
            <v>3.0520833333333333E-4</v>
          </cell>
        </row>
        <row r="1942">
          <cell r="T1942" t="str">
            <v>CRISTINA ALMARAZ CHAGOYEN25 METROS25M BRAZA</v>
          </cell>
          <cell r="U1942">
            <v>7.1967592592592602E-4</v>
          </cell>
        </row>
        <row r="1943">
          <cell r="T1943" t="str">
            <v>CRISTINA ALMARAZ CHAGOYEN25 METROS25M BRAZA</v>
          </cell>
          <cell r="U1943">
            <v>7.3460648148148148E-4</v>
          </cell>
        </row>
        <row r="1944">
          <cell r="T1944" t="str">
            <v>CRISTINA ALMARAZ CHAGOYEN25 METROS25M BRAZA</v>
          </cell>
          <cell r="U1944">
            <v>0</v>
          </cell>
        </row>
        <row r="1945">
          <cell r="T1945" t="str">
            <v>CRISTINA ALMARAZ CHAGOYEN25 METROS25M VENTRAL</v>
          </cell>
          <cell r="U1945">
            <v>4.4884259259259253E-4</v>
          </cell>
        </row>
        <row r="1946">
          <cell r="T1946" t="str">
            <v>CRISTINA ALMARAZ CHAGOYEN25 METROS25M VENTRAL</v>
          </cell>
          <cell r="U1946">
            <v>6.6863425925925933E-4</v>
          </cell>
        </row>
        <row r="1947">
          <cell r="T1947" t="str">
            <v>CRISTINA ALMARAZ CHAGOYEN25 METROS25M VENTRAL</v>
          </cell>
          <cell r="U1947">
            <v>7.2581018518518513E-4</v>
          </cell>
        </row>
        <row r="1948">
          <cell r="T1948" t="str">
            <v>CRISTINA ALMARAZ CHAGOYEN25 METROS25M VENTRAL</v>
          </cell>
          <cell r="U1948">
            <v>7.3587962962962973E-4</v>
          </cell>
        </row>
        <row r="1949">
          <cell r="T1949" t="str">
            <v>CRISTINA ALMARAZ CHAGOYEN25 METROS25M VENTRAL</v>
          </cell>
          <cell r="U1949">
            <v>7.407407407407407E-4</v>
          </cell>
        </row>
        <row r="1950">
          <cell r="T1950" t="str">
            <v>CRISTINA ALMARAZ CHAGOYEN25 METROS25M VENTRAL</v>
          </cell>
          <cell r="U1950">
            <v>7.6412037037037041E-4</v>
          </cell>
        </row>
        <row r="1951">
          <cell r="T1951" t="str">
            <v>CRISTINA ALMARAZ CHAGOYEN25 METROS25M VENTRAL</v>
          </cell>
          <cell r="U1951">
            <v>7.6898148148148149E-4</v>
          </cell>
        </row>
        <row r="1952">
          <cell r="T1952" t="str">
            <v>CRISTINA ALMARAZ CHAGOYEN25 METROS25M VENTRAL</v>
          </cell>
          <cell r="U1952">
            <v>8.3750000000000003E-4</v>
          </cell>
        </row>
        <row r="1953">
          <cell r="T1953" t="str">
            <v>CRISTINA ALMARAZ CHAGOYEN25 METROS25M VENTRAL</v>
          </cell>
          <cell r="U1953">
            <v>8.6377314814814813E-4</v>
          </cell>
        </row>
        <row r="1954">
          <cell r="T1954" t="str">
            <v>CRISTINA ALMARAZ CHAGOYEN25 METROS25M VENTRAL</v>
          </cell>
          <cell r="U1954">
            <v>9.1539351851851851E-4</v>
          </cell>
        </row>
        <row r="1955">
          <cell r="T1955" t="str">
            <v>CRISTINA ALMARAZ CHAGOYEN25 METROS25M VENTRAL</v>
          </cell>
          <cell r="U1955">
            <v>9.2627314814814818E-4</v>
          </cell>
        </row>
        <row r="1956">
          <cell r="T1956" t="str">
            <v>CRISTINA ALMARAZ CHAGOYEN25 METROS25M VENTRAL</v>
          </cell>
          <cell r="U1956">
            <v>9.4039351851851847E-4</v>
          </cell>
        </row>
        <row r="1957">
          <cell r="T1957" t="str">
            <v>CRISTINA ALMARAZ CHAGOYEN25 METROS25M VENTRAL</v>
          </cell>
          <cell r="U1957">
            <v>0</v>
          </cell>
        </row>
        <row r="1958">
          <cell r="T1958" t="str">
            <v>CRISTINA ALMARAZ CHAGOYEN50 METROS50M BRAZA</v>
          </cell>
          <cell r="U1958">
            <v>1.587037037037037E-3</v>
          </cell>
        </row>
        <row r="1959">
          <cell r="T1959" t="str">
            <v>CRISTINA ALMARAZ CHAGOYEN50 METROS50M BRAZA</v>
          </cell>
          <cell r="U1959">
            <v>1.740625E-3</v>
          </cell>
        </row>
        <row r="1960">
          <cell r="T1960" t="str">
            <v>CRISTINA ALMARAZ CHAGOYEN50 METROS50M LIBRES</v>
          </cell>
          <cell r="U1960">
            <v>1.7016203703703705E-3</v>
          </cell>
        </row>
        <row r="1961">
          <cell r="T1961" t="str">
            <v>CRISTINA ALMARAZ CHAGOYEN50 METROS50M LIBRES</v>
          </cell>
          <cell r="U1961">
            <v>1.8479166666666668E-3</v>
          </cell>
        </row>
        <row r="1962">
          <cell r="T1962" t="str">
            <v>CRISTINA ALMARAZ CHAGOYEN50 METROS50M LIBRES</v>
          </cell>
          <cell r="U1962">
            <v>1.8832175925925926E-3</v>
          </cell>
        </row>
        <row r="1963">
          <cell r="T1963" t="str">
            <v>CRISTINA ALMARAZ CHAGOYEN50 METROS50M LIBRES</v>
          </cell>
          <cell r="U1963">
            <v>1.9806712962962963E-3</v>
          </cell>
        </row>
        <row r="1964">
          <cell r="T1964" t="str">
            <v>CRISTINA ALMARAZ CHAGOYEN50 METROS50M LIBRES</v>
          </cell>
          <cell r="U1964">
            <v>1.989351851851852E-3</v>
          </cell>
        </row>
        <row r="1965">
          <cell r="T1965" t="str">
            <v>CRISTINA ALMARAZ CHAGOYEN50 METROS50M LIBRES</v>
          </cell>
          <cell r="U1965">
            <v>0</v>
          </cell>
        </row>
        <row r="1966">
          <cell r="T1966" t="str">
            <v>CRISTINA GOMEZ GARCIA25 METROS50M BRAZA</v>
          </cell>
          <cell r="U1966">
            <v>9.1145833333333324E-4</v>
          </cell>
        </row>
        <row r="1967">
          <cell r="T1967" t="str">
            <v>CRISTINA GOMEZ GARCIA25 METROS50M ESPALDA</v>
          </cell>
          <cell r="U1967">
            <v>1.4789351851851853E-3</v>
          </cell>
        </row>
        <row r="1968">
          <cell r="T1968" t="str">
            <v>CRISTINA GOMEZ GARCIA25 METROS50M LIBRES</v>
          </cell>
          <cell r="U1968">
            <v>1.2123842592592592E-3</v>
          </cell>
        </row>
        <row r="1969">
          <cell r="T1969" t="str">
            <v>CRISTINA GOMEZ GARCIA25 METROS50M LIBRES</v>
          </cell>
          <cell r="U1969">
            <v>1.2236111111111111E-3</v>
          </cell>
        </row>
        <row r="1970">
          <cell r="T1970" t="str">
            <v>CRISTINA GOMEZ GARCIA50 METROS50M BRAZA</v>
          </cell>
          <cell r="U1970">
            <v>9.1215277777777768E-4</v>
          </cell>
        </row>
        <row r="1971">
          <cell r="T1971" t="str">
            <v>CRISTINA GOMEZ GARCIA50 METROS50M ESPALDA</v>
          </cell>
          <cell r="U1971">
            <v>1.305324074074074E-3</v>
          </cell>
        </row>
        <row r="1972">
          <cell r="T1972" t="str">
            <v>CRISTINA RIPOLL RODRIGUEZ25 METROS50M BRAZA</v>
          </cell>
          <cell r="U1972">
            <v>9.2916666666666668E-4</v>
          </cell>
        </row>
        <row r="1973">
          <cell r="T1973" t="str">
            <v>CRISTINA RIPOLL RODRIGUEZ25 METROS50M BRAZA</v>
          </cell>
          <cell r="U1973">
            <v>1.0341435185185187E-3</v>
          </cell>
        </row>
        <row r="1974">
          <cell r="T1974" t="str">
            <v>CRISTINA RIPOLL RODRIGUEZ25 METROS50M LIBRES</v>
          </cell>
          <cell r="U1974">
            <v>8.5833333333333334E-4</v>
          </cell>
        </row>
        <row r="1975">
          <cell r="T1975" t="str">
            <v>CRISTINA RIPOLL RODRIGUEZ25 METROS50M LIBRES</v>
          </cell>
          <cell r="U1975">
            <v>9.0277777777777784E-4</v>
          </cell>
        </row>
        <row r="1976">
          <cell r="T1976" t="str">
            <v>CRISTINA RIPOLL RODRIGUEZ25 METROS50M LIBRES</v>
          </cell>
          <cell r="U1976">
            <v>9.3449074074074062E-4</v>
          </cell>
        </row>
        <row r="1977">
          <cell r="T1977" t="str">
            <v>CRISTINA RIPOLL RODRIGUEZ50 METROS50M BRAZA</v>
          </cell>
          <cell r="U1977">
            <v>1.0437500000000002E-3</v>
          </cell>
        </row>
        <row r="1978">
          <cell r="T1978" t="str">
            <v>CRISTINA RIPOLL RODRIGUEZ50 METROS50M BRAZA</v>
          </cell>
          <cell r="U1978">
            <v>1.1111111111111111E-3</v>
          </cell>
        </row>
        <row r="1979">
          <cell r="T1979" t="str">
            <v>CRISTINA RIPOLL RODRIGUEZ50 METROS50M ESPALDA</v>
          </cell>
          <cell r="U1979">
            <v>9.2187499999999995E-4</v>
          </cell>
        </row>
        <row r="1980">
          <cell r="T1980" t="str">
            <v>CRISTINA RIPOLL RODRIGUEZ50 METROS50M LIBRES</v>
          </cell>
          <cell r="U1980">
            <v>8.9131944444444447E-4</v>
          </cell>
        </row>
        <row r="1981">
          <cell r="T1981" t="str">
            <v>CRISTINA RIPOLL RODRIGUEZ50 METROS50M LIBRES</v>
          </cell>
          <cell r="U1981">
            <v>9.6134259259259252E-4</v>
          </cell>
        </row>
        <row r="1982">
          <cell r="T1982" t="str">
            <v>CRISTINA RIPOLL RODRIGUEZ50 METROS50M LIBRES</v>
          </cell>
          <cell r="U1982">
            <v>9.7696759259259264E-4</v>
          </cell>
        </row>
        <row r="1983">
          <cell r="T1983" t="str">
            <v>CRISTINA RIPOLL RODRIGUEZ50 METROS50M LIBRES</v>
          </cell>
          <cell r="U1983">
            <v>9.9467592592592598E-4</v>
          </cell>
        </row>
        <row r="1984">
          <cell r="T1984" t="str">
            <v>CRISTINA RIPOLL RODRIGUEZ50 METROS50M LIBRES</v>
          </cell>
          <cell r="U1984">
            <v>1.0326388888888889E-3</v>
          </cell>
        </row>
        <row r="1985">
          <cell r="T1985" t="str">
            <v>CRISTINA SOTO MARTIN25 METROS25M ESPALDA</v>
          </cell>
          <cell r="U1985">
            <v>3.7662037037037042E-4</v>
          </cell>
        </row>
        <row r="1986">
          <cell r="T1986" t="str">
            <v>CRISTINA SOTO MARTIN25 METROS25M ESPALDA</v>
          </cell>
          <cell r="U1986">
            <v>0</v>
          </cell>
        </row>
        <row r="1987">
          <cell r="T1987" t="str">
            <v>CRISTINA SOTO MARTIN25 METROS25M LIBRES</v>
          </cell>
          <cell r="U1987">
            <v>3.5069444444444444E-4</v>
          </cell>
        </row>
        <row r="1988">
          <cell r="T1988" t="str">
            <v>CRISTINA SOTO MARTIN25 METROS25M LIBRES</v>
          </cell>
          <cell r="U1988">
            <v>0</v>
          </cell>
        </row>
        <row r="1989">
          <cell r="T1989" t="str">
            <v>CRISTINA SOTO MARTIN25 METROS50M ESPALDA</v>
          </cell>
          <cell r="U1989">
            <v>8.1018518518518516E-4</v>
          </cell>
        </row>
        <row r="1990">
          <cell r="T1990" t="str">
            <v>CRISTINA SOTO MARTIN25 METROS50M ESPALDA</v>
          </cell>
          <cell r="U1990">
            <v>0</v>
          </cell>
        </row>
        <row r="1991">
          <cell r="T1991" t="str">
            <v>CRISTINA SOTO MARTIN25 METROS50M LIBRES</v>
          </cell>
          <cell r="U1991">
            <v>7.5115740740740742E-4</v>
          </cell>
        </row>
        <row r="1992">
          <cell r="T1992" t="str">
            <v>CRISTINA SOTO MARTIN25 METROS50M LIBRES</v>
          </cell>
          <cell r="U1992">
            <v>8.8483796296296303E-4</v>
          </cell>
        </row>
        <row r="1993">
          <cell r="T1993" t="str">
            <v>CRISTINA SOTO MARTIN50 METROS50M ESPALDA</v>
          </cell>
          <cell r="U1993">
            <v>8.0543981481481482E-4</v>
          </cell>
        </row>
        <row r="1994">
          <cell r="T1994" t="str">
            <v>CRISTINA SOTO MARTIN50 METROS50M ESPALDA</v>
          </cell>
          <cell r="U1994">
            <v>8.4918981481481488E-4</v>
          </cell>
        </row>
        <row r="1995">
          <cell r="T1995" t="str">
            <v>CRISTINA SOTO MARTIN50 METROS50M ESPALDA</v>
          </cell>
          <cell r="U1995">
            <v>8.6145833333333333E-4</v>
          </cell>
        </row>
        <row r="1996">
          <cell r="T1996" t="str">
            <v>CRISTINA SOTO MARTIN50 METROS50M LIBRES</v>
          </cell>
          <cell r="U1996">
            <v>7.3020833333333347E-4</v>
          </cell>
        </row>
        <row r="1997">
          <cell r="T1997" t="str">
            <v>CRISTINA SOTO MARTIN50 METROS50M LIBRES</v>
          </cell>
          <cell r="U1997">
            <v>8.2881944444444442E-4</v>
          </cell>
        </row>
        <row r="1998">
          <cell r="T1998" t="str">
            <v>CRISTINA SOTO MARTIN50 METROS50M LIBRES</v>
          </cell>
          <cell r="U1998">
            <v>8.3553240740740734E-4</v>
          </cell>
        </row>
        <row r="1999">
          <cell r="T1999" t="str">
            <v>DANIEL COCA ALONSO25 METROS100M LIBRES</v>
          </cell>
          <cell r="U1999">
            <v>9.8506944444444445E-4</v>
          </cell>
        </row>
        <row r="2000">
          <cell r="T2000" t="str">
            <v>DANIEL COCA ALONSO25 METROS100M LIBRES</v>
          </cell>
          <cell r="U2000">
            <v>1.0135416666666667E-3</v>
          </cell>
        </row>
        <row r="2001">
          <cell r="T2001" t="str">
            <v>DANIEL COCA ALONSO25 METROS100M LIBRES</v>
          </cell>
          <cell r="U2001">
            <v>1.0168981481481481E-3</v>
          </cell>
        </row>
        <row r="2002">
          <cell r="T2002" t="str">
            <v>DANIEL COCA ALONSO25 METROS100M LIBRES</v>
          </cell>
          <cell r="U2002">
            <v>1.0532407407407407E-3</v>
          </cell>
        </row>
        <row r="2003">
          <cell r="T2003" t="str">
            <v>DANIEL COCA ALONSO25 METROS100M LIBRES</v>
          </cell>
          <cell r="U2003">
            <v>1.0730324074074075E-3</v>
          </cell>
        </row>
        <row r="2004">
          <cell r="T2004" t="str">
            <v>DANIEL COCA ALONSO25 METROS100M LIBRES</v>
          </cell>
          <cell r="U2004">
            <v>1.0763888888888889E-3</v>
          </cell>
        </row>
        <row r="2005">
          <cell r="T2005" t="str">
            <v>DANIEL COCA ALONSO25 METROS100M LIBRES</v>
          </cell>
          <cell r="U2005">
            <v>1.0836805555555556E-3</v>
          </cell>
        </row>
        <row r="2006">
          <cell r="T2006" t="str">
            <v>DANIEL COCA ALONSO25 METROS100M LIBRES</v>
          </cell>
          <cell r="U2006">
            <v>1.1018518518518519E-3</v>
          </cell>
        </row>
        <row r="2007">
          <cell r="T2007" t="str">
            <v>DANIEL COCA ALONSO25 METROS100M LIBRES</v>
          </cell>
          <cell r="U2007">
            <v>1.1400462962962963E-3</v>
          </cell>
        </row>
        <row r="2008">
          <cell r="T2008" t="str">
            <v>DANIEL COCA ALONSO25 METROS100M LIBRES</v>
          </cell>
          <cell r="U2008">
            <v>1.1875E-3</v>
          </cell>
        </row>
        <row r="2009">
          <cell r="T2009" t="str">
            <v>DANIEL COCA ALONSO25 METROS100M LIBRES</v>
          </cell>
          <cell r="U2009">
            <v>1.2791666666666667E-3</v>
          </cell>
        </row>
        <row r="2010">
          <cell r="T2010" t="str">
            <v>DANIEL COCA ALONSO25 METROS200M LIBRES</v>
          </cell>
          <cell r="U2010">
            <v>2.2543981481481482E-3</v>
          </cell>
        </row>
        <row r="2011">
          <cell r="T2011" t="str">
            <v>DANIEL COCA ALONSO25 METROS200M LIBRES</v>
          </cell>
          <cell r="U2011">
            <v>2.5491898148148149E-3</v>
          </cell>
        </row>
        <row r="2012">
          <cell r="T2012" t="str">
            <v>DANIEL COCA ALONSO25 METROS50M ESPALDA</v>
          </cell>
          <cell r="U2012">
            <v>0</v>
          </cell>
        </row>
        <row r="2013">
          <cell r="T2013" t="str">
            <v>DANIEL COCA ALONSO25 METROS50M LIBRES</v>
          </cell>
          <cell r="U2013">
            <v>4.3298611111111104E-4</v>
          </cell>
        </row>
        <row r="2014">
          <cell r="T2014" t="str">
            <v>DANIEL COCA ALONSO25 METROS50M LIBRES</v>
          </cell>
          <cell r="U2014">
            <v>4.3761574074074075E-4</v>
          </cell>
        </row>
        <row r="2015">
          <cell r="T2015" t="str">
            <v>DANIEL COCA ALONSO25 METROS50M LIBRES</v>
          </cell>
          <cell r="U2015">
            <v>4.4363425925925923E-4</v>
          </cell>
        </row>
        <row r="2016">
          <cell r="T2016" t="str">
            <v>DANIEL COCA ALONSO25 METROS50M LIBRES</v>
          </cell>
          <cell r="U2016">
            <v>4.4976851851851845E-4</v>
          </cell>
        </row>
        <row r="2017">
          <cell r="T2017" t="str">
            <v>DANIEL COCA ALONSO25 METROS50M LIBRES</v>
          </cell>
          <cell r="U2017">
            <v>4.6516203703703699E-4</v>
          </cell>
        </row>
        <row r="2018">
          <cell r="T2018" t="str">
            <v>DANIEL COCA ALONSO25 METROS50M LIBRES</v>
          </cell>
          <cell r="U2018">
            <v>4.6655092592592598E-4</v>
          </cell>
        </row>
        <row r="2019">
          <cell r="T2019" t="str">
            <v>DANIEL COCA ALONSO25 METROS50M LIBRES</v>
          </cell>
          <cell r="U2019">
            <v>4.6875000000000004E-4</v>
          </cell>
        </row>
        <row r="2020">
          <cell r="T2020" t="str">
            <v>DANIEL COCA ALONSO25 METROS50M LIBRES</v>
          </cell>
          <cell r="U2020">
            <v>4.773148148148148E-4</v>
          </cell>
        </row>
        <row r="2021">
          <cell r="T2021" t="str">
            <v>DANIEL COCA ALONSO25 METROS50M LIBRES</v>
          </cell>
          <cell r="U2021">
            <v>5.0023148148148138E-4</v>
          </cell>
        </row>
        <row r="2022">
          <cell r="T2022" t="str">
            <v>DANIEL COCA ALONSO25 METROS50M LIBRES</v>
          </cell>
          <cell r="U2022">
            <v>0</v>
          </cell>
        </row>
        <row r="2023">
          <cell r="T2023" t="str">
            <v>DANIEL COCA ALONSO25 METROS50M LIBRES</v>
          </cell>
          <cell r="U2023">
            <v>0</v>
          </cell>
        </row>
        <row r="2024">
          <cell r="T2024" t="str">
            <v>DANIEL COCA ALONSO50 METROS100M LIBRES</v>
          </cell>
          <cell r="U2024">
            <v>1.0568287037037037E-3</v>
          </cell>
        </row>
        <row r="2025">
          <cell r="T2025" t="str">
            <v>DANIEL COCA ALONSO50 METROS100M LIBRES</v>
          </cell>
          <cell r="U2025">
            <v>1.0590277777777777E-3</v>
          </cell>
        </row>
        <row r="2026">
          <cell r="T2026" t="str">
            <v>DANIEL COCA ALONSO50 METROS100M LIBRES</v>
          </cell>
          <cell r="U2026">
            <v>1.1126157407407408E-3</v>
          </cell>
        </row>
        <row r="2027">
          <cell r="T2027" t="str">
            <v>DANIEL COCA ALONSO50 METROS100M LIBRES</v>
          </cell>
          <cell r="U2027">
            <v>1.1371527777777777E-3</v>
          </cell>
        </row>
        <row r="2028">
          <cell r="T2028" t="str">
            <v>DANIEL COCA ALONSO50 METROS100M LIBRES</v>
          </cell>
          <cell r="U2028">
            <v>1.1599537037037036E-3</v>
          </cell>
        </row>
        <row r="2029">
          <cell r="T2029" t="str">
            <v>DANIEL COCA ALONSO50 METROS100M LIBRES</v>
          </cell>
          <cell r="U2029">
            <v>1.1913194444444445E-3</v>
          </cell>
        </row>
        <row r="2030">
          <cell r="T2030" t="str">
            <v>DANIEL COCA ALONSO50 METROS100M LIBRES</v>
          </cell>
          <cell r="U2030">
            <v>1.1925925925925925E-3</v>
          </cell>
        </row>
        <row r="2031">
          <cell r="T2031" t="str">
            <v>DANIEL COCA ALONSO50 METROS100M LIBRES</v>
          </cell>
          <cell r="U2031">
            <v>1.241898148148148E-3</v>
          </cell>
        </row>
        <row r="2032">
          <cell r="T2032" t="str">
            <v>DANIEL COCA ALONSO50 METROS100M LIBRES</v>
          </cell>
          <cell r="U2032">
            <v>1.267361111111111E-3</v>
          </cell>
        </row>
        <row r="2033">
          <cell r="T2033" t="str">
            <v>DANIEL COCA ALONSO50 METROS100M LIBRES</v>
          </cell>
          <cell r="U2033">
            <v>1.2760416666666666E-3</v>
          </cell>
        </row>
        <row r="2034">
          <cell r="T2034" t="str">
            <v>DANIEL COCA ALONSO50 METROS200M LIBRES</v>
          </cell>
          <cell r="U2034">
            <v>2.5512731481481484E-3</v>
          </cell>
        </row>
        <row r="2035">
          <cell r="T2035" t="str">
            <v>DANIEL COCA ALONSO50 METROS50M ESPALDA</v>
          </cell>
          <cell r="U2035">
            <v>6.3043981481481479E-4</v>
          </cell>
        </row>
        <row r="2036">
          <cell r="T2036" t="str">
            <v>DANIEL COCA ALONSO50 METROS50M ESPALDA</v>
          </cell>
          <cell r="U2036">
            <v>0</v>
          </cell>
        </row>
        <row r="2037">
          <cell r="T2037" t="str">
            <v>DANIEL COCA ALONSO50 METROS50M LIBRES</v>
          </cell>
          <cell r="U2037">
            <v>4.3518518518518521E-4</v>
          </cell>
        </row>
        <row r="2038">
          <cell r="T2038" t="str">
            <v>DANIEL COCA ALONSO50 METROS50M LIBRES</v>
          </cell>
          <cell r="U2038">
            <v>4.4039351851851851E-4</v>
          </cell>
        </row>
        <row r="2039">
          <cell r="T2039" t="str">
            <v>DANIEL COCA ALONSO50 METROS50M LIBRES</v>
          </cell>
          <cell r="U2039">
            <v>4.4710648148148149E-4</v>
          </cell>
        </row>
        <row r="2040">
          <cell r="T2040" t="str">
            <v>DANIEL COCA ALONSO50 METROS50M LIBRES</v>
          </cell>
          <cell r="U2040">
            <v>4.4710648148148149E-4</v>
          </cell>
        </row>
        <row r="2041">
          <cell r="T2041" t="str">
            <v>DANIEL COCA ALONSO50 METROS50M LIBRES</v>
          </cell>
          <cell r="U2041">
            <v>4.4814814814814809E-4</v>
          </cell>
        </row>
        <row r="2042">
          <cell r="T2042" t="str">
            <v>DANIEL COCA ALONSO50 METROS50M LIBRES</v>
          </cell>
          <cell r="U2042">
            <v>4.6192129629629621E-4</v>
          </cell>
        </row>
        <row r="2043">
          <cell r="T2043" t="str">
            <v>DANIEL COCA ALONSO50 METROS50M LIBRES</v>
          </cell>
          <cell r="U2043">
            <v>4.6296296296296293E-4</v>
          </cell>
        </row>
        <row r="2044">
          <cell r="T2044" t="str">
            <v>DANIEL COCA ALONSO50 METROS50M LIBRES</v>
          </cell>
          <cell r="U2044">
            <v>4.7453703703703704E-4</v>
          </cell>
        </row>
        <row r="2045">
          <cell r="T2045" t="str">
            <v>DANIEL COCA ALONSO50 METROS50M LIBRES</v>
          </cell>
          <cell r="U2045">
            <v>4.7997685185185182E-4</v>
          </cell>
        </row>
        <row r="2046">
          <cell r="T2046" t="str">
            <v>DANIEL COCA ALONSO50 METROS50M LIBRES</v>
          </cell>
          <cell r="U2046">
            <v>4.9293981481481487E-4</v>
          </cell>
        </row>
        <row r="2047">
          <cell r="T2047" t="str">
            <v>DANIEL COCA ALONSO50 METROS50M LIBRES</v>
          </cell>
          <cell r="U2047">
            <v>5.8726851851851854E-4</v>
          </cell>
        </row>
        <row r="2048">
          <cell r="T2048" t="str">
            <v>DANIEL DELGADO MONTERO25 METROS25M VENTRAL</v>
          </cell>
          <cell r="U2048">
            <v>3.4895833333333328E-4</v>
          </cell>
        </row>
        <row r="2049">
          <cell r="T2049" t="str">
            <v>DANIEL DELGADO MONTERO25 METROS25M VENTRAL</v>
          </cell>
          <cell r="U2049">
            <v>3.7256944444444441E-4</v>
          </cell>
        </row>
        <row r="2050">
          <cell r="T2050" t="str">
            <v>DANIEL DELGADO MONTERO25 METROS25M VENTRAL</v>
          </cell>
          <cell r="U2050">
            <v>4.0439814814814809E-4</v>
          </cell>
        </row>
        <row r="2051">
          <cell r="T2051" t="str">
            <v>DANIEL FERNANDEZ ARRANZ25 METROS25M BRAZA</v>
          </cell>
          <cell r="U2051">
            <v>5.923611111111111E-4</v>
          </cell>
        </row>
        <row r="2052">
          <cell r="T2052" t="str">
            <v>DANIEL FERNANDEZ ARRANZ25 METROS25M BRAZA</v>
          </cell>
          <cell r="U2052">
            <v>5.9756944444444452E-4</v>
          </cell>
        </row>
        <row r="2053">
          <cell r="T2053" t="str">
            <v>DANIEL FERNANDEZ ARRANZ25 METROS25M BRAZA</v>
          </cell>
          <cell r="U2053">
            <v>7.0046296296296295E-4</v>
          </cell>
        </row>
        <row r="2054">
          <cell r="T2054" t="str">
            <v>DANIEL FERNANDEZ ARRANZ25 METROS25M DORSAL</v>
          </cell>
          <cell r="U2054">
            <v>7.0706018518518514E-4</v>
          </cell>
        </row>
        <row r="2055">
          <cell r="T2055" t="str">
            <v>DANIEL FERNANDEZ ARRANZ25 METROS25M ESPALDA</v>
          </cell>
          <cell r="U2055">
            <v>7.6921296296296286E-4</v>
          </cell>
        </row>
        <row r="2056">
          <cell r="T2056" t="str">
            <v>DANIEL FERNANDEZ ARRANZ25 METROS25M ESPALDA</v>
          </cell>
          <cell r="U2056">
            <v>8.108796296296296E-4</v>
          </cell>
        </row>
        <row r="2057">
          <cell r="T2057" t="str">
            <v>DANIEL FERNANDEZ ARRANZ25 METROS25M ESPALDA</v>
          </cell>
          <cell r="U2057">
            <v>0</v>
          </cell>
        </row>
        <row r="2058">
          <cell r="T2058" t="str">
            <v>DANIEL FERNANDEZ ARRANZ25 METROS25M LIBRES</v>
          </cell>
          <cell r="U2058">
            <v>5.9537037037037035E-4</v>
          </cell>
        </row>
        <row r="2059">
          <cell r="T2059" t="str">
            <v>DANIEL FERNANDEZ ARRANZ25 METROS25M LIBRES</v>
          </cell>
          <cell r="U2059">
            <v>5.9976851851851847E-4</v>
          </cell>
        </row>
        <row r="2060">
          <cell r="T2060" t="str">
            <v>DANIEL FERNANDEZ ARRANZ25 METROS25M LIBRES</v>
          </cell>
          <cell r="U2060">
            <v>6.1203703703703713E-4</v>
          </cell>
        </row>
        <row r="2061">
          <cell r="T2061" t="str">
            <v>DANIEL FERNANDEZ ARRANZ25 METROS25M LIBRES</v>
          </cell>
          <cell r="U2061">
            <v>6.2754629629629629E-4</v>
          </cell>
        </row>
        <row r="2062">
          <cell r="T2062" t="str">
            <v>DANIEL FERNANDEZ ARRANZ25 METROS25M LIBRES</v>
          </cell>
          <cell r="U2062">
            <v>6.9259259259259263E-4</v>
          </cell>
        </row>
        <row r="2063">
          <cell r="T2063" t="str">
            <v>DANIEL FERNANDEZ ARRANZ25 METROS25M LIBRES</v>
          </cell>
          <cell r="U2063">
            <v>7.7476851851851849E-4</v>
          </cell>
        </row>
        <row r="2064">
          <cell r="T2064" t="str">
            <v>DANIEL FERNANDEZ ARRANZ25 METROS25M LIBRES</v>
          </cell>
          <cell r="U2064">
            <v>0</v>
          </cell>
        </row>
        <row r="2065">
          <cell r="T2065" t="str">
            <v>DANIEL FERNANDEZ ARRANZ50 METROS50M BRAZA</v>
          </cell>
          <cell r="U2065">
            <v>1.3335648148148146E-3</v>
          </cell>
        </row>
        <row r="2066">
          <cell r="T2066" t="str">
            <v>DANIEL FERNANDEZ ARRANZ50 METROS50M BRAZA</v>
          </cell>
          <cell r="U2066">
            <v>1.5020833333333334E-3</v>
          </cell>
        </row>
        <row r="2067">
          <cell r="T2067" t="str">
            <v>DANIEL FERNANDEZ ARRANZ50 METROS50M BRAZA</v>
          </cell>
          <cell r="U2067">
            <v>1.5321759259259258E-3</v>
          </cell>
        </row>
        <row r="2068">
          <cell r="T2068" t="str">
            <v>DANIEL FERNANDEZ ARRANZ50 METROS50M BRAZA</v>
          </cell>
          <cell r="U2068">
            <v>1.5385416666666666E-3</v>
          </cell>
        </row>
        <row r="2069">
          <cell r="T2069" t="str">
            <v>DANIEL FERNANDEZ ARRANZ50 METROS50M LIBRES</v>
          </cell>
          <cell r="U2069">
            <v>1.2712962962962962E-3</v>
          </cell>
        </row>
        <row r="2070">
          <cell r="T2070" t="str">
            <v>DANIEL FERNANDEZ ARRANZ50 METROS50M LIBRES</v>
          </cell>
          <cell r="U2070">
            <v>1.3328703703703703E-3</v>
          </cell>
        </row>
        <row r="2071">
          <cell r="T2071" t="str">
            <v>DANIEL FERNANDEZ ARRANZ50 METROS50M LIBRES</v>
          </cell>
          <cell r="U2071">
            <v>1.4135416666666665E-3</v>
          </cell>
        </row>
        <row r="2072">
          <cell r="T2072" t="str">
            <v>DANIEL FERNANDEZ ARRANZ50 METROS50M LIBRES</v>
          </cell>
          <cell r="U2072">
            <v>1.5480324074074075E-3</v>
          </cell>
        </row>
        <row r="2073">
          <cell r="T2073" t="str">
            <v>DANIEL FERNANDEZ ARRANZ50 METROS50M LIBRES</v>
          </cell>
          <cell r="U2073">
            <v>1.5574074074074073E-3</v>
          </cell>
        </row>
        <row r="2074">
          <cell r="T2074" t="str">
            <v>DANIEL GRANDE BENITO25 METROS50M LIBRES</v>
          </cell>
          <cell r="U2074">
            <v>4.6875000000000004E-4</v>
          </cell>
        </row>
        <row r="2075">
          <cell r="T2075" t="str">
            <v>DANIEL GRANDE BENITO25 METROS50M LIBRES</v>
          </cell>
          <cell r="U2075">
            <v>4.9363425925925931E-4</v>
          </cell>
        </row>
        <row r="2076">
          <cell r="T2076" t="str">
            <v>DANIEL GRANDE BENITO50 METROS50M LIBRES</v>
          </cell>
          <cell r="U2076">
            <v>5.0196759259259259E-4</v>
          </cell>
        </row>
        <row r="2077">
          <cell r="T2077" t="str">
            <v>DANIEL MARTIN ALMAGRO GOMEZ25 METROS25M BRAZA</v>
          </cell>
          <cell r="U2077">
            <v>5.3206018518518522E-4</v>
          </cell>
        </row>
        <row r="2078">
          <cell r="T2078" t="str">
            <v>DANIEL MARTIN ALMAGRO GOMEZ25 METROS25M BRAZA</v>
          </cell>
          <cell r="U2078">
            <v>5.3449074074074065E-4</v>
          </cell>
        </row>
        <row r="2079">
          <cell r="T2079" t="str">
            <v>DANIEL MARTIN ALMAGRO GOMEZ25 METROS25M BRAZA</v>
          </cell>
          <cell r="U2079">
            <v>5.4247685185185182E-4</v>
          </cell>
        </row>
        <row r="2080">
          <cell r="T2080" t="str">
            <v>DANIEL MARTIN ALMAGRO GOMEZ25 METROS25M ESPALDA</v>
          </cell>
          <cell r="U2080">
            <v>4.7442129629629635E-4</v>
          </cell>
        </row>
        <row r="2081">
          <cell r="T2081" t="str">
            <v>DANIEL MARTIN ALMAGRO GOMEZ25 METROS25M LIBRES</v>
          </cell>
          <cell r="U2081">
            <v>3.7071759259259263E-4</v>
          </cell>
        </row>
        <row r="2082">
          <cell r="T2082" t="str">
            <v>DANIEL MARTIN ALMAGRO GOMEZ25 METROS25M LIBRES</v>
          </cell>
          <cell r="U2082">
            <v>4.1666666666666669E-4</v>
          </cell>
        </row>
        <row r="2083">
          <cell r="T2083" t="str">
            <v>DANIEL MARTIN ALMAGRO GOMEZ25 METROS25M LIBRES</v>
          </cell>
          <cell r="U2083">
            <v>4.4236111111111109E-4</v>
          </cell>
        </row>
        <row r="2084">
          <cell r="T2084" t="str">
            <v>DANIEL MARTIN ALMAGRO GOMEZ25 METROS25M LIBRES</v>
          </cell>
          <cell r="U2084">
            <v>4.8252314814814816E-4</v>
          </cell>
        </row>
        <row r="2085">
          <cell r="T2085" t="str">
            <v>DANIEL MARTIN ALMAGRO GOMEZ50 METROS50M BRAZA</v>
          </cell>
          <cell r="U2085">
            <v>1.1041666666666667E-3</v>
          </cell>
        </row>
        <row r="2086">
          <cell r="T2086" t="str">
            <v>DANIEL MARTIN ALMAGRO GOMEZ50 METROS50M BRAZA</v>
          </cell>
          <cell r="U2086">
            <v>1.2011574074074075E-3</v>
          </cell>
        </row>
        <row r="2087">
          <cell r="T2087" t="str">
            <v>DANIEL MARTIN ALMAGRO GOMEZ50 METROS50M BRAZA</v>
          </cell>
          <cell r="U2087">
            <v>0</v>
          </cell>
        </row>
        <row r="2088">
          <cell r="T2088" t="str">
            <v>DANIEL MARTIN ALMAGRO GOMEZ50 METROS50M BRAZA</v>
          </cell>
          <cell r="U2088">
            <v>0</v>
          </cell>
        </row>
        <row r="2089">
          <cell r="T2089" t="str">
            <v>DANIEL MARTIN ALMAGRO GOMEZ50 METROS50M BRAZA</v>
          </cell>
          <cell r="U2089">
            <v>0</v>
          </cell>
        </row>
        <row r="2090">
          <cell r="T2090" t="str">
            <v>DANIEL MARTIN ALMAGRO GOMEZ50 METROS50M BRAZA</v>
          </cell>
          <cell r="U2090">
            <v>0</v>
          </cell>
        </row>
        <row r="2091">
          <cell r="T2091" t="str">
            <v>DANIEL MARTIN ALMAGRO GOMEZ50 METROS50M ESPALDA</v>
          </cell>
          <cell r="U2091">
            <v>1.0513888888888888E-3</v>
          </cell>
        </row>
        <row r="2092">
          <cell r="T2092" t="str">
            <v>DANIEL MARTIN ALMAGRO GOMEZ50 METROS50M ESPALDA</v>
          </cell>
          <cell r="U2092">
            <v>0</v>
          </cell>
        </row>
        <row r="2093">
          <cell r="T2093" t="str">
            <v>DANIEL MARTIN ALMAGRO GOMEZ50 METROS50M LIBRES</v>
          </cell>
          <cell r="U2093">
            <v>9.4212962962962968E-4</v>
          </cell>
        </row>
        <row r="2094">
          <cell r="T2094" t="str">
            <v>DANIEL MARTIN ALMAGRO GOMEZ50 METROS50M LIBRES</v>
          </cell>
          <cell r="U2094">
            <v>9.534722222222222E-4</v>
          </cell>
        </row>
        <row r="2095">
          <cell r="T2095" t="str">
            <v>DANIEL MARTIN ALMAGRO GOMEZ50 METROS50M LIBRES</v>
          </cell>
          <cell r="U2095">
            <v>1.0243055555555556E-3</v>
          </cell>
        </row>
        <row r="2096">
          <cell r="T2096" t="str">
            <v>DANIEL MARTIN ALMAGRO GOMEZ50 METROS50M LIBRES</v>
          </cell>
          <cell r="U2096">
            <v>1.0277777777777778E-3</v>
          </cell>
        </row>
        <row r="2097">
          <cell r="T2097" t="str">
            <v>DANIEL MARTIN ALMAGRO GOMEZ50 METROS50M LIBRES</v>
          </cell>
          <cell r="U2097">
            <v>1.128125E-3</v>
          </cell>
        </row>
        <row r="2098">
          <cell r="T2098" t="str">
            <v>DANIEL MARTIN ALMAGRO GOMEZ50 METROS50M LIBRES</v>
          </cell>
          <cell r="U2098">
            <v>0</v>
          </cell>
        </row>
        <row r="2099">
          <cell r="T2099" t="str">
            <v>DANIEL MARTIN ALMAGRO GOMEZ50 METROS50M LIBRES</v>
          </cell>
          <cell r="U2099">
            <v>0</v>
          </cell>
        </row>
        <row r="2100">
          <cell r="T2100" t="str">
            <v>DANIEL MARTINEZ ALDA25 METROS100M BRAZA</v>
          </cell>
          <cell r="U2100">
            <v>1.2362268518518519E-3</v>
          </cell>
        </row>
        <row r="2101">
          <cell r="T2101" t="str">
            <v>DANIEL MARTINEZ ALDA25 METROS100M ESTILOS</v>
          </cell>
          <cell r="U2101">
            <v>1.1490740740740741E-3</v>
          </cell>
        </row>
        <row r="2102">
          <cell r="T2102" t="str">
            <v>DANIEL MARTINEZ ALDA25 METROS100M ESTILOS</v>
          </cell>
          <cell r="U2102">
            <v>1.1497685185185185E-3</v>
          </cell>
        </row>
        <row r="2103">
          <cell r="T2103" t="str">
            <v>DANIEL MARTINEZ ALDA25 METROS25M BRAZA</v>
          </cell>
          <cell r="U2103">
            <v>2.4456018518518517E-4</v>
          </cell>
        </row>
        <row r="2104">
          <cell r="T2104" t="str">
            <v>DANIEL MARTINEZ ALDA25 METROS25M LIBRES</v>
          </cell>
          <cell r="U2104">
            <v>1.9537037037037038E-4</v>
          </cell>
        </row>
        <row r="2105">
          <cell r="T2105" t="str">
            <v>DANIEL MARTINEZ ALDA25 METROS50M BRAZA</v>
          </cell>
          <cell r="U2105">
            <v>5.5370370370370371E-4</v>
          </cell>
        </row>
        <row r="2106">
          <cell r="T2106" t="str">
            <v>DANIEL MARTINEZ ALDA25 METROS50M BRAZA</v>
          </cell>
          <cell r="U2106">
            <v>5.5659722222222232E-4</v>
          </cell>
        </row>
        <row r="2107">
          <cell r="T2107" t="str">
            <v>DANIEL MARTINEZ ALDA25 METROS50M BRAZA</v>
          </cell>
          <cell r="U2107">
            <v>5.7245370370370371E-4</v>
          </cell>
        </row>
        <row r="2108">
          <cell r="T2108" t="str">
            <v>DANIEL MARTINEZ ALDA25 METROS50M BRAZA</v>
          </cell>
          <cell r="U2108" t="str">
            <v>JUSTIFICADO</v>
          </cell>
        </row>
        <row r="2109">
          <cell r="T2109" t="str">
            <v>DANIEL MARTINEZ ALDA25 METROS50M LIBRES</v>
          </cell>
          <cell r="U2109">
            <v>4.1840277777777774E-4</v>
          </cell>
        </row>
        <row r="2110">
          <cell r="T2110" t="str">
            <v>DANIEL MARTINEZ ALDA25 METROS50M LIBRES</v>
          </cell>
          <cell r="U2110">
            <v>4.4884259259259253E-4</v>
          </cell>
        </row>
        <row r="2111">
          <cell r="T2111" t="str">
            <v>DANIEL MARTINEZ ALDA25 METROS50M LIBRES</v>
          </cell>
          <cell r="U2111">
            <v>4.5428240740740742E-4</v>
          </cell>
        </row>
        <row r="2112">
          <cell r="T2112" t="str">
            <v>DANIEL MARTINEZ ALDA25 METROS50M LIBRES</v>
          </cell>
          <cell r="U2112">
            <v>4.585648148148148E-4</v>
          </cell>
        </row>
        <row r="2113">
          <cell r="T2113" t="str">
            <v>DANIEL MARTINEZ ALDA25 METROS50M LIBRES</v>
          </cell>
          <cell r="U2113" t="str">
            <v>JUSTIFICADO</v>
          </cell>
        </row>
        <row r="2114">
          <cell r="T2114" t="str">
            <v>DANIEL MARTINEZ ALDA50 METROS100M BRAZA</v>
          </cell>
          <cell r="U2114">
            <v>1.2653935185185183E-3</v>
          </cell>
        </row>
        <row r="2115">
          <cell r="T2115" t="str">
            <v>DANIEL MARTINEZ ALDA50 METROS100M BRAZA</v>
          </cell>
          <cell r="U2115">
            <v>1.2728009259259259E-3</v>
          </cell>
        </row>
        <row r="2116">
          <cell r="T2116" t="str">
            <v>DANIEL MARTINEZ ALDA50 METROS200M ESTILOS</v>
          </cell>
          <cell r="U2116">
            <v>2.8696759259259261E-3</v>
          </cell>
        </row>
        <row r="2117">
          <cell r="T2117" t="str">
            <v>DANIEL MARTINEZ ALDA50 METROS200M ESTILOS</v>
          </cell>
          <cell r="U2117">
            <v>2.9349537037037039E-3</v>
          </cell>
        </row>
        <row r="2118">
          <cell r="T2118" t="str">
            <v>DANIEL MARTINEZ ALDA50 METROS50M BRAZA</v>
          </cell>
          <cell r="U2118" t="str">
            <v>JUSTIFICADA</v>
          </cell>
        </row>
        <row r="2119">
          <cell r="T2119" t="str">
            <v>DANIEL MARTINEZ ALDA50 METROS50M BRAZA</v>
          </cell>
          <cell r="U2119">
            <v>0</v>
          </cell>
        </row>
        <row r="2120">
          <cell r="T2120" t="str">
            <v>DANIEL MARTINEZ ALDA50 METROS50M BRAZA</v>
          </cell>
          <cell r="U2120">
            <v>0</v>
          </cell>
        </row>
        <row r="2121">
          <cell r="T2121" t="str">
            <v>DANIEL MARTINEZ ALDA50 METROS50M LIBRES</v>
          </cell>
          <cell r="U2121">
            <v>4.1562499999999998E-4</v>
          </cell>
        </row>
        <row r="2122">
          <cell r="T2122" t="str">
            <v>DANIEL MARTINEZ ALDA50 METROS50M LIBRES</v>
          </cell>
          <cell r="U2122">
            <v>4.3078703703703703E-4</v>
          </cell>
        </row>
        <row r="2123">
          <cell r="T2123" t="str">
            <v>DANIEL MARTINEZ ALDA50 METROS50M LIBRES</v>
          </cell>
          <cell r="U2123">
            <v>4.3553240740740748E-4</v>
          </cell>
        </row>
        <row r="2124">
          <cell r="T2124" t="str">
            <v>DANIEL MARTINEZ ALDA50 METROS50M LIBRES</v>
          </cell>
          <cell r="U2124">
            <v>4.4710648148148149E-4</v>
          </cell>
        </row>
        <row r="2125">
          <cell r="T2125" t="str">
            <v>DANIEL MARTINEZ ALDA50 METROS50M LIBRES</v>
          </cell>
          <cell r="U2125" t="str">
            <v>JUSTIFICADA</v>
          </cell>
        </row>
        <row r="2126">
          <cell r="T2126" t="str">
            <v>DANIEL MARTINEZ ALDA50 METROS50M LIBRES</v>
          </cell>
          <cell r="U2126">
            <v>0</v>
          </cell>
        </row>
        <row r="2127">
          <cell r="T2127" t="str">
            <v>DANIEL MARTINEZ ALDA50 METROS50M LIBRES</v>
          </cell>
          <cell r="U2127">
            <v>0</v>
          </cell>
        </row>
        <row r="2128">
          <cell r="T2128" t="str">
            <v>DAVID ALMARAZ MUÑOZ25 METROS100M LIBRES</v>
          </cell>
          <cell r="U2128">
            <v>1.2043981481481482E-3</v>
          </cell>
        </row>
        <row r="2129">
          <cell r="T2129" t="str">
            <v>DAVID ALMARAZ MUÑOZ25 METROS100M LIBRES</v>
          </cell>
          <cell r="U2129">
            <v>1.2800925925925924E-3</v>
          </cell>
        </row>
        <row r="2130">
          <cell r="T2130" t="str">
            <v>DAVID ALMARAZ MUÑOZ25 METROS25M BRAZA</v>
          </cell>
          <cell r="U2130">
            <v>3.0381944444444445E-4</v>
          </cell>
        </row>
        <row r="2131">
          <cell r="T2131" t="str">
            <v>DAVID ALMARAZ MUÑOZ25 METROS25M BRAZA</v>
          </cell>
          <cell r="U2131">
            <v>3.3668981481481484E-4</v>
          </cell>
        </row>
        <row r="2132">
          <cell r="T2132" t="str">
            <v>DAVID ALMARAZ MUÑOZ25 METROS25M BRAZA</v>
          </cell>
          <cell r="U2132">
            <v>3.5543981481481489E-4</v>
          </cell>
        </row>
        <row r="2133">
          <cell r="T2133" t="str">
            <v>DAVID ALMARAZ MUÑOZ25 METROS25M LIBRES</v>
          </cell>
          <cell r="U2133">
            <v>2.3333333333333333E-4</v>
          </cell>
        </row>
        <row r="2134">
          <cell r="T2134" t="str">
            <v>DAVID ALMARAZ MUÑOZ25 METROS25M LIBRES</v>
          </cell>
          <cell r="U2134">
            <v>2.3912037037037036E-4</v>
          </cell>
        </row>
        <row r="2135">
          <cell r="T2135" t="str">
            <v>DAVID ALMARAZ MUÑOZ25 METROS25M LIBRES</v>
          </cell>
          <cell r="U2135">
            <v>2.3935185185185184E-4</v>
          </cell>
        </row>
        <row r="2136">
          <cell r="T2136" t="str">
            <v>DAVID ALMARAZ MUÑOZ25 METROS50M BRAZA</v>
          </cell>
          <cell r="U2136">
            <v>6.3611111111111117E-4</v>
          </cell>
        </row>
        <row r="2137">
          <cell r="T2137" t="str">
            <v>DAVID ALMARAZ MUÑOZ25 METROS50M BRAZA</v>
          </cell>
          <cell r="U2137">
            <v>6.6851851851851849E-4</v>
          </cell>
        </row>
        <row r="2138">
          <cell r="T2138" t="str">
            <v>DAVID ALMARAZ MUÑOZ25 METROS50M BRAZA</v>
          </cell>
          <cell r="U2138">
            <v>6.6990740740740737E-4</v>
          </cell>
        </row>
        <row r="2139">
          <cell r="T2139" t="str">
            <v>DAVID ALMARAZ MUÑOZ25 METROS50M BRAZA</v>
          </cell>
          <cell r="U2139">
            <v>6.9375000000000003E-4</v>
          </cell>
        </row>
        <row r="2140">
          <cell r="T2140" t="str">
            <v>DAVID ALMARAZ MUÑOZ25 METROS50M BRAZA</v>
          </cell>
          <cell r="U2140">
            <v>7.3067129629629621E-4</v>
          </cell>
        </row>
        <row r="2141">
          <cell r="T2141" t="str">
            <v>DAVID ALMARAZ MUÑOZ25 METROS50M ESPALDA</v>
          </cell>
          <cell r="U2141">
            <v>6.0497685185185188E-4</v>
          </cell>
        </row>
        <row r="2142">
          <cell r="T2142" t="str">
            <v>DAVID ALMARAZ MUÑOZ25 METROS50M ESPALDA</v>
          </cell>
          <cell r="U2142">
            <v>6.1134259259259258E-4</v>
          </cell>
        </row>
        <row r="2143">
          <cell r="T2143" t="str">
            <v>DAVID ALMARAZ MUÑOZ25 METROS50M ESPALDA</v>
          </cell>
          <cell r="U2143">
            <v>6.1134259259259258E-4</v>
          </cell>
        </row>
        <row r="2144">
          <cell r="T2144" t="str">
            <v>DAVID ALMARAZ MUÑOZ25 METROS50M ESPALDA</v>
          </cell>
          <cell r="U2144">
            <v>6.3842592592592586E-4</v>
          </cell>
        </row>
        <row r="2145">
          <cell r="T2145" t="str">
            <v>DAVID ALMARAZ MUÑOZ25 METROS50M ESPALDA</v>
          </cell>
          <cell r="U2145">
            <v>6.4849537037037035E-4</v>
          </cell>
        </row>
        <row r="2146">
          <cell r="T2146" t="str">
            <v>DAVID ALMARAZ MUÑOZ25 METROS50M ESPALDA</v>
          </cell>
          <cell r="U2146">
            <v>6.5034722222222219E-4</v>
          </cell>
        </row>
        <row r="2147">
          <cell r="T2147" t="str">
            <v>DAVID ALMARAZ MUÑOZ25 METROS50M LIBRES</v>
          </cell>
          <cell r="U2147">
            <v>4.8182870370370377E-4</v>
          </cell>
        </row>
        <row r="2148">
          <cell r="T2148" t="str">
            <v>DAVID ALMARAZ MUÑOZ25 METROS50M LIBRES</v>
          </cell>
          <cell r="U2148">
            <v>4.965277777777777E-4</v>
          </cell>
        </row>
        <row r="2149">
          <cell r="T2149" t="str">
            <v>DAVID ALMARAZ MUÑOZ25 METROS50M LIBRES</v>
          </cell>
          <cell r="U2149">
            <v>5.0243055555555555E-4</v>
          </cell>
        </row>
        <row r="2150">
          <cell r="T2150" t="str">
            <v>DAVID ALMARAZ MUÑOZ25 METROS50M LIBRES</v>
          </cell>
          <cell r="U2150">
            <v>5.0451388888888887E-4</v>
          </cell>
        </row>
        <row r="2151">
          <cell r="T2151" t="str">
            <v>DAVID ALMARAZ MUÑOZ25 METROS50M LIBRES</v>
          </cell>
          <cell r="U2151">
            <v>5.1620370370370372E-4</v>
          </cell>
        </row>
        <row r="2152">
          <cell r="T2152" t="str">
            <v>DAVID ALMARAZ MUÑOZ25 METROS50M LIBRES</v>
          </cell>
          <cell r="U2152">
            <v>5.1909722222222223E-4</v>
          </cell>
        </row>
        <row r="2153">
          <cell r="T2153" t="str">
            <v>DAVID ALMARAZ MUÑOZ25 METROS50M LIBRES</v>
          </cell>
          <cell r="U2153">
            <v>5.2222222222222221E-4</v>
          </cell>
        </row>
        <row r="2154">
          <cell r="T2154" t="str">
            <v>DAVID ALMARAZ MUÑOZ25 METROS50M LIBRES</v>
          </cell>
          <cell r="U2154">
            <v>5.2916666666666661E-4</v>
          </cell>
        </row>
        <row r="2155">
          <cell r="T2155" t="str">
            <v>DAVID ALMARAZ MUÑOZ25 METROS50M LIBRES</v>
          </cell>
          <cell r="U2155">
            <v>5.2974537037037042E-4</v>
          </cell>
        </row>
        <row r="2156">
          <cell r="T2156" t="str">
            <v>DAVID ALMARAZ MUÑOZ50 METROS50M BRAZA</v>
          </cell>
          <cell r="U2156">
            <v>6.1863425925925931E-4</v>
          </cell>
        </row>
        <row r="2157">
          <cell r="T2157" t="str">
            <v>DAVID ALMARAZ MUÑOZ50 METROS50M BRAZA</v>
          </cell>
          <cell r="U2157">
            <v>6.2766203703703693E-4</v>
          </cell>
        </row>
        <row r="2158">
          <cell r="T2158" t="str">
            <v>DAVID ALMARAZ MUÑOZ50 METROS50M BRAZA</v>
          </cell>
          <cell r="U2158">
            <v>6.3703703703703698E-4</v>
          </cell>
        </row>
        <row r="2159">
          <cell r="T2159" t="str">
            <v>DAVID ALMARAZ MUÑOZ50 METROS50M BRAZA</v>
          </cell>
          <cell r="U2159">
            <v>6.6851851851851849E-4</v>
          </cell>
        </row>
        <row r="2160">
          <cell r="T2160" t="str">
            <v>DAVID ALMARAZ MUÑOZ50 METROS50M BRAZA</v>
          </cell>
          <cell r="U2160">
            <v>8.466435185185186E-4</v>
          </cell>
        </row>
        <row r="2161">
          <cell r="T2161" t="str">
            <v>DAVID ALMARAZ MUÑOZ50 METROS50M ESPALDA</v>
          </cell>
          <cell r="U2161">
            <v>6.1597222222222229E-4</v>
          </cell>
        </row>
        <row r="2162">
          <cell r="T2162" t="str">
            <v>DAVID ALMARAZ MUÑOZ50 METROS50M ESPALDA</v>
          </cell>
          <cell r="U2162">
            <v>6.20949074074074E-4</v>
          </cell>
        </row>
        <row r="2163">
          <cell r="T2163" t="str">
            <v>DAVID ALMARAZ MUÑOZ50 METROS50M ESPALDA</v>
          </cell>
          <cell r="U2163">
            <v>6.2708333333333333E-4</v>
          </cell>
        </row>
        <row r="2164">
          <cell r="T2164" t="str">
            <v>DAVID ALMARAZ MUÑOZ50 METROS50M ESPALDA</v>
          </cell>
          <cell r="U2164">
            <v>6.2789351851851851E-4</v>
          </cell>
        </row>
        <row r="2165">
          <cell r="T2165" t="str">
            <v>DAVID ALMARAZ MUÑOZ50 METROS50M ESPALDA</v>
          </cell>
          <cell r="U2165">
            <v>6.2847222222222221E-4</v>
          </cell>
        </row>
        <row r="2166">
          <cell r="T2166" t="str">
            <v>DAVID ALMARAZ MUÑOZ50 METROS50M ESPALDA</v>
          </cell>
          <cell r="U2166">
            <v>6.4062500000000003E-4</v>
          </cell>
        </row>
        <row r="2167">
          <cell r="T2167" t="str">
            <v>DAVID ALMARAZ MUÑOZ50 METROS50M ESPALDA</v>
          </cell>
          <cell r="U2167">
            <v>0</v>
          </cell>
        </row>
        <row r="2168">
          <cell r="T2168" t="str">
            <v>DAVID ALMARAZ MUÑOZ50 METROS50M LIBRES</v>
          </cell>
          <cell r="U2168">
            <v>4.732638888888889E-4</v>
          </cell>
        </row>
        <row r="2169">
          <cell r="T2169" t="str">
            <v>DAVID ALMARAZ MUÑOZ50 METROS50M LIBRES</v>
          </cell>
          <cell r="U2169">
            <v>5.0532407407407394E-4</v>
          </cell>
        </row>
        <row r="2170">
          <cell r="T2170" t="str">
            <v>DAVID ALMARAZ MUÑOZ50 METROS50M LIBRES</v>
          </cell>
          <cell r="U2170">
            <v>5.1400462962962956E-4</v>
          </cell>
        </row>
        <row r="2171">
          <cell r="T2171" t="str">
            <v>DAVID ALMARAZ MUÑOZ50 METROS50M LIBRES</v>
          </cell>
          <cell r="U2171">
            <v>5.1446759259259262E-4</v>
          </cell>
        </row>
        <row r="2172">
          <cell r="T2172" t="str">
            <v>DAVID ALMARAZ MUÑOZ50 METROS50M LIBRES</v>
          </cell>
          <cell r="U2172">
            <v>5.1666666666666668E-4</v>
          </cell>
        </row>
        <row r="2173">
          <cell r="T2173" t="str">
            <v>DAVID ALMARAZ MUÑOZ50 METROS50M LIBRES</v>
          </cell>
          <cell r="U2173">
            <v>5.170138888888889E-4</v>
          </cell>
        </row>
        <row r="2174">
          <cell r="T2174" t="str">
            <v>DAVID ALMARAZ MUÑOZ50 METROS50M LIBRES</v>
          </cell>
          <cell r="U2174">
            <v>5.1747685185185186E-4</v>
          </cell>
        </row>
        <row r="2175">
          <cell r="T2175" t="str">
            <v>DAVID ALMARAZ MUÑOZ50 METROS50M LIBRES</v>
          </cell>
          <cell r="U2175">
            <v>5.2013888888888889E-4</v>
          </cell>
        </row>
        <row r="2176">
          <cell r="T2176" t="str">
            <v>DAVID ALMARAZ MUÑOZ50 METROS50M LIBRES</v>
          </cell>
          <cell r="U2176">
            <v>5.3020833333333338E-4</v>
          </cell>
        </row>
        <row r="2177">
          <cell r="T2177" t="str">
            <v>DAVID ALMARAZ MUÑOZ50 METROS50M LIBRES</v>
          </cell>
          <cell r="U2177">
            <v>5.4537037037037043E-4</v>
          </cell>
        </row>
        <row r="2178">
          <cell r="T2178" t="str">
            <v>DAVID ALMARAZ MUÑOZ50 METROS50M LIBRES</v>
          </cell>
          <cell r="U2178">
            <v>0</v>
          </cell>
        </row>
        <row r="2179">
          <cell r="T2179" t="str">
            <v>DAVID ALMARAZ MUÑOZ 50 METROS50M ESPALDA</v>
          </cell>
          <cell r="U2179">
            <v>6.2905092592592602E-4</v>
          </cell>
        </row>
        <row r="2180">
          <cell r="T2180" t="str">
            <v>DAVID ALMARAZ MUÑOZ 50 METROS50M LIBRES</v>
          </cell>
          <cell r="U2180">
            <v>5.0532407407407394E-4</v>
          </cell>
        </row>
        <row r="2181">
          <cell r="T2181" t="str">
            <v>DAVID BRASA RAMOS50 METROS50M BRAZA</v>
          </cell>
          <cell r="U2181">
            <v>0</v>
          </cell>
        </row>
        <row r="2182">
          <cell r="T2182" t="str">
            <v>DAVID BRASA RAMOS50 METROS50M LIBRES</v>
          </cell>
          <cell r="U2182">
            <v>0</v>
          </cell>
        </row>
        <row r="2183">
          <cell r="T2183" t="str">
            <v>DAVID GALISTEO GALLARDO25 METROS25M ESPALDA</v>
          </cell>
          <cell r="U2183" t="str">
            <v>JUSTIFICADA</v>
          </cell>
        </row>
        <row r="2184">
          <cell r="T2184" t="str">
            <v>DAVID GALISTEO GALLARDO25 METROS25M ESPALDA</v>
          </cell>
          <cell r="U2184">
            <v>0</v>
          </cell>
        </row>
        <row r="2185">
          <cell r="T2185" t="str">
            <v>DAVID GALISTEO GALLARDO25 METROS25M LIBRES</v>
          </cell>
          <cell r="U2185" t="str">
            <v>JUSTIFICADA</v>
          </cell>
        </row>
        <row r="2186">
          <cell r="T2186" t="str">
            <v>DAVID GALISTEO GALLARDO50 METROS50M ESPALDA</v>
          </cell>
          <cell r="U2186">
            <v>1.1837962962962963E-3</v>
          </cell>
        </row>
        <row r="2187">
          <cell r="T2187" t="str">
            <v>DAVID GALISTEO GALLARDO50 METROS50M ESPALDA</v>
          </cell>
          <cell r="U2187">
            <v>1.4533564814814817E-3</v>
          </cell>
        </row>
        <row r="2188">
          <cell r="T2188" t="str">
            <v>DAVID GALISTEO GALLARDO50 METROS50M ESPALDA</v>
          </cell>
          <cell r="U2188">
            <v>0</v>
          </cell>
        </row>
        <row r="2189">
          <cell r="T2189" t="str">
            <v>DAVID GALISTEO GALLARDO50 METROS50M ESPALDA</v>
          </cell>
          <cell r="U2189">
            <v>0</v>
          </cell>
        </row>
        <row r="2190">
          <cell r="T2190" t="str">
            <v>DAVID GALISTEO GALLARDO50 METROS50M LIBRES</v>
          </cell>
          <cell r="U2190">
            <v>8.1018518518518516E-4</v>
          </cell>
        </row>
        <row r="2191">
          <cell r="T2191" t="str">
            <v>DAVID GALISTEO GALLARDO50 METROS50M LIBRES</v>
          </cell>
          <cell r="U2191">
            <v>8.7615740740740742E-4</v>
          </cell>
        </row>
        <row r="2192">
          <cell r="T2192" t="str">
            <v>DAVID GALISTEO GALLARDO50 METROS50M LIBRES</v>
          </cell>
          <cell r="U2192">
            <v>0</v>
          </cell>
        </row>
        <row r="2193">
          <cell r="T2193" t="str">
            <v>DAVID GALISTEO GALLARDO50 METROS50M LIBRES</v>
          </cell>
          <cell r="U2193">
            <v>0</v>
          </cell>
        </row>
        <row r="2194">
          <cell r="T2194" t="str">
            <v>DAVID GONZALEZ GARCIA25 METROS25M DORSAL</v>
          </cell>
          <cell r="U2194">
            <v>5.164351851851851E-4</v>
          </cell>
        </row>
        <row r="2195">
          <cell r="T2195" t="str">
            <v>DAVID GONZALEZ GARCIA25 METROS25M DORSAL</v>
          </cell>
          <cell r="U2195">
            <v>5.2488425925925934E-4</v>
          </cell>
        </row>
        <row r="2196">
          <cell r="T2196" t="str">
            <v>DAVID GONZALEZ GARCIA25 METROS25M DORSAL</v>
          </cell>
          <cell r="U2196">
            <v>5.3379629629629621E-4</v>
          </cell>
        </row>
        <row r="2197">
          <cell r="T2197" t="str">
            <v>DAVID GONZALEZ GARCIA25 METROS25M DORSAL</v>
          </cell>
          <cell r="U2197">
            <v>5.3749999999999989E-4</v>
          </cell>
        </row>
        <row r="2198">
          <cell r="T2198" t="str">
            <v>DAVID GONZALEZ GARCIA25 METROS25M DORSAL</v>
          </cell>
          <cell r="U2198">
            <v>5.4363425925925922E-4</v>
          </cell>
        </row>
        <row r="2199">
          <cell r="T2199" t="str">
            <v>DAVID GONZALEZ GARCIA25 METROS25M DORSAL</v>
          </cell>
          <cell r="U2199">
            <v>5.6770833333333337E-4</v>
          </cell>
        </row>
        <row r="2200">
          <cell r="T2200" t="str">
            <v>DAVID GONZALEZ GARCIA25 METROS25M DORSAL</v>
          </cell>
          <cell r="U2200">
            <v>5.8379629629629634E-4</v>
          </cell>
        </row>
        <row r="2201">
          <cell r="T2201" t="str">
            <v>DAVID GONZALEZ GARCIA25 METROS25M DORSAL</v>
          </cell>
          <cell r="U2201">
            <v>6.7013888888888885E-4</v>
          </cell>
        </row>
        <row r="2202">
          <cell r="T2202" t="str">
            <v>DAVID GONZALEZ GARCIA25 METROS25M ESPALDA</v>
          </cell>
          <cell r="U2202">
            <v>5.1435185185185178E-4</v>
          </cell>
        </row>
        <row r="2203">
          <cell r="T2203" t="str">
            <v>DAVID GONZALEZ GARCIA25 METROS25M ESPALDA</v>
          </cell>
          <cell r="U2203">
            <v>5.3530092592592594E-4</v>
          </cell>
        </row>
        <row r="2204">
          <cell r="T2204" t="str">
            <v>DAVID GONZALEZ GARCIA25 METROS25M ESPALDA</v>
          </cell>
          <cell r="U2204">
            <v>5.3703703703703704E-4</v>
          </cell>
        </row>
        <row r="2205">
          <cell r="T2205" t="str">
            <v>DAVID GONZALEZ GARCIA25 METROS25M ESPALDA</v>
          </cell>
          <cell r="U2205">
            <v>6.3969907407407411E-4</v>
          </cell>
        </row>
        <row r="2206">
          <cell r="T2206" t="str">
            <v>DAVID GONZALEZ GARCIA25 METROS25M ESPALDA</v>
          </cell>
          <cell r="U2206">
            <v>0</v>
          </cell>
        </row>
        <row r="2207">
          <cell r="T2207" t="str">
            <v>DAVID GONZALEZ GARCIA25 METROS25M ESPALDA</v>
          </cell>
          <cell r="U2207">
            <v>0</v>
          </cell>
        </row>
        <row r="2208">
          <cell r="T2208" t="str">
            <v>DAVID GONZALEZ GARCIA25 METROS25M LIBRES</v>
          </cell>
          <cell r="U2208">
            <v>4.4560185185185192E-4</v>
          </cell>
        </row>
        <row r="2209">
          <cell r="T2209" t="str">
            <v>DAVID GONZALEZ GARCIA25 METROS25M LIBRES</v>
          </cell>
          <cell r="U2209">
            <v>4.4583333333333329E-4</v>
          </cell>
        </row>
        <row r="2210">
          <cell r="T2210" t="str">
            <v>DAVID GONZALEZ GARCIA25 METROS25M LIBRES</v>
          </cell>
          <cell r="U2210">
            <v>4.6979166666666675E-4</v>
          </cell>
        </row>
        <row r="2211">
          <cell r="T2211" t="str">
            <v>DAVID GONZALEZ GARCIA25 METROS25M LIBRES</v>
          </cell>
          <cell r="U2211">
            <v>4.7893518518518527E-4</v>
          </cell>
        </row>
        <row r="2212">
          <cell r="T2212" t="str">
            <v>DAVID GONZALEZ GARCIA25 METROS25M LIBRES</v>
          </cell>
          <cell r="U2212">
            <v>5.293981481481482E-4</v>
          </cell>
        </row>
        <row r="2213">
          <cell r="T2213" t="str">
            <v>DAVID GONZALEZ GARCIA25 METROS25M LIBRES</v>
          </cell>
          <cell r="U2213">
            <v>5.4479166666666662E-4</v>
          </cell>
        </row>
        <row r="2214">
          <cell r="T2214" t="str">
            <v>DAVID GONZALEZ GARCIA25 METROS25M VENTRAL</v>
          </cell>
          <cell r="U2214">
            <v>4.1701388888888891E-4</v>
          </cell>
        </row>
        <row r="2215">
          <cell r="T2215" t="str">
            <v>DAVID GONZALEZ GARCIA25 METROS25M VENTRAL</v>
          </cell>
          <cell r="U2215">
            <v>4.2384259259259258E-4</v>
          </cell>
        </row>
        <row r="2216">
          <cell r="T2216" t="str">
            <v>DAVID GONZALEZ GARCIA25 METROS25M VENTRAL</v>
          </cell>
          <cell r="U2216">
            <v>4.5671296296296302E-4</v>
          </cell>
        </row>
        <row r="2217">
          <cell r="T2217" t="str">
            <v>DAVID GONZALEZ GARCIA25 METROS25M VENTRAL</v>
          </cell>
          <cell r="U2217">
            <v>4.5821759259259258E-4</v>
          </cell>
        </row>
        <row r="2218">
          <cell r="T2218" t="str">
            <v>DAVID GONZALEZ GARCIA25 METROS25M VENTRAL</v>
          </cell>
          <cell r="U2218">
            <v>5.0567129629629627E-4</v>
          </cell>
        </row>
        <row r="2219">
          <cell r="T2219" t="str">
            <v>DAVID GONZALEZ GARCIA25 METROS25M VENTRAL</v>
          </cell>
          <cell r="U2219">
            <v>5.1215277777777782E-4</v>
          </cell>
        </row>
        <row r="2220">
          <cell r="T2220" t="str">
            <v>DAVID GONZALEZ GARCIA25 METROS25M VENTRAL</v>
          </cell>
          <cell r="U2220">
            <v>5.4143518518518527E-4</v>
          </cell>
        </row>
        <row r="2221">
          <cell r="T2221" t="str">
            <v>DAVID GONZALEZ GARCIA25 METROS25M VENTRAL</v>
          </cell>
          <cell r="U2221">
            <v>5.4212962962962971E-4</v>
          </cell>
        </row>
        <row r="2222">
          <cell r="T2222" t="str">
            <v>DAVID GONZALEZ GARCIA50 METROS50M ESPALDA</v>
          </cell>
          <cell r="U2222">
            <v>1.1225694444444445E-3</v>
          </cell>
        </row>
        <row r="2223">
          <cell r="T2223" t="str">
            <v>DAVID GONZALEZ GARCIA50 METROS50M ESPALDA</v>
          </cell>
          <cell r="U2223">
            <v>1.1226851851851851E-3</v>
          </cell>
        </row>
        <row r="2224">
          <cell r="T2224" t="str">
            <v>DAVID GONZALEZ GARCIA50 METROS50M ESPALDA</v>
          </cell>
          <cell r="U2224">
            <v>1.127662037037037E-3</v>
          </cell>
        </row>
        <row r="2225">
          <cell r="T2225" t="str">
            <v>DAVID GONZALEZ GARCIA50 METROS50M ESPALDA</v>
          </cell>
          <cell r="U2225">
            <v>1.183449074074074E-3</v>
          </cell>
        </row>
        <row r="2226">
          <cell r="T2226" t="str">
            <v>DAVID GONZALEZ GARCIA50 METROS50M ESPALDA</v>
          </cell>
          <cell r="U2226">
            <v>1.1914351851851851E-3</v>
          </cell>
        </row>
        <row r="2227">
          <cell r="T2227" t="str">
            <v>DAVID GONZALEZ GARCIA50 METROS50M ESPALDA</v>
          </cell>
          <cell r="U2227">
            <v>1.2178240740740741E-3</v>
          </cell>
        </row>
        <row r="2228">
          <cell r="T2228" t="str">
            <v>DAVID GONZALEZ GARCIA50 METROS50M ESPALDA</v>
          </cell>
          <cell r="U2228">
            <v>1.2217592592592595E-3</v>
          </cell>
        </row>
        <row r="2229">
          <cell r="T2229" t="str">
            <v>DAVID GONZALEZ GARCIA50 METROS50M ESPALDA</v>
          </cell>
          <cell r="U2229">
            <v>1.2576388888888889E-3</v>
          </cell>
        </row>
        <row r="2230">
          <cell r="T2230" t="str">
            <v>DAVID GONZALEZ GARCIA50 METROS50M ESPALDA</v>
          </cell>
          <cell r="U2230">
            <v>1.260763888888889E-3</v>
          </cell>
        </row>
        <row r="2231">
          <cell r="T2231" t="str">
            <v>DAVID GONZALEZ GARCIA50 METROS50M ESPALDA</v>
          </cell>
          <cell r="U2231">
            <v>1.2717592592592592E-3</v>
          </cell>
        </row>
        <row r="2232">
          <cell r="T2232" t="str">
            <v>DAVID GONZALEZ GARCIA50 METROS50M ESPALDA</v>
          </cell>
          <cell r="U2232">
            <v>1.2765046296296294E-3</v>
          </cell>
        </row>
        <row r="2233">
          <cell r="T2233" t="str">
            <v>DAVID GONZALEZ GARCIA50 METROS50M ESPALDA</v>
          </cell>
          <cell r="U2233">
            <v>1.3056712962962963E-3</v>
          </cell>
        </row>
        <row r="2234">
          <cell r="T2234" t="str">
            <v>DAVID GONZALEZ GARCIA50 METROS50M ESPALDA</v>
          </cell>
          <cell r="U2234">
            <v>1.3357638888888889E-3</v>
          </cell>
        </row>
        <row r="2235">
          <cell r="T2235" t="str">
            <v>DAVID GONZALEZ GARCIA50 METROS50M ESPALDA</v>
          </cell>
          <cell r="U2235">
            <v>0</v>
          </cell>
        </row>
        <row r="2236">
          <cell r="T2236" t="str">
            <v>DAVID GONZALEZ GARCIA50 METROS50M LIBRES</v>
          </cell>
          <cell r="U2236">
            <v>1.0564814814814814E-3</v>
          </cell>
        </row>
        <row r="2237">
          <cell r="T2237" t="str">
            <v>DAVID GONZALEZ GARCIA50 METROS50M LIBRES</v>
          </cell>
          <cell r="U2237">
            <v>1.0586805555555555E-3</v>
          </cell>
        </row>
        <row r="2238">
          <cell r="T2238" t="str">
            <v>DAVID GONZALEZ GARCIA50 METROS50M LIBRES</v>
          </cell>
          <cell r="U2238">
            <v>1.0876157407407408E-3</v>
          </cell>
        </row>
        <row r="2239">
          <cell r="T2239" t="str">
            <v>DAVID GONZALEZ GARCIA50 METROS50M LIBRES</v>
          </cell>
          <cell r="U2239">
            <v>1.1261574074074073E-3</v>
          </cell>
        </row>
        <row r="2240">
          <cell r="T2240" t="str">
            <v>DAVID GONZALEZ GARCIA50 METROS50M LIBRES</v>
          </cell>
          <cell r="U2240">
            <v>1.1307870370370371E-3</v>
          </cell>
        </row>
        <row r="2241">
          <cell r="T2241" t="str">
            <v>DAVID GONZALEZ GARCIA50 METROS50M LIBRES</v>
          </cell>
          <cell r="U2241">
            <v>1.1494212962962962E-3</v>
          </cell>
        </row>
        <row r="2242">
          <cell r="T2242" t="str">
            <v>DAVID GONZALEZ GARCIA50 METROS50M LIBRES</v>
          </cell>
          <cell r="U2242">
            <v>1.1613425925925927E-3</v>
          </cell>
        </row>
        <row r="2243">
          <cell r="T2243" t="str">
            <v>DAVID GONZALEZ GARCIA50 METROS50M LIBRES</v>
          </cell>
          <cell r="U2243">
            <v>1.1744212962962965E-3</v>
          </cell>
        </row>
        <row r="2244">
          <cell r="T2244" t="str">
            <v>DAVID GONZALEZ GARCIA50 METROS50M LIBRES</v>
          </cell>
          <cell r="U2244">
            <v>1.1929398148148149E-3</v>
          </cell>
        </row>
        <row r="2245">
          <cell r="T2245" t="str">
            <v>DAVID GONZALEZ GARCIA50 METROS50M LIBRES</v>
          </cell>
          <cell r="U2245">
            <v>1.2011574074074075E-3</v>
          </cell>
        </row>
        <row r="2246">
          <cell r="T2246" t="str">
            <v>DAVID GONZALEZ GARCIA50 METROS50M LIBRES</v>
          </cell>
          <cell r="U2246">
            <v>1.2065972222222222E-3</v>
          </cell>
        </row>
        <row r="2247">
          <cell r="T2247" t="str">
            <v>DAVID GONZALEZ GARCIA50 METROS50M LIBRES</v>
          </cell>
          <cell r="U2247">
            <v>1.2297453703703704E-3</v>
          </cell>
        </row>
        <row r="2248">
          <cell r="T2248" t="str">
            <v>DAVID GONZALEZ GARCIA50 METROS50M LIBRES</v>
          </cell>
          <cell r="U2248">
            <v>1.3031250000000002E-3</v>
          </cell>
        </row>
        <row r="2249">
          <cell r="T2249" t="str">
            <v>DAVID GONZALEZ GARCIA50 METROS50M LIBRES</v>
          </cell>
          <cell r="U2249">
            <v>0</v>
          </cell>
        </row>
        <row r="2250">
          <cell r="T2250" t="str">
            <v>DAVID GONZALEZ PABLOS25 METROS50M ESPALDA</v>
          </cell>
          <cell r="U2250">
            <v>6.2442129629629631E-4</v>
          </cell>
        </row>
        <row r="2251">
          <cell r="T2251" t="str">
            <v>DAVID GONZALEZ PABLOS25 METROS50M ESPALDA</v>
          </cell>
          <cell r="U2251">
            <v>7.1805555555555555E-4</v>
          </cell>
        </row>
        <row r="2252">
          <cell r="T2252" t="str">
            <v>DAVID GONZALEZ PABLOS25 METROS50M ESPALDA</v>
          </cell>
          <cell r="U2252">
            <v>7.3715277777777787E-4</v>
          </cell>
        </row>
        <row r="2253">
          <cell r="T2253" t="str">
            <v>DAVID GONZALEZ PABLOS25 METROS50M ESPALDA</v>
          </cell>
          <cell r="U2253">
            <v>7.4120370370370366E-4</v>
          </cell>
        </row>
        <row r="2254">
          <cell r="T2254" t="str">
            <v>DAVID GONZALEZ PABLOS25 METROS50M ESPALDA</v>
          </cell>
          <cell r="U2254">
            <v>7.4270833333333318E-4</v>
          </cell>
        </row>
        <row r="2255">
          <cell r="T2255" t="str">
            <v>DAVID GONZALEZ PABLOS25 METROS50M ESPALDA</v>
          </cell>
          <cell r="U2255">
            <v>7.6238425925925942E-4</v>
          </cell>
        </row>
        <row r="2256">
          <cell r="T2256" t="str">
            <v>DAVID GONZALEZ PABLOS25 METROS50M ESPALDA</v>
          </cell>
          <cell r="U2256">
            <v>7.7291666666666665E-4</v>
          </cell>
        </row>
        <row r="2257">
          <cell r="T2257" t="str">
            <v>DAVID GONZALEZ PABLOS25 METROS50M ESPALDA</v>
          </cell>
          <cell r="U2257">
            <v>7.7453703703703701E-4</v>
          </cell>
        </row>
        <row r="2258">
          <cell r="T2258" t="str">
            <v>DAVID GONZALEZ PABLOS25 METROS50M ESPALDA</v>
          </cell>
          <cell r="U2258">
            <v>7.7696759259259255E-4</v>
          </cell>
        </row>
        <row r="2259">
          <cell r="T2259" t="str">
            <v>DAVID GONZALEZ PABLOS25 METROS50M ESPALDA</v>
          </cell>
          <cell r="U2259">
            <v>7.8981481481481481E-4</v>
          </cell>
        </row>
        <row r="2260">
          <cell r="T2260" t="str">
            <v>DAVID GONZALEZ PABLOS25 METROS50M ESPALDA</v>
          </cell>
          <cell r="U2260">
            <v>0</v>
          </cell>
        </row>
        <row r="2261">
          <cell r="T2261" t="str">
            <v>DAVID GONZALEZ PABLOS25 METROS50M ESPALDA</v>
          </cell>
          <cell r="U2261">
            <v>0</v>
          </cell>
        </row>
        <row r="2262">
          <cell r="T2262" t="str">
            <v>DAVID GONZALEZ PABLOS25 METROS50M ESPALDA</v>
          </cell>
          <cell r="U2262">
            <v>0</v>
          </cell>
        </row>
        <row r="2263">
          <cell r="T2263" t="str">
            <v>DAVID GONZALEZ PABLOS25 METROS50M LIBRES</v>
          </cell>
          <cell r="U2263">
            <v>5.5960648148148156E-4</v>
          </cell>
        </row>
        <row r="2264">
          <cell r="T2264" t="str">
            <v>DAVID GONZALEZ PABLOS25 METROS50M LIBRES</v>
          </cell>
          <cell r="U2264">
            <v>5.6423611111111117E-4</v>
          </cell>
        </row>
        <row r="2265">
          <cell r="T2265" t="str">
            <v>DAVID GONZALEZ PABLOS25 METROS50M LIBRES</v>
          </cell>
          <cell r="U2265">
            <v>5.6932870370370373E-4</v>
          </cell>
        </row>
        <row r="2266">
          <cell r="T2266" t="str">
            <v>DAVID GONZALEZ PABLOS25 METROS50M LIBRES</v>
          </cell>
          <cell r="U2266">
            <v>5.8298611111111105E-4</v>
          </cell>
        </row>
        <row r="2267">
          <cell r="T2267" t="str">
            <v>DAVID GONZALEZ PABLOS25 METROS50M LIBRES</v>
          </cell>
          <cell r="U2267">
            <v>5.8599537037037029E-4</v>
          </cell>
        </row>
        <row r="2268">
          <cell r="T2268" t="str">
            <v>DAVID GONZALEZ PABLOS25 METROS50M LIBRES</v>
          </cell>
          <cell r="U2268">
            <v>5.8854166666666668E-4</v>
          </cell>
        </row>
        <row r="2269">
          <cell r="T2269" t="str">
            <v>DAVID GONZALEZ PABLOS25 METROS50M LIBRES</v>
          </cell>
          <cell r="U2269">
            <v>5.8993055555555556E-4</v>
          </cell>
        </row>
        <row r="2270">
          <cell r="T2270" t="str">
            <v>DAVID GONZALEZ PABLOS25 METROS50M LIBRES</v>
          </cell>
          <cell r="U2270">
            <v>5.9930555555555551E-4</v>
          </cell>
        </row>
        <row r="2271">
          <cell r="T2271" t="str">
            <v>DAVID GONZALEZ PABLOS25 METROS50M LIBRES</v>
          </cell>
          <cell r="U2271">
            <v>6.0219907407407412E-4</v>
          </cell>
        </row>
        <row r="2272">
          <cell r="T2272" t="str">
            <v>DAVID GONZALEZ PABLOS25 METROS50M LIBRES</v>
          </cell>
          <cell r="U2272">
            <v>6.0266203703703708E-4</v>
          </cell>
        </row>
        <row r="2273">
          <cell r="T2273" t="str">
            <v>DAVID GONZALEZ PABLOS25 METROS50M LIBRES</v>
          </cell>
          <cell r="U2273">
            <v>6.0520833333333336E-4</v>
          </cell>
        </row>
        <row r="2274">
          <cell r="T2274" t="str">
            <v>DAVID GONZALEZ PABLOS25 METROS50M LIBRES</v>
          </cell>
          <cell r="U2274">
            <v>6.783564814814815E-4</v>
          </cell>
        </row>
        <row r="2275">
          <cell r="T2275" t="str">
            <v>DAVID GONZALEZ PABLOS25 METROS50M LIBRES</v>
          </cell>
          <cell r="U2275">
            <v>0</v>
          </cell>
        </row>
        <row r="2276">
          <cell r="T2276" t="str">
            <v>DAVID GONZALEZ PABLOS50 METROS100M ESPALDA</v>
          </cell>
          <cell r="U2276">
            <v>1.6200231481481482E-3</v>
          </cell>
        </row>
        <row r="2277">
          <cell r="T2277" t="str">
            <v>DAVID GONZALEZ PABLOS50 METROS100M ESPALDA</v>
          </cell>
          <cell r="U2277">
            <v>1.6217592592592592E-3</v>
          </cell>
        </row>
        <row r="2278">
          <cell r="T2278" t="str">
            <v>DAVID GONZALEZ PABLOS50 METROS100M ESPALDA</v>
          </cell>
          <cell r="U2278">
            <v>1.6328703703703705E-3</v>
          </cell>
        </row>
        <row r="2279">
          <cell r="T2279" t="str">
            <v>DAVID GONZALEZ PABLOS50 METROS100M LIBRES</v>
          </cell>
          <cell r="U2279">
            <v>1.5273148148148147E-3</v>
          </cell>
        </row>
        <row r="2280">
          <cell r="T2280" t="str">
            <v>DAVID GONZALEZ PABLOS50 METROS100M LIBRES</v>
          </cell>
          <cell r="U2280">
            <v>1.5420138888888888E-3</v>
          </cell>
        </row>
        <row r="2281">
          <cell r="T2281" t="str">
            <v>DAVID GONZALEZ PABLOS50 METROS50M ESPALDA</v>
          </cell>
          <cell r="U2281">
            <v>7.0740740740740736E-4</v>
          </cell>
        </row>
        <row r="2282">
          <cell r="T2282" t="str">
            <v>DAVID GONZALEZ PABLOS50 METROS50M ESPALDA</v>
          </cell>
          <cell r="U2282">
            <v>7.1261574074074077E-4</v>
          </cell>
        </row>
        <row r="2283">
          <cell r="T2283" t="str">
            <v>DAVID GONZALEZ PABLOS50 METROS50M ESPALDA</v>
          </cell>
          <cell r="U2283">
            <v>7.1365740740740753E-4</v>
          </cell>
        </row>
        <row r="2284">
          <cell r="T2284" t="str">
            <v>DAVID GONZALEZ PABLOS50 METROS50M ESPALDA</v>
          </cell>
          <cell r="U2284">
            <v>7.2534722222222228E-4</v>
          </cell>
        </row>
        <row r="2285">
          <cell r="T2285" t="str">
            <v>DAVID GONZALEZ PABLOS50 METROS50M ESPALDA</v>
          </cell>
          <cell r="U2285">
            <v>7.3252314814814805E-4</v>
          </cell>
        </row>
        <row r="2286">
          <cell r="T2286" t="str">
            <v>DAVID GONZALEZ PABLOS50 METROS50M ESPALDA</v>
          </cell>
          <cell r="U2286">
            <v>7.3472222222222222E-4</v>
          </cell>
        </row>
        <row r="2287">
          <cell r="T2287" t="str">
            <v>DAVID GONZALEZ PABLOS50 METROS50M ESPALDA</v>
          </cell>
          <cell r="U2287">
            <v>7.5636574074074072E-4</v>
          </cell>
        </row>
        <row r="2288">
          <cell r="T2288" t="str">
            <v>DAVID GONZALEZ PABLOS50 METROS50M ESPALDA</v>
          </cell>
          <cell r="U2288">
            <v>7.577546296296296E-4</v>
          </cell>
        </row>
        <row r="2289">
          <cell r="T2289" t="str">
            <v>DAVID GONZALEZ PABLOS50 METROS50M ESPALDA</v>
          </cell>
          <cell r="U2289">
            <v>7.6215277777777772E-4</v>
          </cell>
        </row>
        <row r="2290">
          <cell r="T2290" t="str">
            <v>DAVID GONZALEZ PABLOS50 METROS50M ESPALDA</v>
          </cell>
          <cell r="U2290">
            <v>7.7615740740740737E-4</v>
          </cell>
        </row>
        <row r="2291">
          <cell r="T2291" t="str">
            <v>DAVID GONZALEZ PABLOS50 METROS50M ESPALDA</v>
          </cell>
          <cell r="U2291">
            <v>7.7905092592592577E-4</v>
          </cell>
        </row>
        <row r="2292">
          <cell r="T2292" t="str">
            <v>DAVID GONZALEZ PABLOS50 METROS50M LIBRES</v>
          </cell>
          <cell r="U2292">
            <v>5.7222222222222212E-4</v>
          </cell>
        </row>
        <row r="2293">
          <cell r="T2293" t="str">
            <v>DAVID GONZALEZ PABLOS50 METROS50M LIBRES</v>
          </cell>
          <cell r="U2293">
            <v>5.7523148148148147E-4</v>
          </cell>
        </row>
        <row r="2294">
          <cell r="T2294" t="str">
            <v>DAVID GONZALEZ PABLOS50 METROS50M LIBRES</v>
          </cell>
          <cell r="U2294">
            <v>5.9386574074074083E-4</v>
          </cell>
        </row>
        <row r="2295">
          <cell r="T2295" t="str">
            <v>DAVID GONZALEZ PABLOS50 METROS50M LIBRES</v>
          </cell>
          <cell r="U2295">
            <v>5.9930555555555551E-4</v>
          </cell>
        </row>
        <row r="2296">
          <cell r="T2296" t="str">
            <v>DAVID GONZALEZ PABLOS50 METROS50M LIBRES</v>
          </cell>
          <cell r="U2296">
            <v>6.0405092592592596E-4</v>
          </cell>
        </row>
        <row r="2297">
          <cell r="T2297" t="str">
            <v>DAVID GONZALEZ PABLOS50 METROS50M LIBRES</v>
          </cell>
          <cell r="U2297">
            <v>6.1724537037037032E-4</v>
          </cell>
        </row>
        <row r="2298">
          <cell r="T2298" t="str">
            <v>DAVID GONZALEZ PABLOS50 METROS50M LIBRES</v>
          </cell>
          <cell r="U2298">
            <v>0</v>
          </cell>
        </row>
        <row r="2299">
          <cell r="T2299" t="str">
            <v>DAVID GONZALEZ PABLOS50 METROS50M LIBRES</v>
          </cell>
          <cell r="U2299">
            <v>0</v>
          </cell>
        </row>
        <row r="2300">
          <cell r="T2300" t="str">
            <v>DAVID GONZALEZ PABLOS50 METROS50M LIBRES</v>
          </cell>
          <cell r="U2300">
            <v>0</v>
          </cell>
        </row>
        <row r="2301">
          <cell r="T2301" t="str">
            <v>DAVID HERNANDEZ HERRERO25 METROS25M BRAZA</v>
          </cell>
          <cell r="U2301">
            <v>4.9444444444444438E-4</v>
          </cell>
        </row>
        <row r="2302">
          <cell r="T2302" t="str">
            <v>DAVID HERNANDEZ HERRERO25 METROS25M BRAZA</v>
          </cell>
          <cell r="U2302">
            <v>0</v>
          </cell>
        </row>
        <row r="2303">
          <cell r="T2303" t="str">
            <v>DAVID HERNANDEZ HERRERO25 METROS25M ESPALDA</v>
          </cell>
          <cell r="U2303">
            <v>3.2928240740740742E-4</v>
          </cell>
        </row>
        <row r="2304">
          <cell r="T2304" t="str">
            <v>DAVID HERNANDEZ HERRERO25 METROS25M ESPALDA</v>
          </cell>
          <cell r="U2304">
            <v>3.4560185185185187E-4</v>
          </cell>
        </row>
        <row r="2305">
          <cell r="T2305" t="str">
            <v>DAVID HERNANDEZ HERRERO25 METROS25M ESPALDA</v>
          </cell>
          <cell r="U2305">
            <v>3.4918981481481482E-4</v>
          </cell>
        </row>
        <row r="2306">
          <cell r="T2306" t="str">
            <v>DAVID HERNANDEZ HERRERO25 METROS25M ESPALDA</v>
          </cell>
          <cell r="U2306">
            <v>3.5335648148148146E-4</v>
          </cell>
        </row>
        <row r="2307">
          <cell r="T2307" t="str">
            <v>DAVID HERNANDEZ HERRERO25 METROS25M ESPALDA</v>
          </cell>
          <cell r="U2307">
            <v>3.6747685185185185E-4</v>
          </cell>
        </row>
        <row r="2308">
          <cell r="T2308" t="str">
            <v>DAVID HERNANDEZ HERRERO25 METROS25M LIBRES</v>
          </cell>
          <cell r="U2308">
            <v>2.8622685185185185E-4</v>
          </cell>
        </row>
        <row r="2309">
          <cell r="T2309" t="str">
            <v>DAVID HERNANDEZ HERRERO25 METROS25M LIBRES</v>
          </cell>
          <cell r="U2309">
            <v>2.9652777777777777E-4</v>
          </cell>
        </row>
        <row r="2310">
          <cell r="T2310" t="str">
            <v>DAVID HERNANDEZ HERRERO25 METROS25M LIBRES</v>
          </cell>
          <cell r="U2310">
            <v>2.9976851851851849E-4</v>
          </cell>
        </row>
        <row r="2311">
          <cell r="T2311" t="str">
            <v>DAVID HERNANDEZ HERRERO25 METROS25M LIBRES</v>
          </cell>
          <cell r="U2311">
            <v>3.0092592592592595E-4</v>
          </cell>
        </row>
        <row r="2312">
          <cell r="T2312" t="str">
            <v>DAVID HERNANDEZ HERRERO25 METROS25M LIBRES</v>
          </cell>
          <cell r="U2312">
            <v>3.0949074074074077E-4</v>
          </cell>
        </row>
        <row r="2313">
          <cell r="T2313" t="str">
            <v>DAVID HERNANDEZ HERRERO25 METROS25M LIBRES</v>
          </cell>
          <cell r="U2313">
            <v>3.6157407407407405E-4</v>
          </cell>
        </row>
        <row r="2314">
          <cell r="T2314" t="str">
            <v>DAVID HERNANDEZ HERRERO50 METROS50M BRAZA</v>
          </cell>
          <cell r="U2314">
            <v>0</v>
          </cell>
        </row>
        <row r="2315">
          <cell r="T2315" t="str">
            <v>DAVID HERNANDEZ HERRERO50 METROS50M ESPALDA</v>
          </cell>
          <cell r="U2315">
            <v>9.4004629629629614E-4</v>
          </cell>
        </row>
        <row r="2316">
          <cell r="T2316" t="str">
            <v>DAVID HERNANDEZ HERRERO50 METROS50M LIBRES</v>
          </cell>
          <cell r="U2316">
            <v>7.3078703703703706E-4</v>
          </cell>
        </row>
        <row r="2317">
          <cell r="T2317" t="str">
            <v>DAVID HERNANDEZ HERRERO50 METROS50M LIBRES</v>
          </cell>
          <cell r="U2317">
            <v>7.4652777777777781E-4</v>
          </cell>
        </row>
        <row r="2318">
          <cell r="T2318" t="str">
            <v>DAVID HERNANDEZ HERRERO50 METROS50M LIBRES</v>
          </cell>
          <cell r="U2318">
            <v>0</v>
          </cell>
        </row>
        <row r="2319">
          <cell r="T2319" t="str">
            <v>DAVID LINARES PASCUAL25 METROS100M ESPALDA</v>
          </cell>
          <cell r="U2319">
            <v>1.2832175925925925E-3</v>
          </cell>
        </row>
        <row r="2320">
          <cell r="T2320" t="str">
            <v>DAVID LINARES PASCUAL25 METROS100M ESPALDA</v>
          </cell>
          <cell r="U2320">
            <v>1.3424768518518519E-3</v>
          </cell>
        </row>
        <row r="2321">
          <cell r="T2321" t="str">
            <v>DAVID LINARES PASCUAL25 METROS100M LIBRES</v>
          </cell>
          <cell r="U2321">
            <v>9.3483796296296294E-4</v>
          </cell>
        </row>
        <row r="2322">
          <cell r="T2322" t="str">
            <v>DAVID LINARES PASCUAL25 METROS100M LIBRES</v>
          </cell>
          <cell r="U2322">
            <v>9.4641203703703695E-4</v>
          </cell>
        </row>
        <row r="2323">
          <cell r="T2323" t="str">
            <v>DAVID LINARES PASCUAL25 METROS100M LIBRES</v>
          </cell>
          <cell r="U2323">
            <v>9.5682870370370366E-4</v>
          </cell>
        </row>
        <row r="2324">
          <cell r="T2324" t="str">
            <v>DAVID LINARES PASCUAL25 METROS100M LIBRES</v>
          </cell>
          <cell r="U2324">
            <v>9.6203703703703696E-4</v>
          </cell>
        </row>
        <row r="2325">
          <cell r="T2325" t="str">
            <v>DAVID LINARES PASCUAL25 METROS100M LIBRES</v>
          </cell>
          <cell r="U2325">
            <v>9.6307870370370373E-4</v>
          </cell>
        </row>
        <row r="2326">
          <cell r="T2326" t="str">
            <v>DAVID LINARES PASCUAL25 METROS100M LIBRES</v>
          </cell>
          <cell r="U2326">
            <v>9.7233796296296304E-4</v>
          </cell>
        </row>
        <row r="2327">
          <cell r="T2327" t="str">
            <v>DAVID LINARES PASCUAL25 METROS100M LIBRES</v>
          </cell>
          <cell r="U2327">
            <v>9.7662037037037053E-4</v>
          </cell>
        </row>
        <row r="2328">
          <cell r="T2328" t="str">
            <v>DAVID LINARES PASCUAL25 METROS100M LIBRES</v>
          </cell>
          <cell r="U2328">
            <v>9.7974537037037041E-4</v>
          </cell>
        </row>
        <row r="2329">
          <cell r="T2329" t="str">
            <v>DAVID LINARES PASCUAL25 METROS100M LIBRES</v>
          </cell>
          <cell r="U2329">
            <v>9.8159722222222225E-4</v>
          </cell>
        </row>
        <row r="2330">
          <cell r="T2330" t="str">
            <v>DAVID LINARES PASCUAL25 METROS100M LIBRES</v>
          </cell>
          <cell r="U2330">
            <v>9.9143518518518526E-4</v>
          </cell>
        </row>
        <row r="2331">
          <cell r="T2331" t="str">
            <v>DAVID LINARES PASCUAL25 METROS200M ESPALDA</v>
          </cell>
          <cell r="U2331">
            <v>2.9090277777777777E-3</v>
          </cell>
        </row>
        <row r="2332">
          <cell r="T2332" t="str">
            <v>DAVID LINARES PASCUAL25 METROS200M ESPALDA</v>
          </cell>
          <cell r="U2332">
            <v>2.9769675925925923E-3</v>
          </cell>
        </row>
        <row r="2333">
          <cell r="T2333" t="str">
            <v>DAVID LINARES PASCUAL25 METROS200M LIBRES</v>
          </cell>
          <cell r="U2333">
            <v>2.2087962962962964E-3</v>
          </cell>
        </row>
        <row r="2334">
          <cell r="T2334" t="str">
            <v>DAVID LINARES PASCUAL25 METROS200M LIBRES</v>
          </cell>
          <cell r="U2334">
            <v>2.2303240740740738E-3</v>
          </cell>
        </row>
        <row r="2335">
          <cell r="T2335" t="str">
            <v>DAVID LINARES PASCUAL25 METROS200M LIBRES</v>
          </cell>
          <cell r="U2335">
            <v>2.2447916666666666E-3</v>
          </cell>
        </row>
        <row r="2336">
          <cell r="T2336" t="str">
            <v>DAVID LINARES PASCUAL25 METROS200M LIBRES</v>
          </cell>
          <cell r="U2336">
            <v>2.2703703703703705E-3</v>
          </cell>
        </row>
        <row r="2337">
          <cell r="T2337" t="str">
            <v>DAVID LINARES PASCUAL25 METROS200M LIBRES</v>
          </cell>
          <cell r="U2337">
            <v>2.2708333333333335E-3</v>
          </cell>
        </row>
        <row r="2338">
          <cell r="T2338" t="str">
            <v>DAVID LINARES PASCUAL25 METROS200M LIBRES</v>
          </cell>
          <cell r="U2338">
            <v>2.2721064814814813E-3</v>
          </cell>
        </row>
        <row r="2339">
          <cell r="T2339" t="str">
            <v>DAVID LINARES PASCUAL25 METROS200M LIBRES</v>
          </cell>
          <cell r="U2339">
            <v>2.3240740740740743E-3</v>
          </cell>
        </row>
        <row r="2340">
          <cell r="T2340" t="str">
            <v>DAVID LINARES PASCUAL25 METROS200M LIBRES</v>
          </cell>
          <cell r="U2340">
            <v>2.3326388888888889E-3</v>
          </cell>
        </row>
        <row r="2341">
          <cell r="T2341" t="str">
            <v>DAVID LINARES PASCUAL25 METROS200M LIBRES</v>
          </cell>
          <cell r="U2341">
            <v>2.3648148148148148E-3</v>
          </cell>
        </row>
        <row r="2342">
          <cell r="T2342" t="str">
            <v>DAVID LINARES PASCUAL25 METROS200M LIBRES</v>
          </cell>
          <cell r="U2342">
            <v>2.4130787037037037E-3</v>
          </cell>
        </row>
        <row r="2343">
          <cell r="T2343" t="str">
            <v>DAVID LINARES PASCUAL25 METROS50M ESPALDA</v>
          </cell>
          <cell r="U2343">
            <v>6.1377314814814812E-4</v>
          </cell>
        </row>
        <row r="2344">
          <cell r="T2344" t="str">
            <v>DAVID LINARES PASCUAL25 METROS50M ESPALDA</v>
          </cell>
          <cell r="U2344">
            <v>6.2245370370370373E-4</v>
          </cell>
        </row>
        <row r="2345">
          <cell r="T2345" t="str">
            <v>DAVID LINARES PASCUAL25 METROS50M ESPALDA</v>
          </cell>
          <cell r="U2345">
            <v>6.2847222222222221E-4</v>
          </cell>
        </row>
        <row r="2346">
          <cell r="T2346" t="str">
            <v>DAVID LINARES PASCUAL25 METROS50M LIBRES</v>
          </cell>
          <cell r="U2346">
            <v>4.0289351851851857E-4</v>
          </cell>
        </row>
        <row r="2347">
          <cell r="T2347" t="str">
            <v>DAVID LINARES PASCUAL25 METROS50M LIBRES</v>
          </cell>
          <cell r="U2347">
            <v>4.1273148148148142E-4</v>
          </cell>
        </row>
        <row r="2348">
          <cell r="T2348" t="str">
            <v>DAVID LINARES PASCUAL25 METROS50M LIBRES</v>
          </cell>
          <cell r="U2348">
            <v>4.1979166666666667E-4</v>
          </cell>
        </row>
        <row r="2349">
          <cell r="T2349" t="str">
            <v>DAVID LINARES PASCUAL25 METROS50M LIBRES</v>
          </cell>
          <cell r="U2349">
            <v>4.2025462962962963E-4</v>
          </cell>
        </row>
        <row r="2350">
          <cell r="T2350" t="str">
            <v>DAVID LINARES PASCUAL25 METROS50M LIBRES</v>
          </cell>
          <cell r="U2350">
            <v>4.2256944444444438E-4</v>
          </cell>
        </row>
        <row r="2351">
          <cell r="T2351" t="str">
            <v>DAVID LINARES PASCUAL25 METROS50M LIBRES</v>
          </cell>
          <cell r="U2351">
            <v>4.2928240740740747E-4</v>
          </cell>
        </row>
        <row r="2352">
          <cell r="T2352" t="str">
            <v>DAVID LINARES PASCUAL25 METROS50M LIBRES</v>
          </cell>
          <cell r="U2352">
            <v>4.416666666666666E-4</v>
          </cell>
        </row>
        <row r="2353">
          <cell r="T2353" t="str">
            <v>DAVID LINARES PASCUAL50 METROS100M ESPALDA</v>
          </cell>
          <cell r="U2353">
            <v>1.4042824074074073E-3</v>
          </cell>
        </row>
        <row r="2354">
          <cell r="T2354" t="str">
            <v>DAVID LINARES PASCUAL50 METROS100M ESPALDA</v>
          </cell>
          <cell r="U2354">
            <v>1.437037037037037E-3</v>
          </cell>
        </row>
        <row r="2355">
          <cell r="T2355" t="str">
            <v>DAVID LINARES PASCUAL50 METROS100M ESPALDA</v>
          </cell>
          <cell r="U2355">
            <v>1.4829861111111111E-3</v>
          </cell>
        </row>
        <row r="2356">
          <cell r="T2356" t="str">
            <v>DAVID LINARES PASCUAL50 METROS100M ESPALDA</v>
          </cell>
          <cell r="U2356">
            <v>1.4978009259259259E-3</v>
          </cell>
        </row>
        <row r="2357">
          <cell r="T2357" t="str">
            <v>DAVID LINARES PASCUAL50 METROS100M ESPALDA</v>
          </cell>
          <cell r="U2357">
            <v>1.5276620370370372E-3</v>
          </cell>
        </row>
        <row r="2358">
          <cell r="T2358" t="str">
            <v>DAVID LINARES PASCUAL50 METROS100M LIBRES</v>
          </cell>
          <cell r="U2358">
            <v>9.4328703703703708E-4</v>
          </cell>
        </row>
        <row r="2359">
          <cell r="T2359" t="str">
            <v>DAVID LINARES PASCUAL50 METROS100M LIBRES</v>
          </cell>
          <cell r="U2359">
            <v>9.6099537037037041E-4</v>
          </cell>
        </row>
        <row r="2360">
          <cell r="T2360" t="str">
            <v>DAVID LINARES PASCUAL50 METROS100M LIBRES</v>
          </cell>
          <cell r="U2360">
            <v>9.6516203703703694E-4</v>
          </cell>
        </row>
        <row r="2361">
          <cell r="T2361" t="str">
            <v>DAVID LINARES PASCUAL50 METROS100M LIBRES</v>
          </cell>
          <cell r="U2361">
            <v>9.8414351851851853E-4</v>
          </cell>
        </row>
        <row r="2362">
          <cell r="T2362" t="str">
            <v>DAVID LINARES PASCUAL50 METROS100M LIBRES</v>
          </cell>
          <cell r="U2362">
            <v>9.8958333333333342E-4</v>
          </cell>
        </row>
        <row r="2363">
          <cell r="T2363" t="str">
            <v>DAVID LINARES PASCUAL50 METROS100M LIBRES</v>
          </cell>
          <cell r="U2363">
            <v>9.9456018518518513E-4</v>
          </cell>
        </row>
        <row r="2364">
          <cell r="T2364" t="str">
            <v>DAVID LINARES PASCUAL50 METROS100M LIBRES</v>
          </cell>
          <cell r="U2364">
            <v>1.0253472222222222E-3</v>
          </cell>
        </row>
        <row r="2365">
          <cell r="T2365" t="str">
            <v>DAVID LINARES PASCUAL50 METROS100M LIBRES</v>
          </cell>
          <cell r="U2365">
            <v>1.0668981481481482E-3</v>
          </cell>
        </row>
        <row r="2366">
          <cell r="T2366" t="str">
            <v>DAVID LINARES PASCUAL50 METROS200M ESPALDA</v>
          </cell>
          <cell r="U2366">
            <v>3.0016203703703702E-3</v>
          </cell>
        </row>
        <row r="2367">
          <cell r="T2367" t="str">
            <v>DAVID LINARES PASCUAL50 METROS200M LIBRES</v>
          </cell>
          <cell r="U2367">
            <v>2.3100694444444449E-3</v>
          </cell>
        </row>
        <row r="2368">
          <cell r="T2368" t="str">
            <v>DAVID LINARES PASCUAL50 METROS200M LIBRES</v>
          </cell>
          <cell r="U2368">
            <v>2.3231481481481484E-3</v>
          </cell>
        </row>
        <row r="2369">
          <cell r="T2369" t="str">
            <v>DAVID LINARES PASCUAL50 METROS200M LIBRES</v>
          </cell>
          <cell r="U2369">
            <v>2.3251157407407409E-3</v>
          </cell>
        </row>
        <row r="2370">
          <cell r="T2370" t="str">
            <v>DAVID LINARES PASCUAL50 METROS200M LIBRES</v>
          </cell>
          <cell r="U2370">
            <v>2.3491898148148148E-3</v>
          </cell>
        </row>
        <row r="2371">
          <cell r="T2371" t="str">
            <v>DAVID LINARES PASCUAL50 METROS200M LIBRES</v>
          </cell>
          <cell r="U2371">
            <v>2.3498842592592595E-3</v>
          </cell>
        </row>
        <row r="2372">
          <cell r="T2372" t="str">
            <v>DAVID LINARES PASCUAL50 METROS200M LIBRES</v>
          </cell>
          <cell r="U2372">
            <v>2.3879629629629628E-3</v>
          </cell>
        </row>
        <row r="2373">
          <cell r="T2373" t="str">
            <v>DAVID LINARES PASCUAL50 METROS200M LIBRES</v>
          </cell>
          <cell r="U2373">
            <v>2.4371527777777781E-3</v>
          </cell>
        </row>
        <row r="2374">
          <cell r="T2374" t="str">
            <v>DAVID LINARES PASCUAL50 METROS50M ESPALDA</v>
          </cell>
          <cell r="U2374">
            <v>6.1550925925925922E-4</v>
          </cell>
        </row>
        <row r="2375">
          <cell r="T2375" t="str">
            <v>DAVID LINARES PASCUAL50 METROS50M ESPALDA</v>
          </cell>
          <cell r="U2375">
            <v>6.3113425925925934E-4</v>
          </cell>
        </row>
        <row r="2376">
          <cell r="T2376" t="str">
            <v>DAVID LINARES PASCUAL50 METROS50M ESPALDA</v>
          </cell>
          <cell r="U2376" t="str">
            <v>JUSTIFICADA</v>
          </cell>
        </row>
        <row r="2377">
          <cell r="T2377" t="str">
            <v>DAVID LINARES PASCUAL50 METROS50M LIBRES</v>
          </cell>
          <cell r="U2377">
            <v>4.0289351851851857E-4</v>
          </cell>
        </row>
        <row r="2378">
          <cell r="T2378" t="str">
            <v>DAVID LINARES PASCUAL50 METROS50M LIBRES</v>
          </cell>
          <cell r="U2378">
            <v>4.0729166666666664E-4</v>
          </cell>
        </row>
        <row r="2379">
          <cell r="T2379" t="str">
            <v>DAVID LINARES PASCUAL50 METROS50M LIBRES</v>
          </cell>
          <cell r="U2379">
            <v>4.0798611111111114E-4</v>
          </cell>
        </row>
        <row r="2380">
          <cell r="T2380" t="str">
            <v>DAVID LINARES PASCUAL50 METROS50M LIBRES</v>
          </cell>
          <cell r="U2380" t="str">
            <v>JUSTIFICADA</v>
          </cell>
        </row>
        <row r="2381">
          <cell r="T2381" t="str">
            <v>DAVID LINARES PASCUAL50 METROS50M MARIPOSA</v>
          </cell>
          <cell r="U2381">
            <v>5.643518518518518E-4</v>
          </cell>
        </row>
        <row r="2382">
          <cell r="T2382" t="str">
            <v>DAVID LINARES PASCUAL50 METROS50M MARIPOSA</v>
          </cell>
          <cell r="U2382">
            <v>5.6597222222222216E-4</v>
          </cell>
        </row>
        <row r="2383">
          <cell r="T2383" t="str">
            <v>DAVID LOPEZ BARAJAS25 METROS25M LIBRES</v>
          </cell>
          <cell r="U2383">
            <v>3.2916666666666668E-4</v>
          </cell>
        </row>
        <row r="2384">
          <cell r="T2384" t="str">
            <v>DAVID LOPEZ BARAJAS25 METROS25M LIBRES</v>
          </cell>
          <cell r="U2384">
            <v>3.3668981481481484E-4</v>
          </cell>
        </row>
        <row r="2385">
          <cell r="T2385" t="str">
            <v>DAVID LOPEZ BARAJAS25 METROS25M LIBRES</v>
          </cell>
          <cell r="U2385">
            <v>3.6111111111111109E-4</v>
          </cell>
        </row>
        <row r="2386">
          <cell r="T2386" t="str">
            <v>DAVID LOPEZ BARAJAS25 METROS25M LIBRES</v>
          </cell>
          <cell r="U2386">
            <v>3.6597222222222223E-4</v>
          </cell>
        </row>
        <row r="2387">
          <cell r="T2387" t="str">
            <v>DAVID LOPEZ BARAJAS25 METROS25M LIBRES</v>
          </cell>
          <cell r="U2387">
            <v>3.7615740740740735E-4</v>
          </cell>
        </row>
        <row r="2388">
          <cell r="T2388" t="str">
            <v>DAVID LOPEZ BARAJAS25 METROS25M LIBRES</v>
          </cell>
          <cell r="U2388">
            <v>3.7858796296296295E-4</v>
          </cell>
        </row>
        <row r="2389">
          <cell r="T2389" t="str">
            <v>DAVID LOPEZ BARAJAS25 METROS25M LIBRES</v>
          </cell>
          <cell r="U2389">
            <v>3.8912037037037035E-4</v>
          </cell>
        </row>
        <row r="2390">
          <cell r="T2390" t="str">
            <v>DAVID LOPEZ BARAJAS25 METROS25M LIBRES</v>
          </cell>
          <cell r="U2390">
            <v>3.8958333333333331E-4</v>
          </cell>
        </row>
        <row r="2391">
          <cell r="T2391" t="str">
            <v>DAVID LOPEZ BARAJAS25 METROS25M LIBRES</v>
          </cell>
          <cell r="U2391">
            <v>3.9247685185185181E-4</v>
          </cell>
        </row>
        <row r="2392">
          <cell r="T2392" t="str">
            <v>DAVID LOPEZ BARAJAS25 METROS25M LIBRES</v>
          </cell>
          <cell r="U2392">
            <v>3.9479166666666672E-4</v>
          </cell>
        </row>
        <row r="2393">
          <cell r="T2393" t="str">
            <v>DAVID LOPEZ BARAJAS25 METROS25M LIBRES</v>
          </cell>
          <cell r="U2393">
            <v>3.9641203703703697E-4</v>
          </cell>
        </row>
        <row r="2394">
          <cell r="T2394" t="str">
            <v>DAVID LOPEZ BARAJAS25 METROS25M LIBRES</v>
          </cell>
          <cell r="U2394">
            <v>4.025462962962963E-4</v>
          </cell>
        </row>
        <row r="2395">
          <cell r="T2395" t="str">
            <v>DAVID LOPEZ BARAJAS25 METROS25M LIBRES</v>
          </cell>
          <cell r="U2395">
            <v>4.1134259259259254E-4</v>
          </cell>
        </row>
        <row r="2396">
          <cell r="T2396" t="str">
            <v>DAVID LOPEZ BARAJAS50 METROS50M LIBRES</v>
          </cell>
          <cell r="U2396">
            <v>9.0138888888888896E-4</v>
          </cell>
        </row>
        <row r="2397">
          <cell r="T2397" t="str">
            <v>DAVID LOPEZ BARAJAS50 METROS50M LIBRES</v>
          </cell>
          <cell r="U2397">
            <v>9.1145833333333324E-4</v>
          </cell>
        </row>
        <row r="2398">
          <cell r="T2398" t="str">
            <v>DAVID LOPEZ BARAJAS50 METROS50M LIBRES</v>
          </cell>
          <cell r="U2398">
            <v>9.1874999999999997E-4</v>
          </cell>
        </row>
        <row r="2399">
          <cell r="T2399" t="str">
            <v>DAVID LOPEZ BARAJAS50 METROS50M LIBRES</v>
          </cell>
          <cell r="U2399">
            <v>9.780092592592592E-4</v>
          </cell>
        </row>
        <row r="2400">
          <cell r="T2400" t="str">
            <v>DAVID LOPEZ BARAJAS50 METROS50M LIBRES</v>
          </cell>
          <cell r="U2400">
            <v>9.9849537037037029E-4</v>
          </cell>
        </row>
        <row r="2401">
          <cell r="T2401" t="str">
            <v>DAVID LOPEZ BARAJAS50 METROS50M LIBRES</v>
          </cell>
          <cell r="U2401">
            <v>1.0094907407407407E-3</v>
          </cell>
        </row>
        <row r="2402">
          <cell r="T2402" t="str">
            <v>DAVID LOPEZ BARAJAS50 METROS50M LIBRES</v>
          </cell>
          <cell r="U2402">
            <v>1.0145833333333333E-3</v>
          </cell>
        </row>
        <row r="2403">
          <cell r="T2403" t="str">
            <v>DAVID LOPEZ BARAJAS50 METROS50M LIBRES</v>
          </cell>
          <cell r="U2403">
            <v>1.0188657407407408E-3</v>
          </cell>
        </row>
        <row r="2404">
          <cell r="T2404" t="str">
            <v>DAVID LOPEZ BARAJAS50 METROS50M LIBRES</v>
          </cell>
          <cell r="U2404">
            <v>1.079050925925926E-3</v>
          </cell>
        </row>
        <row r="2405">
          <cell r="T2405" t="str">
            <v>DAVID LOPEZ BARAJAS50 METROS50M LIBRES</v>
          </cell>
          <cell r="U2405">
            <v>1.0854166666666668E-3</v>
          </cell>
        </row>
        <row r="2406">
          <cell r="T2406" t="str">
            <v>DAVID LOPEZ BARAJAS50 METROS50M LIBRES</v>
          </cell>
          <cell r="U2406">
            <v>1.1201388888888888E-3</v>
          </cell>
        </row>
        <row r="2407">
          <cell r="T2407" t="str">
            <v>DAVID LOPEZ BARAJAS50 METROS50M LIBRES</v>
          </cell>
          <cell r="U2407">
            <v>1.263078703703704E-3</v>
          </cell>
        </row>
        <row r="2408">
          <cell r="T2408" t="str">
            <v>DAVID LOPEZ BARAJAS50 METROS50M LIBRES</v>
          </cell>
          <cell r="U2408">
            <v>0</v>
          </cell>
        </row>
        <row r="2409">
          <cell r="T2409" t="str">
            <v>DAVID LOPEZ BARAJAS50 METROS50M LIBRES</v>
          </cell>
          <cell r="U2409">
            <v>0</v>
          </cell>
        </row>
        <row r="2410">
          <cell r="T2410" t="str">
            <v>DAVID PAMPANAS NUÑEZ25 METROS100M ESPALDA</v>
          </cell>
          <cell r="U2410">
            <v>1.382638888888889E-3</v>
          </cell>
        </row>
        <row r="2411">
          <cell r="T2411" t="str">
            <v>DAVID PAMPANAS NUÑEZ25 METROS100M ESPALDA</v>
          </cell>
          <cell r="U2411">
            <v>1.3858796296296295E-3</v>
          </cell>
        </row>
        <row r="2412">
          <cell r="T2412" t="str">
            <v>DAVID PAMPANAS NUÑEZ25 METROS100M ESPALDA</v>
          </cell>
          <cell r="U2412">
            <v>1.4243055555555556E-3</v>
          </cell>
        </row>
        <row r="2413">
          <cell r="T2413" t="str">
            <v>DAVID PAMPANAS NUÑEZ25 METROS100M ESPALDA</v>
          </cell>
          <cell r="U2413">
            <v>1.4255787037037039E-3</v>
          </cell>
        </row>
        <row r="2414">
          <cell r="T2414" t="str">
            <v>DAVID PAMPANAS NUÑEZ25 METROS100M ESPALDA</v>
          </cell>
          <cell r="U2414">
            <v>1.4652777777777778E-3</v>
          </cell>
        </row>
        <row r="2415">
          <cell r="T2415" t="str">
            <v>DAVID PAMPANAS NUÑEZ25 METROS100M ESPALDA</v>
          </cell>
          <cell r="U2415">
            <v>1.494675925925926E-3</v>
          </cell>
        </row>
        <row r="2416">
          <cell r="T2416" t="str">
            <v>DAVID PAMPANAS NUÑEZ25 METROS100M ESPALDA</v>
          </cell>
          <cell r="U2416">
            <v>1.5226851851851853E-3</v>
          </cell>
        </row>
        <row r="2417">
          <cell r="T2417" t="str">
            <v>DAVID PAMPANAS NUÑEZ25 METROS100M ESPALDA</v>
          </cell>
          <cell r="U2417">
            <v>1.6273148148148147E-3</v>
          </cell>
        </row>
        <row r="2418">
          <cell r="T2418" t="str">
            <v>DAVID PAMPANAS NUÑEZ25 METROS100M LIBRES</v>
          </cell>
          <cell r="U2418">
            <v>1.3324074074074074E-3</v>
          </cell>
        </row>
        <row r="2419">
          <cell r="T2419" t="str">
            <v>DAVID PAMPANAS NUÑEZ25 METROS200M ESPALDA</v>
          </cell>
          <cell r="U2419">
            <v>3.1806712962962965E-3</v>
          </cell>
        </row>
        <row r="2420">
          <cell r="T2420" t="str">
            <v>DAVID PAMPANAS NUÑEZ25 METROS25M LIBRES</v>
          </cell>
          <cell r="U2420">
            <v>2.3437500000000002E-4</v>
          </cell>
        </row>
        <row r="2421">
          <cell r="T2421" t="str">
            <v>DAVID PAMPANAS NUÑEZ25 METROS25M LIBRES</v>
          </cell>
          <cell r="U2421">
            <v>2.3784722222222222E-4</v>
          </cell>
        </row>
        <row r="2422">
          <cell r="T2422" t="str">
            <v>DAVID PAMPANAS NUÑEZ25 METROS25M LIBRES</v>
          </cell>
          <cell r="U2422">
            <v>2.3831018518518518E-4</v>
          </cell>
        </row>
        <row r="2423">
          <cell r="T2423" t="str">
            <v>DAVID PAMPANAS NUÑEZ25 METROS50M BRAZA</v>
          </cell>
          <cell r="U2423">
            <v>6.3599537037037043E-4</v>
          </cell>
        </row>
        <row r="2424">
          <cell r="T2424" t="str">
            <v>DAVID PAMPANAS NUÑEZ25 METROS50M BRAZA</v>
          </cell>
          <cell r="U2424">
            <v>7.1168981481481474E-4</v>
          </cell>
        </row>
        <row r="2425">
          <cell r="T2425" t="str">
            <v>DAVID PAMPANAS NUÑEZ25 METROS50M ESPALDA</v>
          </cell>
          <cell r="U2425">
            <v>6.0324074074074067E-4</v>
          </cell>
        </row>
        <row r="2426">
          <cell r="T2426" t="str">
            <v>DAVID PAMPANAS NUÑEZ25 METROS50M ESPALDA</v>
          </cell>
          <cell r="U2426">
            <v>6.0625000000000002E-4</v>
          </cell>
        </row>
        <row r="2427">
          <cell r="T2427" t="str">
            <v>DAVID PAMPANAS NUÑEZ25 METROS50M ESPALDA</v>
          </cell>
          <cell r="U2427">
            <v>6.2060185185185178E-4</v>
          </cell>
        </row>
        <row r="2428">
          <cell r="T2428" t="str">
            <v>DAVID PAMPANAS NUÑEZ25 METROS50M ESPALDA</v>
          </cell>
          <cell r="U2428">
            <v>6.4502314814814815E-4</v>
          </cell>
        </row>
        <row r="2429">
          <cell r="T2429" t="str">
            <v>DAVID PAMPANAS NUÑEZ25 METROS50M ESPALDA</v>
          </cell>
          <cell r="U2429">
            <v>6.491898148148149E-4</v>
          </cell>
        </row>
        <row r="2430">
          <cell r="T2430" t="str">
            <v>DAVID PAMPANAS NUÑEZ25 METROS50M ESPALDA</v>
          </cell>
          <cell r="U2430">
            <v>6.5243055555555551E-4</v>
          </cell>
        </row>
        <row r="2431">
          <cell r="T2431" t="str">
            <v>DAVID PAMPANAS NUÑEZ25 METROS50M ESPALDA</v>
          </cell>
          <cell r="U2431">
            <v>7.0891203703703698E-4</v>
          </cell>
        </row>
        <row r="2432">
          <cell r="T2432" t="str">
            <v>DAVID PAMPANAS NUÑEZ25 METROS50M LIBRES</v>
          </cell>
          <cell r="U2432">
            <v>5.2488425925925934E-4</v>
          </cell>
        </row>
        <row r="2433">
          <cell r="T2433" t="str">
            <v>DAVID PAMPANAS NUÑEZ25 METROS50M LIBRES</v>
          </cell>
          <cell r="U2433">
            <v>5.2708333333333329E-4</v>
          </cell>
        </row>
        <row r="2434">
          <cell r="T2434" t="str">
            <v>DAVID PAMPANAS NUÑEZ25 METROS50M LIBRES</v>
          </cell>
          <cell r="U2434">
            <v>5.3425925925925928E-4</v>
          </cell>
        </row>
        <row r="2435">
          <cell r="T2435" t="str">
            <v>DAVID PAMPANAS NUÑEZ25 METROS50M LIBRES</v>
          </cell>
          <cell r="U2435">
            <v>5.4687499999999994E-4</v>
          </cell>
        </row>
        <row r="2436">
          <cell r="T2436" t="str">
            <v>DAVID PAMPANAS NUÑEZ25 METROS50M LIBRES</v>
          </cell>
          <cell r="U2436">
            <v>5.5844907407407416E-4</v>
          </cell>
        </row>
        <row r="2437">
          <cell r="T2437" t="str">
            <v>DAVID PAMPANAS NUÑEZ50 METROS100M ESPALDA</v>
          </cell>
          <cell r="U2437">
            <v>1.4731481481481481E-3</v>
          </cell>
        </row>
        <row r="2438">
          <cell r="T2438" t="str">
            <v>DAVID PAMPANAS NUÑEZ50 METROS100M ESPALDA</v>
          </cell>
          <cell r="U2438">
            <v>1.4855324074074074E-3</v>
          </cell>
        </row>
        <row r="2439">
          <cell r="T2439" t="str">
            <v>DAVID PAMPANAS NUÑEZ50 METROS100M ESPALDA</v>
          </cell>
          <cell r="U2439">
            <v>1.490625E-3</v>
          </cell>
        </row>
        <row r="2440">
          <cell r="T2440" t="str">
            <v>DAVID PAMPANAS NUÑEZ50 METROS100M ESPALDA</v>
          </cell>
          <cell r="U2440">
            <v>1.5024305555555555E-3</v>
          </cell>
        </row>
        <row r="2441">
          <cell r="T2441" t="str">
            <v>DAVID PAMPANAS NUÑEZ50 METROS100M ESPALDA</v>
          </cell>
          <cell r="U2441">
            <v>1.5133101851851852E-3</v>
          </cell>
        </row>
        <row r="2442">
          <cell r="T2442" t="str">
            <v>DAVID PAMPANAS NUÑEZ50 METROS100M ESPALDA</v>
          </cell>
          <cell r="U2442">
            <v>1.521875E-3</v>
          </cell>
        </row>
        <row r="2443">
          <cell r="T2443" t="str">
            <v>DAVID PAMPANAS NUÑEZ50 METROS100M ESPALDA</v>
          </cell>
          <cell r="U2443">
            <v>1.551273148148148E-3</v>
          </cell>
        </row>
        <row r="2444">
          <cell r="T2444" t="str">
            <v>DAVID PAMPANAS NUÑEZ50 METROS100M LIBRES</v>
          </cell>
          <cell r="U2444">
            <v>1.3299768518518515E-3</v>
          </cell>
        </row>
        <row r="2445">
          <cell r="T2445" t="str">
            <v>DAVID PAMPANAS NUÑEZ50 METROS100M LIBRES</v>
          </cell>
          <cell r="U2445">
            <v>1.3317129629629631E-3</v>
          </cell>
        </row>
        <row r="2446">
          <cell r="T2446" t="str">
            <v>DAVID PAMPANAS NUÑEZ50 METROS200M ESPALDA</v>
          </cell>
          <cell r="U2446">
            <v>3.1444444444444445E-3</v>
          </cell>
        </row>
        <row r="2447">
          <cell r="T2447" t="str">
            <v>DAVID PAMPANAS NUÑEZ50 METROS200M ESPALDA</v>
          </cell>
          <cell r="U2447">
            <v>3.2387731481481482E-3</v>
          </cell>
        </row>
        <row r="2448">
          <cell r="T2448" t="str">
            <v>DAVID PAMPANAS NUÑEZ50 METROS200M ESPALDA</v>
          </cell>
          <cell r="U2448">
            <v>3.2837962962962964E-3</v>
          </cell>
        </row>
        <row r="2449">
          <cell r="T2449" t="str">
            <v>DAVID PAMPANAS NUÑEZ50 METROS200M ESPALDA</v>
          </cell>
          <cell r="U2449">
            <v>3.2849537037037036E-3</v>
          </cell>
        </row>
        <row r="2450">
          <cell r="T2450" t="str">
            <v>DAVID PAMPANAS NUÑEZ50 METROS200M ESPALDA</v>
          </cell>
          <cell r="U2450">
            <v>3.2931712962962962E-3</v>
          </cell>
        </row>
        <row r="2451">
          <cell r="T2451" t="str">
            <v>DAVID PAMPANAS NUÑEZ50 METROS200M ESTILOS</v>
          </cell>
          <cell r="U2451">
            <v>3.3719907407407409E-3</v>
          </cell>
        </row>
        <row r="2452">
          <cell r="T2452" t="str">
            <v>DAVID PAMPANAS NUÑEZ50 METROS200M ESTILOS</v>
          </cell>
          <cell r="U2452">
            <v>3.4121527777777778E-3</v>
          </cell>
        </row>
        <row r="2453">
          <cell r="T2453" t="str">
            <v>DAVID PAMPANAS NUÑEZ50 METROS200M ESTILOS</v>
          </cell>
          <cell r="U2453" t="str">
            <v>JUSTIFICADA</v>
          </cell>
        </row>
        <row r="2454">
          <cell r="T2454" t="str">
            <v>DAVID PAMPANAS NUÑEZ50 METROS200M ESTILOS</v>
          </cell>
          <cell r="U2454">
            <v>0</v>
          </cell>
        </row>
        <row r="2455">
          <cell r="T2455" t="str">
            <v>DAVID PAMPANAS NUÑEZ50 METROS50M BRAZA</v>
          </cell>
          <cell r="U2455">
            <v>7.1817129629629629E-4</v>
          </cell>
        </row>
        <row r="2456">
          <cell r="T2456" t="str">
            <v>DAVID PAMPANAS NUÑEZ50 METROS50M ESPALDA</v>
          </cell>
          <cell r="U2456">
            <v>6.4270833333333335E-4</v>
          </cell>
        </row>
        <row r="2457">
          <cell r="T2457" t="str">
            <v>DAVID PAMPANAS NUÑEZ50 METROS50M ESPALDA</v>
          </cell>
          <cell r="U2457">
            <v>6.5057870370370367E-4</v>
          </cell>
        </row>
        <row r="2458">
          <cell r="T2458" t="str">
            <v>DAVID PAMPANAS NUÑEZ50 METROS50M ESPALDA</v>
          </cell>
          <cell r="U2458">
            <v>6.590277777777778E-4</v>
          </cell>
        </row>
        <row r="2459">
          <cell r="T2459" t="str">
            <v>DAVID PAMPANAS NUÑEZ50 METROS50M ESPALDA</v>
          </cell>
          <cell r="U2459">
            <v>6.7523148148148152E-4</v>
          </cell>
        </row>
        <row r="2460">
          <cell r="T2460" t="str">
            <v>DAVID PAMPANAS NUÑEZ50 METROS50M ESPALDA</v>
          </cell>
          <cell r="U2460">
            <v>6.8460648148148146E-4</v>
          </cell>
        </row>
        <row r="2461">
          <cell r="T2461" t="str">
            <v>DAVID PAMPANAS NUÑEZ50 METROS50M ESPALDA</v>
          </cell>
          <cell r="U2461">
            <v>6.8622685185185182E-4</v>
          </cell>
        </row>
        <row r="2462">
          <cell r="T2462" t="str">
            <v>DAVID PAMPANAS NUÑEZ50 METROS50M LIBRES</v>
          </cell>
          <cell r="U2462">
            <v>5.1319444444444448E-4</v>
          </cell>
        </row>
        <row r="2463">
          <cell r="T2463" t="str">
            <v>DAVID PAMPANAS NUÑEZ50 METROS50M LIBRES</v>
          </cell>
          <cell r="U2463">
            <v>5.2083333333333333E-4</v>
          </cell>
        </row>
        <row r="2464">
          <cell r="T2464" t="str">
            <v>DAVID PAMPANAS NUÑEZ50 METROS50M LIBRES</v>
          </cell>
          <cell r="U2464">
            <v>5.4432870370370377E-4</v>
          </cell>
        </row>
        <row r="2465">
          <cell r="T2465" t="str">
            <v>DAVID PAMPANAS NUÑEZ50 METROS50M LIBRES</v>
          </cell>
          <cell r="U2465">
            <v>5.5590277777777778E-4</v>
          </cell>
        </row>
        <row r="2466">
          <cell r="T2466" t="str">
            <v>DAVID PAMPANAS NUÑEZ50 METROS50M LIBRES</v>
          </cell>
          <cell r="U2466">
            <v>5.6388888888888884E-4</v>
          </cell>
        </row>
        <row r="2467">
          <cell r="T2467" t="str">
            <v>DAVID RICA JIMENEZ25 METROS25M LIBRES</v>
          </cell>
          <cell r="U2467">
            <v>3.0057870370370367E-4</v>
          </cell>
        </row>
        <row r="2468">
          <cell r="T2468" t="str">
            <v>DAVID RICA JIMENEZ50 METROS50M LIBRES</v>
          </cell>
          <cell r="U2468">
            <v>7.9224537037037035E-4</v>
          </cell>
        </row>
        <row r="2469">
          <cell r="T2469" t="str">
            <v>DAVID RODRIGUEZ ALARCON25 METROS25M LIBRES</v>
          </cell>
          <cell r="U2469">
            <v>2.3182870370370374E-4</v>
          </cell>
        </row>
        <row r="2470">
          <cell r="T2470" t="str">
            <v>DAVID RODRIGUEZ ALARCON25 METROS50M BRAZA</v>
          </cell>
          <cell r="U2470">
            <v>6.7777777777777791E-4</v>
          </cell>
        </row>
        <row r="2471">
          <cell r="T2471" t="str">
            <v>DAVID RODRIGUEZ ALARCON25 METROS50M LIBRES</v>
          </cell>
          <cell r="U2471">
            <v>4.3935185185185185E-4</v>
          </cell>
        </row>
        <row r="2472">
          <cell r="T2472" t="str">
            <v>DAVID RODRIGUEZ ALARCON50 METROS50M LIBRES</v>
          </cell>
          <cell r="U2472">
            <v>4.8356481481481487E-4</v>
          </cell>
        </row>
        <row r="2473">
          <cell r="T2473" t="str">
            <v>DIANA OVEJERO BRUNA25 METROS25M BRAZA</v>
          </cell>
          <cell r="U2473">
            <v>4.4201388888888887E-4</v>
          </cell>
        </row>
        <row r="2474">
          <cell r="T2474" t="str">
            <v>DIANA OVEJERO BRUNA25 METROS25M LIBRES</v>
          </cell>
          <cell r="U2474">
            <v>2.9027777777777776E-4</v>
          </cell>
        </row>
        <row r="2475">
          <cell r="T2475" t="str">
            <v>DIANA OVEJERO BRUNA25 METROS25M LIBRES</v>
          </cell>
          <cell r="U2475">
            <v>2.9953703703703701E-4</v>
          </cell>
        </row>
        <row r="2476">
          <cell r="T2476" t="str">
            <v>DIANA OVEJERO BRUNA25 METROS25M LIBRES</v>
          </cell>
          <cell r="U2476">
            <v>3.0601851851851856E-4</v>
          </cell>
        </row>
        <row r="2477">
          <cell r="T2477" t="str">
            <v>DIANA OVEJERO BRUNA25 METROS50M BRAZA</v>
          </cell>
          <cell r="U2477">
            <v>1.0076388888888889E-3</v>
          </cell>
        </row>
        <row r="2478">
          <cell r="T2478" t="str">
            <v>DIANA OVEJERO BRUNA25 METROS50M BRAZA</v>
          </cell>
          <cell r="U2478">
            <v>1.0285879629629631E-3</v>
          </cell>
        </row>
        <row r="2479">
          <cell r="T2479" t="str">
            <v>DIANA OVEJERO BRUNA25 METROS50M LIBRES</v>
          </cell>
          <cell r="U2479">
            <v>6.0625000000000002E-4</v>
          </cell>
        </row>
        <row r="2480">
          <cell r="T2480" t="str">
            <v>DIANA OVEJERO BRUNA25 METROS50M LIBRES</v>
          </cell>
          <cell r="U2480">
            <v>6.1493055555555563E-4</v>
          </cell>
        </row>
        <row r="2481">
          <cell r="T2481" t="str">
            <v>DIANA OVEJERO BRUNA25 METROS50M LIBRES</v>
          </cell>
          <cell r="U2481">
            <v>6.2939814814814813E-4</v>
          </cell>
        </row>
        <row r="2482">
          <cell r="T2482" t="str">
            <v>DIANA OVEJERO BRUNA50 METROS50M BRAZA</v>
          </cell>
          <cell r="U2482">
            <v>1.0637731481481481E-3</v>
          </cell>
        </row>
        <row r="2483">
          <cell r="T2483" t="str">
            <v>DIANA OVEJERO BRUNA50 METROS50M LIBRES</v>
          </cell>
          <cell r="U2483">
            <v>6.0543981481481484E-4</v>
          </cell>
        </row>
        <row r="2484">
          <cell r="T2484" t="str">
            <v>DIANA OVEJERO BRUNA50 METROS50M LIBRES</v>
          </cell>
          <cell r="U2484">
            <v>6.2569444444444445E-4</v>
          </cell>
        </row>
        <row r="2485">
          <cell r="T2485" t="str">
            <v>DIANA OVEJERO BRUNA50 METROS50M LIBRES</v>
          </cell>
          <cell r="U2485">
            <v>6.6412037037037036E-4</v>
          </cell>
        </row>
        <row r="2486">
          <cell r="T2486" t="str">
            <v>DIANA OVEJERO BRUNA50 METROS50M LIBRES</v>
          </cell>
          <cell r="U2486">
            <v>6.7442129629629634E-4</v>
          </cell>
        </row>
        <row r="2487">
          <cell r="T2487" t="str">
            <v>DIANA OVEJERO BRUNA50 METROS50M LIBRES</v>
          </cell>
          <cell r="U2487" t="str">
            <v>JUSTIFICADA</v>
          </cell>
        </row>
        <row r="2488">
          <cell r="T2488" t="str">
            <v>DIEGO ANTONIO JUSTICIA GALAN25 METROS25M BRAZA</v>
          </cell>
          <cell r="U2488">
            <v>3.8773148148148152E-4</v>
          </cell>
        </row>
        <row r="2489">
          <cell r="T2489" t="str">
            <v>DIEGO ANTONIO JUSTICIA GALAN25 METROS25M BRAZA</v>
          </cell>
          <cell r="U2489">
            <v>4.1203703703703709E-4</v>
          </cell>
        </row>
        <row r="2490">
          <cell r="T2490" t="str">
            <v>DIEGO ANTONIO JUSTICIA GALAN25 METROS25M BRAZA</v>
          </cell>
          <cell r="U2490">
            <v>4.3611111111111113E-4</v>
          </cell>
        </row>
        <row r="2491">
          <cell r="T2491" t="str">
            <v>DIEGO ANTONIO JUSTICIA GALAN25 METROS25M BRAZA</v>
          </cell>
          <cell r="U2491">
            <v>4.7372685185185186E-4</v>
          </cell>
        </row>
        <row r="2492">
          <cell r="T2492" t="str">
            <v>DIEGO ANTONIO JUSTICIA GALAN25 METROS25M ESPALDA</v>
          </cell>
          <cell r="U2492">
            <v>4.5138888888888892E-4</v>
          </cell>
        </row>
        <row r="2493">
          <cell r="T2493" t="str">
            <v>DIEGO ANTONIO JUSTICIA GALAN25 METROS25M LIBRES</v>
          </cell>
          <cell r="U2493">
            <v>2.7847222222222222E-4</v>
          </cell>
        </row>
        <row r="2494">
          <cell r="T2494" t="str">
            <v>DIEGO ANTONIO JUSTICIA GALAN25 METROS25M LIBRES</v>
          </cell>
          <cell r="U2494">
            <v>2.9282407407407409E-4</v>
          </cell>
        </row>
        <row r="2495">
          <cell r="T2495" t="str">
            <v>DIEGO ANTONIO JUSTICIA GALAN25 METROS25M LIBRES</v>
          </cell>
          <cell r="U2495">
            <v>3.0300925925925927E-4</v>
          </cell>
        </row>
        <row r="2496">
          <cell r="T2496" t="str">
            <v>DIEGO ANTONIO JUSTICIA GALAN25 METROS25M LIBRES</v>
          </cell>
          <cell r="U2496">
            <v>3.0706018518518522E-4</v>
          </cell>
        </row>
        <row r="2497">
          <cell r="T2497" t="str">
            <v>DIEGO ANTONIO JUSTICIA GALAN25 METROS25M LIBRES</v>
          </cell>
          <cell r="U2497">
            <v>3.0879629629629627E-4</v>
          </cell>
        </row>
        <row r="2498">
          <cell r="T2498" t="str">
            <v>DIEGO ANTONIO JUSTICIA GALAN25 METROS25M LIBRES</v>
          </cell>
          <cell r="U2498">
            <v>3.1319444444444445E-4</v>
          </cell>
        </row>
        <row r="2499">
          <cell r="T2499" t="str">
            <v>DIEGO ANTONIO JUSTICIA GALAN25 METROS25M LIBRES</v>
          </cell>
          <cell r="U2499">
            <v>3.1643518518518517E-4</v>
          </cell>
        </row>
        <row r="2500">
          <cell r="T2500" t="str">
            <v>DIEGO ANTONIO JUSTICIA GALAN25 METROS25M MARIPOSA</v>
          </cell>
          <cell r="U2500">
            <v>3.5995370370370369E-4</v>
          </cell>
        </row>
        <row r="2501">
          <cell r="T2501" t="str">
            <v>DIEGO ANTONIO JUSTICIA GALAN25 METROS25M MARIPOSA</v>
          </cell>
          <cell r="U2501">
            <v>4.4664351851851858E-4</v>
          </cell>
        </row>
        <row r="2502">
          <cell r="T2502" t="str">
            <v>DIEGO ANTONIO JUSTICIA GALAN25 METROS50M BRAZA</v>
          </cell>
          <cell r="U2502">
            <v>8.9398148148148138E-4</v>
          </cell>
        </row>
        <row r="2503">
          <cell r="T2503" t="str">
            <v>DIEGO ANTONIO JUSTICIA GALAN25 METROS50M BRAZA</v>
          </cell>
          <cell r="U2503">
            <v>0</v>
          </cell>
        </row>
        <row r="2504">
          <cell r="T2504" t="str">
            <v>DIEGO ANTONIO JUSTICIA GALAN25 METROS50M LIBRES</v>
          </cell>
          <cell r="U2504">
            <v>6.7476851851851845E-4</v>
          </cell>
        </row>
        <row r="2505">
          <cell r="T2505" t="str">
            <v>DIEGO ANTONIO JUSTICIA GALAN25 METROS50M LIBRES</v>
          </cell>
          <cell r="U2505">
            <v>6.8310185185185184E-4</v>
          </cell>
        </row>
        <row r="2506">
          <cell r="T2506" t="str">
            <v>DIEGO ANTONIO JUSTICIA GALAN25 METROS50M LIBRES</v>
          </cell>
          <cell r="U2506">
            <v>7.1527777777777779E-4</v>
          </cell>
        </row>
        <row r="2507">
          <cell r="T2507" t="str">
            <v>DIEGO ANTONIO JUSTICIA GALAN25 METROS50M LIBRES</v>
          </cell>
          <cell r="U2507">
            <v>7.2789351851851845E-4</v>
          </cell>
        </row>
        <row r="2508">
          <cell r="T2508" t="str">
            <v>DIEGO ANTONIO JUSTICIA GALAN25 METROS50M LIBRES</v>
          </cell>
          <cell r="U2508">
            <v>7.2789351851851845E-4</v>
          </cell>
        </row>
        <row r="2509">
          <cell r="T2509" t="str">
            <v>DIEGO ANTONIO JUSTICIA GALAN25 METROS50M LIBRES</v>
          </cell>
          <cell r="U2509">
            <v>7.3530092592592581E-4</v>
          </cell>
        </row>
        <row r="2510">
          <cell r="T2510" t="str">
            <v>DIEGO ANTONIO JUSTICIA GALAN25 METROS50M LIBRES</v>
          </cell>
          <cell r="U2510">
            <v>7.4456018518518523E-4</v>
          </cell>
        </row>
        <row r="2511">
          <cell r="T2511" t="str">
            <v>DIEGO ANTONIO JUSTICIA GALAN25 METROS50M LIBRES</v>
          </cell>
          <cell r="U2511">
            <v>7.4513888888888883E-4</v>
          </cell>
        </row>
        <row r="2512">
          <cell r="T2512" t="str">
            <v>DIEGO ANTONIO JUSTICIA GALAN25 METROS50M MARIPOSA</v>
          </cell>
          <cell r="U2512">
            <v>8.3333333333333339E-4</v>
          </cell>
        </row>
        <row r="2513">
          <cell r="T2513" t="str">
            <v>DIEGO ANTONIO JUSTICIA GALAN25 METROS50M MARIPOSA</v>
          </cell>
          <cell r="U2513">
            <v>8.3391203703703709E-4</v>
          </cell>
        </row>
        <row r="2514">
          <cell r="T2514" t="str">
            <v>DIEGO ANTONIO JUSTICIA GALAN25 METROS50M MARIPOSA</v>
          </cell>
          <cell r="U2514">
            <v>0</v>
          </cell>
        </row>
        <row r="2515">
          <cell r="T2515" t="str">
            <v>DIEGO ANTONIO JUSTICIA GALAN50 METROS50M BRAZA</v>
          </cell>
          <cell r="U2515">
            <v>9.2002314814814811E-4</v>
          </cell>
        </row>
        <row r="2516">
          <cell r="T2516" t="str">
            <v>DIEGO ANTONIO JUSTICIA GALAN50 METROS50M LIBRES</v>
          </cell>
          <cell r="U2516">
            <v>6.601851851851852E-4</v>
          </cell>
        </row>
        <row r="2517">
          <cell r="T2517" t="str">
            <v>DIEGO ANTONIO JUSTICIA GALAN50 METROS50M LIBRES</v>
          </cell>
          <cell r="U2517">
            <v>6.7025462962962959E-4</v>
          </cell>
        </row>
        <row r="2518">
          <cell r="T2518" t="str">
            <v>DIEGO ANTONIO JUSTICIA GALAN50 METROS50M LIBRES</v>
          </cell>
          <cell r="U2518">
            <v>6.8252314814814814E-4</v>
          </cell>
        </row>
        <row r="2519">
          <cell r="T2519" t="str">
            <v>DIEGO ANTONIO JUSTICIA GALAN50 METROS50M LIBRES</v>
          </cell>
          <cell r="U2519">
            <v>7.3715277777777787E-4</v>
          </cell>
        </row>
        <row r="2520">
          <cell r="T2520" t="str">
            <v>DIEGO ANTONIO JUSTICIA GALAN50 METROS50M LIBRES</v>
          </cell>
          <cell r="U2520">
            <v>7.4062499999999996E-4</v>
          </cell>
        </row>
        <row r="2521">
          <cell r="T2521" t="str">
            <v>DIEGO ANTONIO JUSTICIA GALAN50 METROS50M LIBRES</v>
          </cell>
          <cell r="U2521">
            <v>7.407407407407407E-4</v>
          </cell>
        </row>
        <row r="2522">
          <cell r="T2522" t="str">
            <v>DIEGO ANTONIO JUSTICIA GALAN50 METROS50M LIBRES</v>
          </cell>
          <cell r="U2522">
            <v>7.554398148148148E-4</v>
          </cell>
        </row>
        <row r="2523">
          <cell r="T2523" t="str">
            <v>DIEGO ANTONIO JUSTICIA GALAN50 METROS50M LIBRES</v>
          </cell>
          <cell r="U2523">
            <v>7.6909722222222223E-4</v>
          </cell>
        </row>
        <row r="2524">
          <cell r="T2524" t="str">
            <v>DIEGO ANTONIO JUSTICIA GALAN50 METROS50M LIBRES</v>
          </cell>
          <cell r="U2524">
            <v>7.83449074074074E-4</v>
          </cell>
        </row>
        <row r="2525">
          <cell r="T2525" t="str">
            <v>DIEGO ANTONIO JUSTICIA GALAN50 METROS50M LIBRES</v>
          </cell>
          <cell r="U2525">
            <v>0</v>
          </cell>
        </row>
        <row r="2526">
          <cell r="T2526" t="str">
            <v>DIEGO ANTONIO JUSTICIA GALAN50 METROS50M MARIPOSA</v>
          </cell>
          <cell r="U2526">
            <v>8.5798611111111112E-4</v>
          </cell>
        </row>
        <row r="2527">
          <cell r="T2527" t="str">
            <v>DIEGO ANTONIO JUSTICIA GALAN50 METROS50M MARIPOSA</v>
          </cell>
          <cell r="U2527">
            <v>9.0532407407407402E-4</v>
          </cell>
        </row>
        <row r="2528">
          <cell r="T2528" t="str">
            <v>DIEGO ANTONIO JUSTICIA GALAN50 METROS50M MARIPOSA</v>
          </cell>
          <cell r="U2528">
            <v>9.2905092592592594E-4</v>
          </cell>
        </row>
        <row r="2529">
          <cell r="T2529" t="str">
            <v>DIEGO ANTONIO JUSTICIA GALAN50 METROS50M MARIPOSA</v>
          </cell>
          <cell r="U2529">
            <v>9.6307870370370373E-4</v>
          </cell>
        </row>
        <row r="2530">
          <cell r="T2530" t="str">
            <v>DIEGO ANTONIO JUSTICIA GALAN50 METROS50M MARIPOSA</v>
          </cell>
          <cell r="U2530">
            <v>1.0629629629629628E-3</v>
          </cell>
        </row>
        <row r="2531">
          <cell r="T2531" t="str">
            <v>DIEGO ANTONIO JUSTICIA GALAN50 METROS50M MARIPOSA</v>
          </cell>
          <cell r="U2531">
            <v>1.0825231481481482E-3</v>
          </cell>
        </row>
        <row r="2532">
          <cell r="T2532" t="str">
            <v>DIEGO ANTONIO JUSTICIA GALAN50 METROS50M MARIPOSA</v>
          </cell>
          <cell r="U2532">
            <v>0</v>
          </cell>
        </row>
        <row r="2533">
          <cell r="T2533" t="str">
            <v>DIEGO ANTONIO JUSTICIA GALAN50 METROS50M MARIPOSA</v>
          </cell>
          <cell r="U2533">
            <v>0</v>
          </cell>
        </row>
        <row r="2534">
          <cell r="T2534" t="str">
            <v>DIEGO ANTONIO JUSTICIA GALAN 50 METROS50M BRAZA</v>
          </cell>
          <cell r="U2534">
            <v>0</v>
          </cell>
        </row>
        <row r="2535">
          <cell r="T2535" t="str">
            <v>DIEGO ANTONIO JUSTICIA GALAN 50 METROS50M LIBRES</v>
          </cell>
          <cell r="U2535">
            <v>7.9664351851851858E-4</v>
          </cell>
        </row>
        <row r="2536">
          <cell r="T2536" t="str">
            <v>DIEGO GOMEZ FERNANDEZ25 METROS25M DORSAL</v>
          </cell>
          <cell r="U2536">
            <v>6.0856481481481482E-4</v>
          </cell>
        </row>
        <row r="2537">
          <cell r="T2537" t="str">
            <v>DIEGO GOMEZ FERNANDEZ25 METROS25M DORSAL</v>
          </cell>
          <cell r="U2537">
            <v>6.4710648148148147E-4</v>
          </cell>
        </row>
        <row r="2538">
          <cell r="T2538" t="str">
            <v>DIEGO GOMEZ FERNANDEZ25 METROS25M DORSAL</v>
          </cell>
          <cell r="U2538">
            <v>7.5706018518518527E-4</v>
          </cell>
        </row>
        <row r="2539">
          <cell r="T2539" t="str">
            <v>DIEGO GOMEZ FERNANDEZ25 METROS25M DORSAL</v>
          </cell>
          <cell r="U2539">
            <v>8.1793981481481474E-4</v>
          </cell>
        </row>
        <row r="2540">
          <cell r="T2540" t="str">
            <v>DIEGO GOMEZ FERNANDEZ25 METROS25M VENTRAL</v>
          </cell>
          <cell r="U2540">
            <v>5.1215277777777782E-4</v>
          </cell>
        </row>
        <row r="2541">
          <cell r="T2541" t="str">
            <v>DIEGO GOMEZ FERNANDEZ25 METROS25M VENTRAL</v>
          </cell>
          <cell r="U2541">
            <v>5.2986111111111105E-4</v>
          </cell>
        </row>
        <row r="2542">
          <cell r="T2542" t="str">
            <v>DIEGO GOMEZ FERNANDEZ25 METROS25M VENTRAL</v>
          </cell>
          <cell r="U2542">
            <v>5.346064814814815E-4</v>
          </cell>
        </row>
        <row r="2543">
          <cell r="T2543" t="str">
            <v>DIEGO GOMEZ FERNANDEZ25 METROS25M VENTRAL</v>
          </cell>
          <cell r="U2543">
            <v>5.4143518518518527E-4</v>
          </cell>
        </row>
        <row r="2544">
          <cell r="T2544" t="str">
            <v>DIEGO GOMEZ FERNANDEZ25 METROS25M VENTRAL</v>
          </cell>
          <cell r="U2544">
            <v>5.8055555555555551E-4</v>
          </cell>
        </row>
        <row r="2545">
          <cell r="T2545" t="str">
            <v>DIEGO JIMENEZ PARDO25 METROS25M BRAZA</v>
          </cell>
          <cell r="U2545">
            <v>3.1736111111111109E-4</v>
          </cell>
        </row>
        <row r="2546">
          <cell r="T2546" t="str">
            <v>DIEGO JIMENEZ PARDO25 METROS50M BRAZA</v>
          </cell>
          <cell r="U2546">
            <v>6.5416666666666672E-4</v>
          </cell>
        </row>
        <row r="2547">
          <cell r="T2547" t="str">
            <v>DIEGO JIMENEZ PARDO50 METROS50M BRAZA</v>
          </cell>
          <cell r="U2547">
            <v>6.8784722222222218E-4</v>
          </cell>
        </row>
        <row r="2548">
          <cell r="T2548" t="str">
            <v>DIEGO JIMENEZ PARDO50 METROS50M BRAZA</v>
          </cell>
          <cell r="U2548">
            <v>7.0567129629629625E-4</v>
          </cell>
        </row>
        <row r="2549">
          <cell r="T2549" t="str">
            <v>DIEGO JIMENEZ PARDO50 METROS50M BRAZA</v>
          </cell>
          <cell r="U2549">
            <v>7.6504629629629622E-4</v>
          </cell>
        </row>
        <row r="2550">
          <cell r="T2550" t="str">
            <v>DIEGO JIMENEZ PARDO50 METROS50M BRAZA</v>
          </cell>
          <cell r="U2550">
            <v>7.6678240740740743E-4</v>
          </cell>
        </row>
        <row r="2551">
          <cell r="T2551" t="str">
            <v>DIEGO JIMENEZ PARDO50 METROS50M BRAZA</v>
          </cell>
          <cell r="U2551">
            <v>0</v>
          </cell>
        </row>
        <row r="2552">
          <cell r="T2552" t="str">
            <v>DIEGO JIMENEZ PARDO50 METROS50M LIBRES</v>
          </cell>
          <cell r="U2552">
            <v>5.7037037037037039E-4</v>
          </cell>
        </row>
        <row r="2553">
          <cell r="T2553" t="str">
            <v>DIEGO JIMENEZ PARDO50 METROS50M LIBRES</v>
          </cell>
          <cell r="U2553">
            <v>6.2951388888888887E-4</v>
          </cell>
        </row>
        <row r="2554">
          <cell r="T2554" t="str">
            <v>DIEGO JIMENEZ PARDO50 METROS50M LIBRES</v>
          </cell>
          <cell r="U2554">
            <v>6.7025462962962959E-4</v>
          </cell>
        </row>
        <row r="2555">
          <cell r="T2555" t="str">
            <v>DIEGO JIMENEZ PARDO50 METROS50M LIBRES</v>
          </cell>
          <cell r="U2555">
            <v>7.1979166666666665E-4</v>
          </cell>
        </row>
        <row r="2556">
          <cell r="T2556" t="str">
            <v>DIEGO JIMENEZ PARDO50 METROS50M LIBRES</v>
          </cell>
          <cell r="U2556">
            <v>0</v>
          </cell>
        </row>
        <row r="2557">
          <cell r="T2557" t="str">
            <v>DIEGO JIMENEZ VALERO25 METROS25M LIBRES</v>
          </cell>
          <cell r="U2557">
            <v>4.3657407407407403E-4</v>
          </cell>
        </row>
        <row r="2558">
          <cell r="T2558" t="str">
            <v>DIEGO JIMENEZ VALERO25 METROS50M LIBRES</v>
          </cell>
          <cell r="U2558">
            <v>9.1793981481481468E-4</v>
          </cell>
        </row>
        <row r="2559">
          <cell r="T2559" t="str">
            <v>DOMINGO JESUS  GARCIA PEREZ25 METROS25M VENTRAL</v>
          </cell>
          <cell r="U2559">
            <v>8.3240740740740725E-4</v>
          </cell>
        </row>
        <row r="2560">
          <cell r="T2560" t="str">
            <v>DOMINGO JESUS  GARCIA PEREZ25 METROS25M VENTRAL</v>
          </cell>
          <cell r="U2560">
            <v>1.0597222222222221E-3</v>
          </cell>
        </row>
        <row r="2561">
          <cell r="T2561" t="str">
            <v>DOMINGO JESUS GARCIA PEREZ25 METROS25M VENTRAL</v>
          </cell>
          <cell r="U2561">
            <v>7.7546296296296304E-4</v>
          </cell>
        </row>
        <row r="2562">
          <cell r="T2562" t="str">
            <v>DOMINGO JESUS GARCIA PEREZ25 METROS25M VENTRAL</v>
          </cell>
          <cell r="U2562">
            <v>8.1527777777777772E-4</v>
          </cell>
        </row>
        <row r="2563">
          <cell r="T2563" t="str">
            <v>DOMINGO JESUS GARCIA PEREZ25 METROS25M VENTRAL</v>
          </cell>
          <cell r="U2563">
            <v>8.2627314814814814E-4</v>
          </cell>
        </row>
        <row r="2564">
          <cell r="T2564" t="str">
            <v>DOMINGO JESUS GARCIA PEREZ25 METROS25M VENTRAL</v>
          </cell>
          <cell r="U2564">
            <v>8.3541666666666671E-4</v>
          </cell>
        </row>
        <row r="2565">
          <cell r="T2565" t="str">
            <v>DOMINGO JESUS GARCIA PEREZ25 METROS25M VENTRAL</v>
          </cell>
          <cell r="U2565">
            <v>1.0210648148148147E-3</v>
          </cell>
        </row>
        <row r="2566">
          <cell r="T2566" t="str">
            <v>DOMINGO JESUS GARCIA PEREZ25 METROS25M VENTRAL</v>
          </cell>
          <cell r="U2566">
            <v>1.1201388888888888E-3</v>
          </cell>
        </row>
        <row r="2567">
          <cell r="T2567" t="str">
            <v>EDUARDO LUDEÑA ALZUGARAY25 METROS25M BRAZA</v>
          </cell>
          <cell r="U2567">
            <v>3.6736111111111111E-4</v>
          </cell>
        </row>
        <row r="2568">
          <cell r="T2568" t="str">
            <v>EDUARDO LUDEÑA ALZUGARAY25 METROS25M BRAZA</v>
          </cell>
          <cell r="U2568">
            <v>3.797453703703704E-4</v>
          </cell>
        </row>
        <row r="2569">
          <cell r="T2569" t="str">
            <v>EDUARDO LUDEÑA ALZUGARAY25 METROS25M BRAZA</v>
          </cell>
          <cell r="U2569">
            <v>3.9930555555555552E-4</v>
          </cell>
        </row>
        <row r="2570">
          <cell r="T2570" t="str">
            <v>EDUARDO LUDEÑA ALZUGARAY25 METROS25M BRAZA</v>
          </cell>
          <cell r="U2570">
            <v>0</v>
          </cell>
        </row>
        <row r="2571">
          <cell r="T2571" t="str">
            <v>EDUARDO LUDEÑA ALZUGARAY25 METROS25M DORSAL</v>
          </cell>
          <cell r="U2571">
            <v>5.4652777777777783E-4</v>
          </cell>
        </row>
        <row r="2572">
          <cell r="T2572" t="str">
            <v>EDUARDO LUDEÑA ALZUGARAY25 METROS25M LIBRES</v>
          </cell>
          <cell r="U2572">
            <v>3.2407407407407406E-4</v>
          </cell>
        </row>
        <row r="2573">
          <cell r="T2573" t="str">
            <v>EDUARDO LUDEÑA ALZUGARAY25 METROS25M LIBRES</v>
          </cell>
          <cell r="U2573">
            <v>3.6018518518518523E-4</v>
          </cell>
        </row>
        <row r="2574">
          <cell r="T2574" t="str">
            <v>EDUARDO LUDEÑA ALZUGARAY25 METROS50M BRAZA</v>
          </cell>
          <cell r="U2574">
            <v>8.8564814814814799E-4</v>
          </cell>
        </row>
        <row r="2575">
          <cell r="T2575" t="str">
            <v>EDUARDO LUDEÑA ALZUGARAY25 METROS50M ESPALDA</v>
          </cell>
          <cell r="U2575">
            <v>1.0476851851851851E-3</v>
          </cell>
        </row>
        <row r="2576">
          <cell r="T2576" t="str">
            <v>EDUARDO LUDEÑA ALZUGARAY25 METROS50M LIBRES</v>
          </cell>
          <cell r="U2576">
            <v>0</v>
          </cell>
        </row>
        <row r="2577">
          <cell r="T2577" t="str">
            <v>EDUARDO LUDEÑA ALZUGARAY50 METROS50M BRAZA</v>
          </cell>
          <cell r="U2577">
            <v>8.6261574074074073E-4</v>
          </cell>
        </row>
        <row r="2578">
          <cell r="T2578" t="str">
            <v>EDUARDO LUDEÑA ALZUGARAY50 METROS50M BRAZA</v>
          </cell>
          <cell r="U2578">
            <v>9.5717592592592599E-4</v>
          </cell>
        </row>
        <row r="2579">
          <cell r="T2579" t="str">
            <v>EDUARDO LUDEÑA ALZUGARAY50 METROS50M BRAZA</v>
          </cell>
          <cell r="U2579">
            <v>1.0315972222222222E-3</v>
          </cell>
        </row>
        <row r="2580">
          <cell r="T2580" t="str">
            <v>EDUARDO LUDEÑA ALZUGARAY50 METROS50M BRAZA</v>
          </cell>
          <cell r="U2580">
            <v>1.0538194444444445E-3</v>
          </cell>
        </row>
        <row r="2581">
          <cell r="T2581" t="str">
            <v>EDUARDO LUDEÑA ALZUGARAY50 METROS50M ESPALDA</v>
          </cell>
          <cell r="U2581">
            <v>9.5104166666666655E-4</v>
          </cell>
        </row>
        <row r="2582">
          <cell r="T2582" t="str">
            <v>EDUARDO LUDEÑA ALZUGARAY50 METROS50M LIBRES</v>
          </cell>
          <cell r="U2582">
            <v>7.7395833333333342E-4</v>
          </cell>
        </row>
        <row r="2583">
          <cell r="T2583" t="str">
            <v>EDUARDO LUDEÑA ALZUGARAY50 METROS50M LIBRES</v>
          </cell>
          <cell r="U2583">
            <v>9.4560185185185188E-4</v>
          </cell>
        </row>
        <row r="2584">
          <cell r="T2584" t="str">
            <v>EDUARDO LUDEÑA ALZUGARAY50 METROS50M LIBRES</v>
          </cell>
          <cell r="U2584">
            <v>1.0524305555555554E-3</v>
          </cell>
        </row>
        <row r="2585">
          <cell r="T2585" t="str">
            <v>EDUARDO LUDEÑA ALZUGARAY50 METROS50M LIBRES</v>
          </cell>
          <cell r="U2585">
            <v>1.3684027777777776E-3</v>
          </cell>
        </row>
        <row r="2586">
          <cell r="T2586" t="str">
            <v>EDUARDO LUDEÑA ALZUGARAY50 METROS50M MARIPOSA</v>
          </cell>
          <cell r="U2586">
            <v>1.1206018518518518E-3</v>
          </cell>
        </row>
        <row r="2587">
          <cell r="T2587" t="str">
            <v>EDUARDO MORALES PALOMO25 METROS50M ESPALDA</v>
          </cell>
          <cell r="U2587">
            <v>0</v>
          </cell>
        </row>
        <row r="2588">
          <cell r="T2588" t="str">
            <v>EDUARDO MORALES PALOMO25 METROS50M LIBRES</v>
          </cell>
          <cell r="U2588">
            <v>0</v>
          </cell>
        </row>
        <row r="2589">
          <cell r="T2589" t="str">
            <v>EDUARDO MORALES PALOMO25 METROS50M LIBRES</v>
          </cell>
          <cell r="U2589">
            <v>0</v>
          </cell>
        </row>
        <row r="2590">
          <cell r="T2590" t="str">
            <v>EDUARDO PEREZ RAMOS25 METROS25M DORSAL</v>
          </cell>
          <cell r="U2590">
            <v>5.5150462962962965E-4</v>
          </cell>
        </row>
        <row r="2591">
          <cell r="T2591" t="str">
            <v>EDUARDO PEREZ RAMOS25 METROS25M DORSAL</v>
          </cell>
          <cell r="U2591">
            <v>5.5625E-4</v>
          </cell>
        </row>
        <row r="2592">
          <cell r="T2592" t="str">
            <v>EDUARDO PEREZ RAMOS25 METROS25M DORSAL</v>
          </cell>
          <cell r="U2592">
            <v>5.7870370370370378E-4</v>
          </cell>
        </row>
        <row r="2593">
          <cell r="T2593" t="str">
            <v>EDUARDO PEREZ RAMOS25 METROS25M DORSAL</v>
          </cell>
          <cell r="U2593">
            <v>6.1157407407407417E-4</v>
          </cell>
        </row>
        <row r="2594">
          <cell r="T2594" t="str">
            <v>EDUARDO PEREZ RAMOS25 METROS25M DORSAL</v>
          </cell>
          <cell r="U2594">
            <v>7.1145833333333337E-4</v>
          </cell>
        </row>
        <row r="2595">
          <cell r="T2595" t="str">
            <v>EDUARDO PEREZ RAMOS25 METROS25M ESPALDA</v>
          </cell>
          <cell r="U2595">
            <v>4.6956018518518522E-4</v>
          </cell>
        </row>
        <row r="2596">
          <cell r="T2596" t="str">
            <v>EDUARDO PEREZ RAMOS25 METROS25M ESPALDA</v>
          </cell>
          <cell r="U2596">
            <v>5.7916666666666663E-4</v>
          </cell>
        </row>
        <row r="2597">
          <cell r="T2597" t="str">
            <v>EDUARDO PEREZ RAMOS25 METROS25M ESPALDA</v>
          </cell>
          <cell r="U2597">
            <v>5.796296296296297E-4</v>
          </cell>
        </row>
        <row r="2598">
          <cell r="T2598" t="str">
            <v>EDUARDO PEREZ RAMOS25 METROS25M ESPALDA</v>
          </cell>
          <cell r="U2598">
            <v>6.3518518518518524E-4</v>
          </cell>
        </row>
        <row r="2599">
          <cell r="T2599" t="str">
            <v>EDUARDO PEREZ RAMOS25 METROS25M ESPALDA</v>
          </cell>
          <cell r="U2599">
            <v>6.3541666666666662E-4</v>
          </cell>
        </row>
        <row r="2600">
          <cell r="T2600" t="str">
            <v>EDUARDO PEREZ RAMOS25 METROS25M ESPALDA</v>
          </cell>
          <cell r="U2600">
            <v>6.9444444444444447E-4</v>
          </cell>
        </row>
        <row r="2601">
          <cell r="T2601" t="str">
            <v>EDUARDO PEREZ RAMOS25 METROS25M ESPALDA</v>
          </cell>
          <cell r="U2601">
            <v>7.4398148148148143E-4</v>
          </cell>
        </row>
        <row r="2602">
          <cell r="T2602" t="str">
            <v>EDUARDO PEREZ RAMOS25 METROS25M ESPALDA</v>
          </cell>
          <cell r="U2602">
            <v>8.9895833333333332E-4</v>
          </cell>
        </row>
        <row r="2603">
          <cell r="T2603" t="str">
            <v>EDUARDO PEREZ RAMOS25 METROS25M ESPALDA</v>
          </cell>
          <cell r="U2603">
            <v>9.3078703703703715E-4</v>
          </cell>
        </row>
        <row r="2604">
          <cell r="T2604" t="str">
            <v>EDUARDO PEREZ RAMOS25 METROS25M LIBRES</v>
          </cell>
          <cell r="U2604">
            <v>5.14699074074074E-4</v>
          </cell>
        </row>
        <row r="2605">
          <cell r="T2605" t="str">
            <v>EDUARDO PEREZ RAMOS25 METROS25M LIBRES</v>
          </cell>
          <cell r="U2605">
            <v>5.3090277777777782E-4</v>
          </cell>
        </row>
        <row r="2606">
          <cell r="T2606" t="str">
            <v>EDUARDO PEREZ RAMOS25 METROS25M LIBRES</v>
          </cell>
          <cell r="U2606">
            <v>5.3391203703703706E-4</v>
          </cell>
        </row>
        <row r="2607">
          <cell r="T2607" t="str">
            <v>EDUARDO PEREZ RAMOS25 METROS25M LIBRES</v>
          </cell>
          <cell r="U2607">
            <v>5.6469907407407413E-4</v>
          </cell>
        </row>
        <row r="2608">
          <cell r="T2608" t="str">
            <v>EDUARDO PEREZ RAMOS25 METROS25M LIBRES</v>
          </cell>
          <cell r="U2608">
            <v>5.6655092592592597E-4</v>
          </cell>
        </row>
        <row r="2609">
          <cell r="T2609" t="str">
            <v>EDUARDO PEREZ RAMOS25 METROS25M LIBRES</v>
          </cell>
          <cell r="U2609">
            <v>5.865740740740741E-4</v>
          </cell>
        </row>
        <row r="2610">
          <cell r="T2610" t="str">
            <v>EDUARDO PEREZ RAMOS25 METROS25M LIBRES</v>
          </cell>
          <cell r="U2610">
            <v>6.1469907407407404E-4</v>
          </cell>
        </row>
        <row r="2611">
          <cell r="T2611" t="str">
            <v>EDUARDO PEREZ RAMOS25 METROS25M LIBRES</v>
          </cell>
          <cell r="U2611">
            <v>6.1712962962962969E-4</v>
          </cell>
        </row>
        <row r="2612">
          <cell r="T2612" t="str">
            <v>EDUARDO PEREZ RAMOS25 METROS25M LIBRES</v>
          </cell>
          <cell r="U2612">
            <v>6.7627314814814818E-4</v>
          </cell>
        </row>
        <row r="2613">
          <cell r="T2613" t="str">
            <v>EDUARDO PEREZ RAMOS25 METROS25M LIBRES</v>
          </cell>
          <cell r="U2613">
            <v>6.7743055555555558E-4</v>
          </cell>
        </row>
        <row r="2614">
          <cell r="T2614" t="str">
            <v>EDUARDO PEREZ RAMOS25 METROS25M LIBRES</v>
          </cell>
          <cell r="U2614">
            <v>7.3842592592592579E-4</v>
          </cell>
        </row>
        <row r="2615">
          <cell r="T2615" t="str">
            <v>EDUARDO PEREZ RAMOS25 METROS25M LIBRES</v>
          </cell>
          <cell r="U2615">
            <v>1.2856481481481482E-3</v>
          </cell>
        </row>
        <row r="2616">
          <cell r="T2616" t="str">
            <v>EDUARDO PEREZ RAMOS25 METROS25M VENTRAL</v>
          </cell>
          <cell r="U2616">
            <v>4.5416666666666668E-4</v>
          </cell>
        </row>
        <row r="2617">
          <cell r="T2617" t="str">
            <v>EDUARDO PEREZ RAMOS25 METROS25M VENTRAL</v>
          </cell>
          <cell r="U2617">
            <v>4.8067129629629632E-4</v>
          </cell>
        </row>
        <row r="2618">
          <cell r="T2618" t="str">
            <v>EDUARDO PEREZ RAMOS25 METROS25M VENTRAL</v>
          </cell>
          <cell r="U2618">
            <v>5.7870370370370378E-4</v>
          </cell>
        </row>
        <row r="2619">
          <cell r="T2619" t="str">
            <v>EDUARDO PEREZ RAMOS50 METROS50M ESPALDA</v>
          </cell>
          <cell r="U2619">
            <v>1.0193287037037037E-3</v>
          </cell>
        </row>
        <row r="2620">
          <cell r="T2620" t="str">
            <v>EDUARDO PEREZ RAMOS50 METROS50M ESPALDA</v>
          </cell>
          <cell r="U2620">
            <v>1.1265046296296296E-3</v>
          </cell>
        </row>
        <row r="2621">
          <cell r="T2621" t="str">
            <v>EDUARDO PEREZ RAMOS50 METROS50M ESPALDA</v>
          </cell>
          <cell r="U2621">
            <v>1.1730324074074076E-3</v>
          </cell>
        </row>
        <row r="2622">
          <cell r="T2622" t="str">
            <v>EDUARDO PEREZ RAMOS50 METROS50M ESPALDA</v>
          </cell>
          <cell r="U2622">
            <v>1.1938657407407408E-3</v>
          </cell>
        </row>
        <row r="2623">
          <cell r="T2623" t="str">
            <v>EDUARDO PEREZ RAMOS50 METROS50M ESPALDA</v>
          </cell>
          <cell r="U2623">
            <v>1.2363425925925925E-3</v>
          </cell>
        </row>
        <row r="2624">
          <cell r="T2624" t="str">
            <v>EDUARDO PEREZ RAMOS50 METROS50M ESPALDA</v>
          </cell>
          <cell r="U2624">
            <v>1.2420138888888889E-3</v>
          </cell>
        </row>
        <row r="2625">
          <cell r="T2625" t="str">
            <v>EDUARDO PEREZ RAMOS50 METROS50M ESPALDA</v>
          </cell>
          <cell r="U2625">
            <v>1.2442129629629628E-3</v>
          </cell>
        </row>
        <row r="2626">
          <cell r="T2626" t="str">
            <v>EDUARDO PEREZ RAMOS50 METROS50M ESPALDA</v>
          </cell>
          <cell r="U2626">
            <v>1.3219907407407408E-3</v>
          </cell>
        </row>
        <row r="2627">
          <cell r="T2627" t="str">
            <v>EDUARDO PEREZ RAMOS50 METROS50M ESPALDA</v>
          </cell>
          <cell r="U2627">
            <v>1.5851851851851851E-3</v>
          </cell>
        </row>
        <row r="2628">
          <cell r="T2628" t="str">
            <v>EDUARDO PEREZ RAMOS50 METROS50M ESPALDA</v>
          </cell>
          <cell r="U2628">
            <v>0</v>
          </cell>
        </row>
        <row r="2629">
          <cell r="T2629" t="str">
            <v>EDUARDO PEREZ RAMOS50 METROS50M ESPALDA</v>
          </cell>
          <cell r="U2629">
            <v>0</v>
          </cell>
        </row>
        <row r="2630">
          <cell r="T2630" t="str">
            <v>EDUARDO PEREZ RAMOS50 METROS50M LIBRES</v>
          </cell>
          <cell r="U2630">
            <v>7.5520833333333332E-4</v>
          </cell>
        </row>
        <row r="2631">
          <cell r="T2631" t="str">
            <v>EDUARDO PEREZ RAMOS50 METROS50M LIBRES</v>
          </cell>
          <cell r="U2631">
            <v>1.0199074074074073E-3</v>
          </cell>
        </row>
        <row r="2632">
          <cell r="T2632" t="str">
            <v>EDUARDO PEREZ RAMOS50 METROS50M LIBRES</v>
          </cell>
          <cell r="U2632">
            <v>1.0354166666666667E-3</v>
          </cell>
        </row>
        <row r="2633">
          <cell r="T2633" t="str">
            <v>EDUARDO PEREZ RAMOS50 METROS50M LIBRES</v>
          </cell>
          <cell r="U2633">
            <v>1.0723379629629631E-3</v>
          </cell>
        </row>
        <row r="2634">
          <cell r="T2634" t="str">
            <v>EDUARDO PEREZ RAMOS50 METROS50M LIBRES</v>
          </cell>
          <cell r="U2634">
            <v>1.1317129629629631E-3</v>
          </cell>
        </row>
        <row r="2635">
          <cell r="T2635" t="str">
            <v>EDUARDO PEREZ RAMOS50 METROS50M LIBRES</v>
          </cell>
          <cell r="U2635">
            <v>1.1810185185185185E-3</v>
          </cell>
        </row>
        <row r="2636">
          <cell r="T2636" t="str">
            <v>EDUARDO PEREZ RAMOS50 METROS50M LIBRES</v>
          </cell>
          <cell r="U2636">
            <v>1.1918981481481481E-3</v>
          </cell>
        </row>
        <row r="2637">
          <cell r="T2637" t="str">
            <v>EDUARDO PEREZ RAMOS50 METROS50M LIBRES</v>
          </cell>
          <cell r="U2637">
            <v>1.2594907407407409E-3</v>
          </cell>
        </row>
        <row r="2638">
          <cell r="T2638" t="str">
            <v>EDUARDO PEREZ RAMOS50 METROS50M LIBRES</v>
          </cell>
          <cell r="U2638">
            <v>1.3575231481481478E-3</v>
          </cell>
        </row>
        <row r="2639">
          <cell r="T2639" t="str">
            <v>EDUARDO PEREZ RAMOS50 METROS50M LIBRES</v>
          </cell>
          <cell r="U2639">
            <v>1.4456018518518518E-3</v>
          </cell>
        </row>
        <row r="2640">
          <cell r="T2640" t="str">
            <v>EDUARDO PEREZ RAMOS50 METROS50M LIBRES</v>
          </cell>
          <cell r="U2640">
            <v>1.7365740740740742E-3</v>
          </cell>
        </row>
        <row r="2641">
          <cell r="T2641" t="str">
            <v>EDUARDO SANCHEZ NAVARRETE25 METROS25M LIBRES</v>
          </cell>
          <cell r="U2641">
            <v>2.3414351851851851E-4</v>
          </cell>
        </row>
        <row r="2642">
          <cell r="T2642" t="str">
            <v>EDUARDO SANCHEZ NAVARRETE25 METROS25M LIBRES</v>
          </cell>
          <cell r="U2642">
            <v>2.5972222222222222E-4</v>
          </cell>
        </row>
        <row r="2643">
          <cell r="T2643" t="str">
            <v>EDUARDO SANCHEZ NAVARRETE25 METROS50M LIBRES</v>
          </cell>
          <cell r="U2643">
            <v>4.7071759259259267E-4</v>
          </cell>
        </row>
        <row r="2644">
          <cell r="T2644" t="str">
            <v>EDUARDO SANCHEZ NAVARRETE25 METROS50M LIBRES</v>
          </cell>
          <cell r="U2644">
            <v>5.591435185185186E-4</v>
          </cell>
        </row>
        <row r="2645">
          <cell r="T2645" t="str">
            <v>EDUARDO SANCHEZ NAVARRETE25 METROS50M LIBRES</v>
          </cell>
          <cell r="U2645">
            <v>5.773148148148149E-4</v>
          </cell>
        </row>
        <row r="2646">
          <cell r="T2646" t="str">
            <v>EDUARDO SANCHEZ NAVARRETE50 METROS50M BRAZA</v>
          </cell>
          <cell r="U2646">
            <v>7.577546296296296E-4</v>
          </cell>
        </row>
        <row r="2647">
          <cell r="T2647" t="str">
            <v>EDUARDO SANCHEZ NAVARRETE50 METROS50M BRAZA</v>
          </cell>
          <cell r="U2647">
            <v>7.6099537037037054E-4</v>
          </cell>
        </row>
        <row r="2648">
          <cell r="T2648" t="str">
            <v>EDUARDO SANCHEZ NAVARRETE50 METROS50M LIBRES</v>
          </cell>
          <cell r="U2648">
            <v>4.8206018518518514E-4</v>
          </cell>
        </row>
        <row r="2649">
          <cell r="T2649" t="str">
            <v>EDUARDO SANCHEZ NAVARRETE50 METROS50M LIBRES</v>
          </cell>
          <cell r="U2649">
            <v>4.8923611111111119E-4</v>
          </cell>
        </row>
        <row r="2650">
          <cell r="T2650" t="str">
            <v>EDUARDO SANCHEZ NAVARRETE50 METROS50M LIBRES</v>
          </cell>
          <cell r="U2650">
            <v>5.0347222222222221E-4</v>
          </cell>
        </row>
        <row r="2651">
          <cell r="T2651" t="str">
            <v>EDUARDO SANCHEZ NAVARRETE50 METROS50M LIBRES</v>
          </cell>
          <cell r="U2651">
            <v>5.2719907407407414E-4</v>
          </cell>
        </row>
        <row r="2652">
          <cell r="T2652" t="str">
            <v>EDUARDO SANCHEZ NAVARRETE50 METROS50M LIBRES</v>
          </cell>
          <cell r="U2652">
            <v>5.461805555555555E-4</v>
          </cell>
        </row>
        <row r="2653">
          <cell r="T2653" t="str">
            <v>EDUARDO SANCHEZ NAVARRETE50 METROS50M LIBRES</v>
          </cell>
          <cell r="U2653">
            <v>5.6863425925925929E-4</v>
          </cell>
        </row>
        <row r="2654">
          <cell r="T2654" t="str">
            <v>ELENA GIL HUE25 METROS25M BRAZA</v>
          </cell>
          <cell r="U2654">
            <v>0</v>
          </cell>
        </row>
        <row r="2655">
          <cell r="T2655" t="str">
            <v>ELENA GIL HUE25 METROS25M ESPALDA</v>
          </cell>
          <cell r="U2655">
            <v>5.9490740740740739E-4</v>
          </cell>
        </row>
        <row r="2656">
          <cell r="T2656" t="str">
            <v>ELENA GIL HUE25 METROS25M ESPALDA</v>
          </cell>
          <cell r="U2656">
            <v>6.8726851851851848E-4</v>
          </cell>
        </row>
        <row r="2657">
          <cell r="T2657" t="str">
            <v>ELENA GIL HUE25 METROS25M ESPALDA</v>
          </cell>
          <cell r="U2657">
            <v>0</v>
          </cell>
        </row>
        <row r="2658">
          <cell r="T2658" t="str">
            <v>ELENA GIL HUE25 METROS25M LIBRES</v>
          </cell>
          <cell r="U2658">
            <v>5.6851851851851844E-4</v>
          </cell>
        </row>
        <row r="2659">
          <cell r="T2659" t="str">
            <v>ELENA GIL HUE25 METROS25M LIBRES</v>
          </cell>
          <cell r="U2659">
            <v>5.9340277777777787E-4</v>
          </cell>
        </row>
        <row r="2660">
          <cell r="T2660" t="str">
            <v>ELENA GIL HUE25 METROS25M LIBRES</v>
          </cell>
          <cell r="U2660">
            <v>5.9791666666666663E-4</v>
          </cell>
        </row>
        <row r="2661">
          <cell r="T2661" t="str">
            <v>ELENA GIL HUE25 METROS25M LIBRES</v>
          </cell>
          <cell r="U2661">
            <v>7.8356481481481495E-4</v>
          </cell>
        </row>
        <row r="2662">
          <cell r="T2662" t="str">
            <v>ELENA GIL HUE50 METROS50M ESPALDA</v>
          </cell>
          <cell r="U2662">
            <v>1.2829861111111113E-3</v>
          </cell>
        </row>
        <row r="2663">
          <cell r="T2663" t="str">
            <v>ELENA GIL HUE50 METROS50M LIBRES</v>
          </cell>
          <cell r="U2663">
            <v>1.4278935185185184E-3</v>
          </cell>
        </row>
        <row r="2664">
          <cell r="T2664" t="str">
            <v>ENRIQUE MELLADO TEJADA25 METROS100M LIBRES</v>
          </cell>
          <cell r="U2664">
            <v>1.0047453703703703E-3</v>
          </cell>
        </row>
        <row r="2665">
          <cell r="T2665" t="str">
            <v>ENRIQUE MELLADO TEJADA25 METROS100M LIBRES</v>
          </cell>
          <cell r="U2665">
            <v>0</v>
          </cell>
        </row>
        <row r="2666">
          <cell r="T2666" t="str">
            <v>ENRIQUE MELLADO TEJADA25 METROS50M MARIPOSA</v>
          </cell>
          <cell r="U2666">
            <v>4.5312499999999997E-4</v>
          </cell>
        </row>
        <row r="2667">
          <cell r="T2667" t="str">
            <v>ENRIQUE MELLADO TEJADA25 METROS50M MARIPOSA</v>
          </cell>
          <cell r="U2667">
            <v>0</v>
          </cell>
        </row>
        <row r="2668">
          <cell r="T2668" t="str">
            <v>ENRIQUE PIÑEIRO CORONADO25 METROS25M BRAZA</v>
          </cell>
          <cell r="U2668">
            <v>4.0000000000000002E-4</v>
          </cell>
        </row>
        <row r="2669">
          <cell r="T2669" t="str">
            <v>ENRIQUE PIÑEIRO CORONADO25 METROS25M LIBRES</v>
          </cell>
          <cell r="U2669">
            <v>2.7488425925925928E-4</v>
          </cell>
        </row>
        <row r="2670">
          <cell r="T2670" t="str">
            <v>ENRIQUE PIÑEIRO CORONADO25 METROS25M LIBRES</v>
          </cell>
          <cell r="U2670">
            <v>3.0740740740740739E-4</v>
          </cell>
        </row>
        <row r="2671">
          <cell r="T2671" t="str">
            <v>ENRIQUE PIÑEIRO CORONADO50 METROS50M BRAZA</v>
          </cell>
          <cell r="U2671">
            <v>8.4606481481481479E-4</v>
          </cell>
        </row>
        <row r="2672">
          <cell r="T2672" t="str">
            <v>ENRIQUE PIÑEIRO CORONADO50 METROS50M BRAZA</v>
          </cell>
          <cell r="U2672">
            <v>9.3101851851851852E-4</v>
          </cell>
        </row>
        <row r="2673">
          <cell r="T2673" t="str">
            <v>ENRIQUE PIÑEIRO CORONADO50 METROS50M LIBRES</v>
          </cell>
          <cell r="U2673">
            <v>6.8946759259259265E-4</v>
          </cell>
        </row>
        <row r="2674">
          <cell r="T2674" t="str">
            <v>ENRIQUE PIÑEIRO CORONADO50 METROS50M LIBRES</v>
          </cell>
          <cell r="U2674">
            <v>8.2974537037037045E-4</v>
          </cell>
        </row>
        <row r="2675">
          <cell r="T2675" t="str">
            <v>ENRIQUE ROMAN CABRERA25 METROS50M BRAZA</v>
          </cell>
          <cell r="U2675">
            <v>6.7013888888888885E-4</v>
          </cell>
        </row>
        <row r="2676">
          <cell r="T2676" t="str">
            <v>ENRIQUE ROMAN CABRERA25 METROS50M LIBRES</v>
          </cell>
          <cell r="U2676">
            <v>4.3252314814814808E-4</v>
          </cell>
        </row>
        <row r="2677">
          <cell r="T2677" t="str">
            <v>ENRIQUE ROMAN CABRERA25 METROS50M LIBRES</v>
          </cell>
          <cell r="U2677">
            <v>4.5428240740740742E-4</v>
          </cell>
        </row>
        <row r="2678">
          <cell r="T2678" t="str">
            <v>ENRIQUE ROMAN CABRERA25 METROS50M MARIPOSA</v>
          </cell>
          <cell r="U2678">
            <v>6.5937499999999991E-4</v>
          </cell>
        </row>
        <row r="2679">
          <cell r="T2679" t="str">
            <v>ENRIQUE ROMAN CABRERA50 METROS50M ESPALDA</v>
          </cell>
          <cell r="U2679">
            <v>8.2604166666666666E-4</v>
          </cell>
        </row>
        <row r="2680">
          <cell r="T2680" t="str">
            <v>ENRIQUE ROMAN CABRERA50 METROS50M ESPALDA</v>
          </cell>
          <cell r="U2680">
            <v>9.4178240740740756E-4</v>
          </cell>
        </row>
        <row r="2681">
          <cell r="T2681" t="str">
            <v>ENRIQUE ROMAN CABRERA50 METROS50M LIBRES</v>
          </cell>
          <cell r="U2681">
            <v>4.2673611111111108E-4</v>
          </cell>
        </row>
        <row r="2682">
          <cell r="T2682" t="str">
            <v>ENRIQUE ROMAN CABRERA50 METROS50M LIBRES</v>
          </cell>
          <cell r="U2682">
            <v>4.4560185185185192E-4</v>
          </cell>
        </row>
        <row r="2683">
          <cell r="T2683" t="str">
            <v>ENRIQUE ROMAN CABRERA50 METROS50M LIBRES</v>
          </cell>
          <cell r="U2683">
            <v>4.5682870370370365E-4</v>
          </cell>
        </row>
        <row r="2684">
          <cell r="T2684" t="str">
            <v>EVA CANO GABRIEL25 METROS25M BRAZA</v>
          </cell>
          <cell r="U2684">
            <v>7.2326388888888885E-4</v>
          </cell>
        </row>
        <row r="2685">
          <cell r="T2685" t="str">
            <v>EVA CANO GABRIEL25 METROS25M BRAZA</v>
          </cell>
          <cell r="U2685">
            <v>7.2592592592592587E-4</v>
          </cell>
        </row>
        <row r="2686">
          <cell r="T2686" t="str">
            <v>EVA CANO GABRIEL25 METROS25M BRAZA</v>
          </cell>
          <cell r="U2686">
            <v>7.6319444444444438E-4</v>
          </cell>
        </row>
        <row r="2687">
          <cell r="T2687" t="str">
            <v>EVA CANO GABRIEL25 METROS25M BRAZA</v>
          </cell>
          <cell r="U2687">
            <v>7.7002314814814815E-4</v>
          </cell>
        </row>
        <row r="2688">
          <cell r="T2688" t="str">
            <v>EVA CANO GABRIEL25 METROS25M BRAZA</v>
          </cell>
          <cell r="U2688">
            <v>7.7349537037037024E-4</v>
          </cell>
        </row>
        <row r="2689">
          <cell r="T2689" t="str">
            <v>EVA CANO GABRIEL25 METROS25M BRAZA</v>
          </cell>
          <cell r="U2689">
            <v>8.1956018518518521E-4</v>
          </cell>
        </row>
        <row r="2690">
          <cell r="T2690" t="str">
            <v>EVA CANO GABRIEL25 METROS25M BRAZA</v>
          </cell>
          <cell r="U2690">
            <v>8.2337962962962963E-4</v>
          </cell>
        </row>
        <row r="2691">
          <cell r="T2691" t="str">
            <v>EVA CANO GABRIEL25 METROS25M BRAZA</v>
          </cell>
          <cell r="U2691">
            <v>8.267361111111111E-4</v>
          </cell>
        </row>
        <row r="2692">
          <cell r="T2692" t="str">
            <v>EVA CANO GABRIEL25 METROS25M LIBRES</v>
          </cell>
          <cell r="U2692">
            <v>4.8900462962962971E-4</v>
          </cell>
        </row>
        <row r="2693">
          <cell r="T2693" t="str">
            <v>EVA CANO GABRIEL25 METROS25M LIBRES</v>
          </cell>
          <cell r="U2693">
            <v>4.9548611111111115E-4</v>
          </cell>
        </row>
        <row r="2694">
          <cell r="T2694" t="str">
            <v>EVA CANO GABRIEL25 METROS25M LIBRES</v>
          </cell>
          <cell r="U2694">
            <v>4.9803240740740743E-4</v>
          </cell>
        </row>
        <row r="2695">
          <cell r="T2695" t="str">
            <v>EVA CANO GABRIEL25 METROS25M LIBRES</v>
          </cell>
          <cell r="U2695">
            <v>5.4166666666666664E-4</v>
          </cell>
        </row>
        <row r="2696">
          <cell r="T2696" t="str">
            <v>EVA CANO GABRIEL25 METROS25M LIBRES</v>
          </cell>
          <cell r="U2696">
            <v>5.7152777777777779E-4</v>
          </cell>
        </row>
        <row r="2697">
          <cell r="T2697" t="str">
            <v>EVA CANO GABRIEL25 METROS25M LIBRES</v>
          </cell>
          <cell r="U2697">
            <v>5.8344907407407401E-4</v>
          </cell>
        </row>
        <row r="2698">
          <cell r="T2698" t="str">
            <v>EVA CANO GABRIEL50 METROS50M BRAZA</v>
          </cell>
          <cell r="U2698">
            <v>1.7368055555555555E-3</v>
          </cell>
        </row>
        <row r="2699">
          <cell r="T2699" t="str">
            <v>EVA CANO GABRIEL50 METROS50M BRAZA</v>
          </cell>
          <cell r="U2699">
            <v>1.9083333333333333E-3</v>
          </cell>
        </row>
        <row r="2700">
          <cell r="T2700" t="str">
            <v>EVA CANO GABRIEL50 METROS50M BRAZA</v>
          </cell>
          <cell r="U2700">
            <v>1.9097222222222222E-3</v>
          </cell>
        </row>
        <row r="2701">
          <cell r="T2701" t="str">
            <v>EVA CANO GABRIEL50 METROS50M BRAZA</v>
          </cell>
          <cell r="U2701" t="str">
            <v>JUSTIFICADA</v>
          </cell>
        </row>
        <row r="2702">
          <cell r="T2702" t="str">
            <v>EVA CANO GABRIEL50 METROS50M BRAZA</v>
          </cell>
          <cell r="U2702">
            <v>0</v>
          </cell>
        </row>
        <row r="2703">
          <cell r="T2703" t="str">
            <v>EVA CANO GABRIEL50 METROS50M ESPALDA</v>
          </cell>
          <cell r="U2703">
            <v>1.5037037037037035E-3</v>
          </cell>
        </row>
        <row r="2704">
          <cell r="T2704" t="str">
            <v>EVA CANO GABRIEL50 METROS50M ESPALDA</v>
          </cell>
          <cell r="U2704">
            <v>1.8094907407407406E-3</v>
          </cell>
        </row>
        <row r="2705">
          <cell r="T2705" t="str">
            <v>EVA CANO GABRIEL50 METROS50M LIBRES</v>
          </cell>
          <cell r="U2705">
            <v>1.1831018518518518E-3</v>
          </cell>
        </row>
        <row r="2706">
          <cell r="T2706" t="str">
            <v>EVA CANO GABRIEL50 METROS50M LIBRES</v>
          </cell>
          <cell r="U2706">
            <v>1.2650462962962964E-3</v>
          </cell>
        </row>
        <row r="2707">
          <cell r="T2707" t="str">
            <v>EVA CANO GABRIEL50 METROS50M LIBRES</v>
          </cell>
          <cell r="U2707">
            <v>1.4142361111111111E-3</v>
          </cell>
        </row>
        <row r="2708">
          <cell r="T2708" t="str">
            <v>EVA CANO GABRIEL50 METROS50M LIBRES</v>
          </cell>
          <cell r="U2708">
            <v>1.4145833333333334E-3</v>
          </cell>
        </row>
        <row r="2709">
          <cell r="T2709" t="str">
            <v>EVA CANO GABRIEL50 METROS50M LIBRES</v>
          </cell>
          <cell r="U2709">
            <v>1.6699074074074073E-3</v>
          </cell>
        </row>
        <row r="2710">
          <cell r="T2710" t="str">
            <v>EVA CANO GABRIEL50 METROS50M LIBRES</v>
          </cell>
          <cell r="U2710">
            <v>1.7083333333333334E-3</v>
          </cell>
        </row>
        <row r="2711">
          <cell r="T2711" t="str">
            <v>EVA CANO GABRIEL50 METROS50M LIBRES</v>
          </cell>
          <cell r="U2711" t="str">
            <v>JUSTIFICADA</v>
          </cell>
        </row>
        <row r="2712">
          <cell r="T2712" t="str">
            <v>EVA JUAREZ GONZALEZ25 METROS25M BRAZA</v>
          </cell>
          <cell r="U2712">
            <v>4.1597222222222225E-4</v>
          </cell>
        </row>
        <row r="2713">
          <cell r="T2713" t="str">
            <v>EVA JUAREZ GONZALEZ25 METROS25M ESPALDA</v>
          </cell>
          <cell r="U2713">
            <v>3.7106481481481479E-4</v>
          </cell>
        </row>
        <row r="2714">
          <cell r="T2714" t="str">
            <v>EVA JUAREZ GONZALEZ25 METROS25M LIBRES</v>
          </cell>
          <cell r="U2714">
            <v>3.0925925925925923E-4</v>
          </cell>
        </row>
        <row r="2715">
          <cell r="T2715" t="str">
            <v>EVA JUAREZ GONZALEZ25 METROS50M BRAZA</v>
          </cell>
          <cell r="U2715">
            <v>9.3101851851851852E-4</v>
          </cell>
        </row>
        <row r="2716">
          <cell r="T2716" t="str">
            <v>EVA JUAREZ GONZALEZ50 METROS50M BRAZA</v>
          </cell>
          <cell r="U2716">
            <v>9.9062499999999997E-4</v>
          </cell>
        </row>
        <row r="2717">
          <cell r="T2717" t="str">
            <v>EVA JUAREZ GONZALEZ50 METROS50M ESPALDA</v>
          </cell>
          <cell r="U2717">
            <v>1.0224537037037036E-3</v>
          </cell>
        </row>
        <row r="2718">
          <cell r="T2718" t="str">
            <v>EVA JUAREZ GONZALEZ50 METROS50M LIBRES</v>
          </cell>
          <cell r="U2718">
            <v>7.0960648148148152E-4</v>
          </cell>
        </row>
        <row r="2719">
          <cell r="T2719" t="str">
            <v>EVA JUAREZ GONZALEZ50 METROS50M LIBRES</v>
          </cell>
          <cell r="U2719">
            <v>7.571759259259259E-4</v>
          </cell>
        </row>
        <row r="2720">
          <cell r="T2720" t="str">
            <v>EVA JUAREZ GONZALEZ50 METROS50M MARIPOSA</v>
          </cell>
          <cell r="U2720">
            <v>9.3842592592592589E-4</v>
          </cell>
        </row>
        <row r="2721">
          <cell r="T2721" t="str">
            <v>EVA JUAREZ GONZALEZ50 METROS50M MARIPOSA</v>
          </cell>
          <cell r="U2721">
            <v>1.2268518518518518E-3</v>
          </cell>
        </row>
        <row r="2722">
          <cell r="T2722" t="str">
            <v>EVER YAMIL TORRES CARDOZO25 METROS25M BRAZA</v>
          </cell>
          <cell r="U2722">
            <v>3.1446759259259259E-4</v>
          </cell>
        </row>
        <row r="2723">
          <cell r="T2723" t="str">
            <v>EVER YAMIL TORRES CARDOZO25 METROS25M BRAZA</v>
          </cell>
          <cell r="U2723">
            <v>3.1539351851851851E-4</v>
          </cell>
        </row>
        <row r="2724">
          <cell r="T2724" t="str">
            <v>EVER YAMIL TORRES CARDOZO25 METROS25M BRAZA</v>
          </cell>
          <cell r="U2724">
            <v>3.3171296296296296E-4</v>
          </cell>
        </row>
        <row r="2725">
          <cell r="T2725" t="str">
            <v>EVER YAMIL TORRES CARDOZO25 METROS25M BRAZA</v>
          </cell>
          <cell r="U2725">
            <v>3.523148148148148E-4</v>
          </cell>
        </row>
        <row r="2726">
          <cell r="T2726" t="str">
            <v>EVER YAMIL TORRES CARDOZO25 METROS25M LIBRES</v>
          </cell>
          <cell r="U2726">
            <v>2.2326388888888892E-4</v>
          </cell>
        </row>
        <row r="2727">
          <cell r="T2727" t="str">
            <v>EVER YAMIL TORRES CARDOZO25 METROS25M LIBRES</v>
          </cell>
          <cell r="U2727">
            <v>2.2870370370370373E-4</v>
          </cell>
        </row>
        <row r="2728">
          <cell r="T2728" t="str">
            <v>EVER YAMIL TORRES CARDOZO25 METROS25M LIBRES</v>
          </cell>
          <cell r="U2728">
            <v>2.415509259259259E-4</v>
          </cell>
        </row>
        <row r="2729">
          <cell r="T2729" t="str">
            <v>EVER YAMIL TORRES CARDOZO25 METROS50M LIBRES</v>
          </cell>
          <cell r="U2729">
            <v>5.5115740740740743E-4</v>
          </cell>
        </row>
        <row r="2730">
          <cell r="T2730" t="str">
            <v>EVER YAMIL TORRES CARDOZO25 METROS50M LIBRES</v>
          </cell>
          <cell r="U2730">
            <v>5.5150462962962965E-4</v>
          </cell>
        </row>
        <row r="2731">
          <cell r="T2731" t="str">
            <v>EVER YAMIL TORRES CARDOZO25 METROS50M LIBRES</v>
          </cell>
          <cell r="U2731">
            <v>5.7407407407407407E-4</v>
          </cell>
        </row>
        <row r="2732">
          <cell r="T2732" t="str">
            <v>EVER YAMIL TORRES CARDOZO50 METROS50M BRAZA</v>
          </cell>
          <cell r="U2732">
            <v>7.1469907407407409E-4</v>
          </cell>
        </row>
        <row r="2733">
          <cell r="T2733" t="str">
            <v>EVER YAMIL TORRES CARDOZO50 METROS50M BRAZA</v>
          </cell>
          <cell r="U2733">
            <v>8.1238425925925922E-4</v>
          </cell>
        </row>
        <row r="2734">
          <cell r="T2734" t="str">
            <v>EVER YAMIL TORRES CARDOZO50 METROS50M ESPALDA</v>
          </cell>
          <cell r="U2734">
            <v>1.1255787037037037E-3</v>
          </cell>
        </row>
        <row r="2735">
          <cell r="T2735" t="str">
            <v>EVER YAMIL TORRES CARDOZO50 METROS50M LIBRES</v>
          </cell>
          <cell r="U2735">
            <v>5.023148148148147E-4</v>
          </cell>
        </row>
        <row r="2736">
          <cell r="T2736" t="str">
            <v>EVER YAMIL TORRES CARDOZO50 METROS50M LIBRES</v>
          </cell>
          <cell r="U2736">
            <v>5.0682870370370367E-4</v>
          </cell>
        </row>
        <row r="2737">
          <cell r="T2737" t="str">
            <v>EVER YAMIL TORRES CARDOZO50 METROS50M LIBRES</v>
          </cell>
          <cell r="U2737">
            <v>5.43287037037037E-4</v>
          </cell>
        </row>
        <row r="2738">
          <cell r="T2738" t="str">
            <v>EVER YAMIL TORRES CARDOZO50 METROS50M LIBRES</v>
          </cell>
          <cell r="U2738">
            <v>5.4791666666666671E-4</v>
          </cell>
        </row>
        <row r="2739">
          <cell r="T2739" t="str">
            <v>EVER YAMIL TORRES CARDOZO50 METROS50M LIBRES</v>
          </cell>
          <cell r="U2739">
            <v>5.6828703703703707E-4</v>
          </cell>
        </row>
        <row r="2740">
          <cell r="T2740" t="str">
            <v>EVER YAMIL TORRES CARDOZO50 METROS50M LIBRES</v>
          </cell>
          <cell r="U2740">
            <v>5.7326388888888889E-4</v>
          </cell>
        </row>
        <row r="2741">
          <cell r="T2741" t="str">
            <v>FATIMA RAMIRO DE PEÑARANDA25 METROS100M ESPALDA</v>
          </cell>
          <cell r="U2741">
            <v>1.742939814814815E-3</v>
          </cell>
        </row>
        <row r="2742">
          <cell r="T2742" t="str">
            <v>FATIMA RAMIRO DE PEÑARANDA25 METROS100M ESPALDA</v>
          </cell>
          <cell r="U2742">
            <v>1.8690972222222223E-3</v>
          </cell>
        </row>
        <row r="2743">
          <cell r="T2743" t="str">
            <v>FATIMA RAMIRO DE PEÑARANDA25 METROS100M ESTILOS</v>
          </cell>
          <cell r="U2743">
            <v>1.5910879629629632E-3</v>
          </cell>
        </row>
        <row r="2744">
          <cell r="T2744" t="str">
            <v>FATIMA RAMIRO DE PEÑARANDA25 METROS100M ESTILOS</v>
          </cell>
          <cell r="U2744">
            <v>1.6030092592592595E-3</v>
          </cell>
        </row>
        <row r="2745">
          <cell r="T2745" t="str">
            <v>FATIMA RAMIRO DE PEÑARANDA25 METROS100M ESTILOS</v>
          </cell>
          <cell r="U2745">
            <v>1.6214120370370369E-3</v>
          </cell>
        </row>
        <row r="2746">
          <cell r="T2746" t="str">
            <v>FATIMA RAMIRO DE PEÑARANDA25 METROS100M ESTILOS</v>
          </cell>
          <cell r="U2746">
            <v>1.6464120370370372E-3</v>
          </cell>
        </row>
        <row r="2747">
          <cell r="T2747" t="str">
            <v>FATIMA RAMIRO DE PEÑARANDA25 METROS100M LIBRES</v>
          </cell>
          <cell r="U2747">
            <v>1.3099537037037038E-3</v>
          </cell>
        </row>
        <row r="2748">
          <cell r="T2748" t="str">
            <v>FATIMA RAMIRO DE PEÑARANDA25 METROS100M LIBRES</v>
          </cell>
          <cell r="U2748">
            <v>1.3107638888888889E-3</v>
          </cell>
        </row>
        <row r="2749">
          <cell r="T2749" t="str">
            <v>FATIMA RAMIRO DE PEÑARANDA25 METROS100M LIBRES</v>
          </cell>
          <cell r="U2749">
            <v>1.3256944444444444E-3</v>
          </cell>
        </row>
        <row r="2750">
          <cell r="T2750" t="str">
            <v>FATIMA RAMIRO DE PEÑARANDA25 METROS100M LIBRES</v>
          </cell>
          <cell r="U2750">
            <v>1.3829861111111111E-3</v>
          </cell>
        </row>
        <row r="2751">
          <cell r="T2751" t="str">
            <v>FATIMA RAMIRO DE PEÑARANDA25 METROS100M MARIPOSA</v>
          </cell>
          <cell r="U2751">
            <v>1.5425925925925926E-3</v>
          </cell>
        </row>
        <row r="2752">
          <cell r="T2752" t="str">
            <v>FATIMA RAMIRO DE PEÑARANDA25 METROS100M MARIPOSA</v>
          </cell>
          <cell r="U2752">
            <v>1.5975694444444446E-3</v>
          </cell>
        </row>
        <row r="2753">
          <cell r="T2753" t="str">
            <v>FATIMA RAMIRO DE PEÑARANDA25 METROS100M MARIPOSA</v>
          </cell>
          <cell r="U2753">
            <v>1.6765046296296296E-3</v>
          </cell>
        </row>
        <row r="2754">
          <cell r="T2754" t="str">
            <v>FATIMA RAMIRO DE PEÑARANDA25 METROS200M ESTILOS</v>
          </cell>
          <cell r="U2754">
            <v>3.4541666666666666E-3</v>
          </cell>
        </row>
        <row r="2755">
          <cell r="T2755" t="str">
            <v>FATIMA RAMIRO DE PEÑARANDA25 METROS200M ESTILOS</v>
          </cell>
          <cell r="U2755">
            <v>3.473263888888889E-3</v>
          </cell>
        </row>
        <row r="2756">
          <cell r="T2756" t="str">
            <v>FATIMA RAMIRO DE PEÑARANDA25 METROS200M MARIPOSA</v>
          </cell>
          <cell r="U2756">
            <v>2.6265046296296297E-3</v>
          </cell>
        </row>
        <row r="2757">
          <cell r="T2757" t="str">
            <v>FATIMA RAMIRO DE PEÑARANDA25 METROS200M MARIPOSA</v>
          </cell>
          <cell r="U2757">
            <v>3.4700231481481479E-3</v>
          </cell>
        </row>
        <row r="2758">
          <cell r="T2758" t="str">
            <v>FATIMA RAMIRO DE PEÑARANDA25 METROS200M MARIPOSA</v>
          </cell>
          <cell r="U2758">
            <v>3.6381944444444443E-3</v>
          </cell>
        </row>
        <row r="2759">
          <cell r="T2759" t="str">
            <v>FATIMA RAMIRO DE PEÑARANDA25 METROS50M BRAZA</v>
          </cell>
          <cell r="U2759">
            <v>7.6284722222222216E-4</v>
          </cell>
        </row>
        <row r="2760">
          <cell r="T2760" t="str">
            <v>FATIMA RAMIRO DE PEÑARANDA25 METROS50M ESPALDA</v>
          </cell>
          <cell r="U2760">
            <v>7.8043981481481465E-4</v>
          </cell>
        </row>
        <row r="2761">
          <cell r="T2761" t="str">
            <v>FATIMA RAMIRO DE PEÑARANDA25 METROS50M ESPALDA</v>
          </cell>
          <cell r="U2761">
            <v>8.0300925925925939E-4</v>
          </cell>
        </row>
        <row r="2762">
          <cell r="T2762" t="str">
            <v>FATIMA RAMIRO DE PEÑARANDA25 METROS50M MARIPOSA</v>
          </cell>
          <cell r="U2762">
            <v>6.8969907407407424E-4</v>
          </cell>
        </row>
        <row r="2763">
          <cell r="T2763" t="str">
            <v>FATIMA RAMIRO DE PEÑARANDA25 METROS50M MARIPOSA</v>
          </cell>
          <cell r="U2763">
            <v>6.9293981481481474E-4</v>
          </cell>
        </row>
        <row r="2764">
          <cell r="T2764" t="str">
            <v>FATIMA RAMIRO DE PEÑARANDA25 METROS50M MARIPOSA</v>
          </cell>
          <cell r="U2764">
            <v>6.9664351851851864E-4</v>
          </cell>
        </row>
        <row r="2765">
          <cell r="T2765" t="str">
            <v>FATIMA RAMIRO DE PEÑARANDA25 METROS50M MARIPOSA</v>
          </cell>
          <cell r="U2765">
            <v>7.0138888888888887E-4</v>
          </cell>
        </row>
        <row r="2766">
          <cell r="T2766" t="str">
            <v>FATIMA RAMIRO DE PEÑARANDA25 METROS50M MARIPOSA</v>
          </cell>
          <cell r="U2766">
            <v>7.0462962962962959E-4</v>
          </cell>
        </row>
        <row r="2767">
          <cell r="T2767" t="str">
            <v>FATIMA RAMIRO DE PEÑARANDA25 METROS50M MARIPOSA</v>
          </cell>
          <cell r="U2767">
            <v>7.0891203703703698E-4</v>
          </cell>
        </row>
        <row r="2768">
          <cell r="T2768" t="str">
            <v>FATIMA RAMIRO DE PEÑARANDA25 METROS50M MARIPOSA</v>
          </cell>
          <cell r="U2768">
            <v>7.2986111111111114E-4</v>
          </cell>
        </row>
        <row r="2769">
          <cell r="T2769" t="str">
            <v>FATIMA RAMIRO DE PEÑARANDA25 METROS50M MARIPOSA</v>
          </cell>
          <cell r="U2769">
            <v>7.3796296296296294E-4</v>
          </cell>
        </row>
        <row r="2770">
          <cell r="T2770" t="str">
            <v>FATIMA RAMIRO DE PEÑARANDA50 METROS100M ESPALDA</v>
          </cell>
          <cell r="U2770">
            <v>1.817476851851852E-3</v>
          </cell>
        </row>
        <row r="2771">
          <cell r="T2771" t="str">
            <v>FATIMA RAMIRO DE PEÑARANDA50 METROS100M LIBRES</v>
          </cell>
          <cell r="U2771">
            <v>1.3621527777777779E-3</v>
          </cell>
        </row>
        <row r="2772">
          <cell r="T2772" t="str">
            <v>FATIMA RAMIRO DE PEÑARANDA50 METROS100M LIBRES</v>
          </cell>
          <cell r="U2772">
            <v>1.3922453703703703E-3</v>
          </cell>
        </row>
        <row r="2773">
          <cell r="T2773" t="str">
            <v>FATIMA RAMIRO DE PEÑARANDA50 METROS100M LIBRES</v>
          </cell>
          <cell r="U2773">
            <v>1.4891203703703705E-3</v>
          </cell>
        </row>
        <row r="2774">
          <cell r="T2774" t="str">
            <v>FATIMA RAMIRO DE PEÑARANDA50 METROS100M MARIPOSA</v>
          </cell>
          <cell r="U2774">
            <v>1.5791666666666669E-3</v>
          </cell>
        </row>
        <row r="2775">
          <cell r="T2775" t="str">
            <v>FATIMA RAMIRO DE PEÑARANDA50 METROS100M MARIPOSA</v>
          </cell>
          <cell r="U2775">
            <v>1.6103009259259256E-3</v>
          </cell>
        </row>
        <row r="2776">
          <cell r="T2776" t="str">
            <v>FATIMA RAMIRO DE PEÑARANDA50 METROS100M MARIPOSA</v>
          </cell>
          <cell r="U2776">
            <v>1.6261574074074075E-3</v>
          </cell>
        </row>
        <row r="2777">
          <cell r="T2777" t="str">
            <v>FATIMA RAMIRO DE PEÑARANDA50 METROS100M MARIPOSA</v>
          </cell>
          <cell r="U2777">
            <v>1.6562499999999997E-3</v>
          </cell>
        </row>
        <row r="2778">
          <cell r="T2778" t="str">
            <v>FATIMA RAMIRO DE PEÑARANDA50 METROS100M MARIPOSA</v>
          </cell>
          <cell r="U2778">
            <v>1.687037037037037E-3</v>
          </cell>
        </row>
        <row r="2779">
          <cell r="T2779" t="str">
            <v>FATIMA RAMIRO DE PEÑARANDA50 METROS200M ESTILOS</v>
          </cell>
          <cell r="U2779">
            <v>3.291435185185185E-3</v>
          </cell>
        </row>
        <row r="2780">
          <cell r="T2780" t="str">
            <v>FATIMA RAMIRO DE PEÑARANDA50 METROS200M ESTILOS</v>
          </cell>
          <cell r="U2780">
            <v>3.3203703703703707E-3</v>
          </cell>
        </row>
        <row r="2781">
          <cell r="T2781" t="str">
            <v>FATIMA RAMIRO DE PEÑARANDA50 METROS200M ESTILOS</v>
          </cell>
          <cell r="U2781">
            <v>3.4545138888888889E-3</v>
          </cell>
        </row>
        <row r="2782">
          <cell r="T2782" t="str">
            <v>FATIMA RAMIRO DE PEÑARANDA50 METROS200M ESTILOS</v>
          </cell>
          <cell r="U2782">
            <v>3.5077546296296298E-3</v>
          </cell>
        </row>
        <row r="2783">
          <cell r="T2783" t="str">
            <v>FATIMA RAMIRO DE PEÑARANDA50 METROS200M ESTILOS</v>
          </cell>
          <cell r="U2783">
            <v>3.5357638888888886E-3</v>
          </cell>
        </row>
        <row r="2784">
          <cell r="T2784" t="str">
            <v>FATIMA RAMIRO DE PEÑARANDA50 METROS200M LIBRES</v>
          </cell>
          <cell r="U2784">
            <v>2.9650462962962959E-3</v>
          </cell>
        </row>
        <row r="2785">
          <cell r="T2785" t="str">
            <v>FATIMA RAMIRO DE PEÑARANDA50 METROS200M LIBRES</v>
          </cell>
          <cell r="U2785">
            <v>2.9847222222222224E-3</v>
          </cell>
        </row>
        <row r="2786">
          <cell r="T2786" t="str">
            <v>FATIMA RAMIRO DE PEÑARANDA50 METROS200M MARIPOSA</v>
          </cell>
          <cell r="U2786">
            <v>3.6075231481481483E-3</v>
          </cell>
        </row>
        <row r="2787">
          <cell r="T2787" t="str">
            <v>FATIMA RAMIRO DE PEÑARANDA50 METROS20OM MARIPOSA</v>
          </cell>
          <cell r="U2787">
            <v>3.6618055555555553E-3</v>
          </cell>
        </row>
        <row r="2788">
          <cell r="T2788" t="str">
            <v>FATIMA RAMIRO DE PEÑARANDA50 METROS50M LIBRES</v>
          </cell>
          <cell r="U2788">
            <v>6.1504629629629637E-4</v>
          </cell>
        </row>
        <row r="2789">
          <cell r="T2789" t="str">
            <v>FATIMA RAMIRO DE PEÑARANDA50 METROS50M MARIPOSA</v>
          </cell>
          <cell r="U2789">
            <v>6.7812500000000002E-4</v>
          </cell>
        </row>
        <row r="2790">
          <cell r="T2790" t="str">
            <v>FATIMA RAMIRO DE PEÑARANDA50 METROS50M MARIPOSA</v>
          </cell>
          <cell r="U2790">
            <v>7.127314814814814E-4</v>
          </cell>
        </row>
        <row r="2791">
          <cell r="T2791" t="str">
            <v>FATIMA RAMIRO DE PEÑARANDA50 METROS50M MARIPOSA</v>
          </cell>
          <cell r="U2791">
            <v>7.3437500000000011E-4</v>
          </cell>
        </row>
        <row r="2792">
          <cell r="T2792" t="str">
            <v>FATIMA RAMIRO DE PEÑARANDA50 METROS50M MARIPOSA</v>
          </cell>
          <cell r="U2792">
            <v>7.4328703703703709E-4</v>
          </cell>
        </row>
        <row r="2793">
          <cell r="T2793" t="str">
            <v>FATIMA RAMIRO DE PEÑARANDA50 METROS50M MARIPOSA</v>
          </cell>
          <cell r="U2793">
            <v>7.4502314814814819E-4</v>
          </cell>
        </row>
        <row r="2794">
          <cell r="T2794" t="str">
            <v>FERNANDO BORDALLO VALBUENA25 METROS25M ESPALDA</v>
          </cell>
          <cell r="U2794">
            <v>4.7939814814814812E-4</v>
          </cell>
        </row>
        <row r="2795">
          <cell r="T2795" t="str">
            <v>FERNANDO BORDALLO VALBUENA25 METROS25M LIBRES</v>
          </cell>
          <cell r="U2795">
            <v>2.810185185185185E-4</v>
          </cell>
        </row>
        <row r="2796">
          <cell r="T2796" t="str">
            <v>FERNANDO BORDALLO VALBUENA25 METROS25M LIBRES</v>
          </cell>
          <cell r="U2796">
            <v>2.8495370370370371E-4</v>
          </cell>
        </row>
        <row r="2797">
          <cell r="T2797" t="str">
            <v>FERNANDO BORDALLO VALBUENA25 METROS50M ESPALDA</v>
          </cell>
          <cell r="U2797">
            <v>9.7835648148148152E-4</v>
          </cell>
        </row>
        <row r="2798">
          <cell r="T2798" t="str">
            <v>FERNANDO BORDALLO VALBUENA25 METROS50M ESPALDA</v>
          </cell>
          <cell r="U2798">
            <v>1.0210648148148147E-3</v>
          </cell>
        </row>
        <row r="2799">
          <cell r="T2799" t="str">
            <v>FERNANDO BORDALLO VALBUENA25 METROS50M ESPALDA</v>
          </cell>
          <cell r="U2799">
            <v>1.0457175925925927E-3</v>
          </cell>
        </row>
        <row r="2800">
          <cell r="T2800" t="str">
            <v>FERNANDO BORDALLO VALBUENA25 METROS50M LIBRES</v>
          </cell>
          <cell r="U2800">
            <v>5.6828703703703707E-4</v>
          </cell>
        </row>
        <row r="2801">
          <cell r="T2801" t="str">
            <v>FERNANDO BORDALLO VALBUENA25 METROS50M LIBRES</v>
          </cell>
          <cell r="U2801">
            <v>5.7442129629629629E-4</v>
          </cell>
        </row>
        <row r="2802">
          <cell r="T2802" t="str">
            <v>FERNANDO BORDALLO VALBUENA25 METROS50M LIBRES</v>
          </cell>
          <cell r="U2802">
            <v>5.8668981481481484E-4</v>
          </cell>
        </row>
        <row r="2803">
          <cell r="T2803" t="str">
            <v>FERNANDO BORDALLO VALBUENA25 METROS50M LIBRES</v>
          </cell>
          <cell r="U2803">
            <v>5.8750000000000002E-4</v>
          </cell>
        </row>
        <row r="2804">
          <cell r="T2804" t="str">
            <v>FERNANDO BORDALLO VALBUENA25 METROS50M LIBRES</v>
          </cell>
          <cell r="U2804">
            <v>5.9201388888888878E-4</v>
          </cell>
        </row>
        <row r="2805">
          <cell r="T2805" t="str">
            <v>FERNANDO BORDALLO VALBUENA25 METROS50M LIBRES</v>
          </cell>
          <cell r="U2805">
            <v>6.1087962962962973E-4</v>
          </cell>
        </row>
        <row r="2806">
          <cell r="T2806" t="str">
            <v>FERNANDO BORDALLO VALBUENA50 METROS50M ESPALDA</v>
          </cell>
          <cell r="U2806">
            <v>9.2997685185185186E-4</v>
          </cell>
        </row>
        <row r="2807">
          <cell r="T2807" t="str">
            <v>FERNANDO BORDALLO VALBUENA50 METROS50M ESPALDA</v>
          </cell>
          <cell r="U2807">
            <v>9.3136574074074074E-4</v>
          </cell>
        </row>
        <row r="2808">
          <cell r="T2808" t="str">
            <v>FERNANDO BORDALLO VALBUENA50 METROS50M ESPALDA</v>
          </cell>
          <cell r="U2808">
            <v>9.3935185185185181E-4</v>
          </cell>
        </row>
        <row r="2809">
          <cell r="T2809" t="str">
            <v>FERNANDO BORDALLO VALBUENA50 METROS50M ESPALDA</v>
          </cell>
          <cell r="U2809">
            <v>9.8425925925925916E-4</v>
          </cell>
        </row>
        <row r="2810">
          <cell r="T2810" t="str">
            <v>FERNANDO BORDALLO VALBUENA50 METROS50M LIBRES</v>
          </cell>
          <cell r="U2810">
            <v>5.6504629629629624E-4</v>
          </cell>
        </row>
        <row r="2811">
          <cell r="T2811" t="str">
            <v>FERNANDO BORDALLO VALBUENA50 METROS50M LIBRES</v>
          </cell>
          <cell r="U2811">
            <v>5.8194444444444439E-4</v>
          </cell>
        </row>
        <row r="2812">
          <cell r="T2812" t="str">
            <v>FERNANDO BORDALLO VALBUENA50 METROS50M LIBRES</v>
          </cell>
          <cell r="U2812">
            <v>5.9456018518518517E-4</v>
          </cell>
        </row>
        <row r="2813">
          <cell r="T2813" t="str">
            <v>FERNANDO BORDALLO VALBUENA50 METROS50M LIBRES</v>
          </cell>
          <cell r="U2813">
            <v>5.9490740740740739E-4</v>
          </cell>
        </row>
        <row r="2814">
          <cell r="T2814" t="str">
            <v>FERNANDO BORDALLO VALBUENA50 METROS50M LIBRES</v>
          </cell>
          <cell r="U2814">
            <v>5.9965277777777784E-4</v>
          </cell>
        </row>
        <row r="2815">
          <cell r="T2815" t="str">
            <v>FERNANDO DIAZ LOPEZ25 METROS100M LIBRES</v>
          </cell>
          <cell r="U2815">
            <v>1.1247685185185187E-3</v>
          </cell>
        </row>
        <row r="2816">
          <cell r="T2816" t="str">
            <v>FERNANDO DIAZ LOPEZ25 METROS100M LIBRES</v>
          </cell>
          <cell r="U2816">
            <v>1.1320601851851854E-3</v>
          </cell>
        </row>
        <row r="2817">
          <cell r="T2817" t="str">
            <v>FERNANDO DIAZ LOPEZ25 METROS100M LIBRES</v>
          </cell>
          <cell r="U2817">
            <v>1.1467592592592593E-3</v>
          </cell>
        </row>
        <row r="2818">
          <cell r="T2818" t="str">
            <v>FERNANDO DIAZ LOPEZ25 METROS100M LIBRES</v>
          </cell>
          <cell r="U2818">
            <v>1.1509259259259259E-3</v>
          </cell>
        </row>
        <row r="2819">
          <cell r="T2819" t="str">
            <v>FERNANDO DIAZ LOPEZ25 METROS100M LIBRES</v>
          </cell>
          <cell r="U2819">
            <v>1.1820601851851853E-3</v>
          </cell>
        </row>
        <row r="2820">
          <cell r="T2820" t="str">
            <v>FERNANDO DIAZ LOPEZ25 METROS100M LIBRES</v>
          </cell>
          <cell r="U2820">
            <v>1.187037037037037E-3</v>
          </cell>
        </row>
        <row r="2821">
          <cell r="T2821" t="str">
            <v>FERNANDO DIAZ LOPEZ25 METROS100M LIBRES</v>
          </cell>
          <cell r="U2821">
            <v>1.2190972222222223E-3</v>
          </cell>
        </row>
        <row r="2822">
          <cell r="T2822" t="str">
            <v>FERNANDO DIAZ LOPEZ25 METROS100M LIBRES</v>
          </cell>
          <cell r="U2822">
            <v>1.2729166666666668E-3</v>
          </cell>
        </row>
        <row r="2823">
          <cell r="T2823" t="str">
            <v>FERNANDO DIAZ LOPEZ25 METROS100M LIBRES</v>
          </cell>
          <cell r="U2823">
            <v>1.3017361111111109E-3</v>
          </cell>
        </row>
        <row r="2824">
          <cell r="T2824" t="str">
            <v>FERNANDO DIAZ LOPEZ25 METROS50M ESPALDA</v>
          </cell>
          <cell r="U2824">
            <v>6.3831018518518523E-4</v>
          </cell>
        </row>
        <row r="2825">
          <cell r="T2825" t="str">
            <v>FERNANDO DIAZ LOPEZ25 METROS50M ESPALDA</v>
          </cell>
          <cell r="U2825">
            <v>6.6909722222222229E-4</v>
          </cell>
        </row>
        <row r="2826">
          <cell r="T2826" t="str">
            <v>FERNANDO DIAZ LOPEZ25 METROS50M ESPALDA</v>
          </cell>
          <cell r="U2826">
            <v>0</v>
          </cell>
        </row>
        <row r="2827">
          <cell r="T2827" t="str">
            <v>FERNANDO DIAZ LOPEZ25 METROS50M ESPALDA</v>
          </cell>
          <cell r="U2827">
            <v>0</v>
          </cell>
        </row>
        <row r="2828">
          <cell r="T2828" t="str">
            <v>FERNANDO DIAZ LOPEZ25 METROS50M LIBRES</v>
          </cell>
          <cell r="U2828">
            <v>4.6087962962962961E-4</v>
          </cell>
        </row>
        <row r="2829">
          <cell r="T2829" t="str">
            <v>FERNANDO DIAZ LOPEZ25 METROS50M LIBRES</v>
          </cell>
          <cell r="U2829">
            <v>4.6805555555555554E-4</v>
          </cell>
        </row>
        <row r="2830">
          <cell r="T2830" t="str">
            <v>FERNANDO DIAZ LOPEZ25 METROS50M LIBRES</v>
          </cell>
          <cell r="U2830">
            <v>4.6990740740740738E-4</v>
          </cell>
        </row>
        <row r="2831">
          <cell r="T2831" t="str">
            <v>FERNANDO DIAZ LOPEZ25 METROS50M LIBRES</v>
          </cell>
          <cell r="U2831">
            <v>4.7060185185185182E-4</v>
          </cell>
        </row>
        <row r="2832">
          <cell r="T2832" t="str">
            <v>FERNANDO DIAZ LOPEZ25 METROS50M LIBRES</v>
          </cell>
          <cell r="U2832">
            <v>4.7685185185185195E-4</v>
          </cell>
        </row>
        <row r="2833">
          <cell r="T2833" t="str">
            <v>FERNANDO DIAZ LOPEZ25 METROS50M LIBRES</v>
          </cell>
          <cell r="U2833">
            <v>4.7847222222222231E-4</v>
          </cell>
        </row>
        <row r="2834">
          <cell r="T2834" t="str">
            <v>FERNANDO DIAZ LOPEZ25 METROS50M LIBRES</v>
          </cell>
          <cell r="U2834">
            <v>4.7997685185185182E-4</v>
          </cell>
        </row>
        <row r="2835">
          <cell r="T2835" t="str">
            <v>FERNANDO DIAZ LOPEZ25 METROS50M LIBRES</v>
          </cell>
          <cell r="U2835">
            <v>4.8020833333333336E-4</v>
          </cell>
        </row>
        <row r="2836">
          <cell r="T2836" t="str">
            <v>FERNANDO DIAZ LOPEZ25 METROS50M LIBRES</v>
          </cell>
          <cell r="U2836">
            <v>4.8032407407407404E-4</v>
          </cell>
        </row>
        <row r="2837">
          <cell r="T2837" t="str">
            <v>FERNANDO DIAZ LOPEZ25 METROS50M LIBRES</v>
          </cell>
          <cell r="U2837">
            <v>4.8032407407407404E-4</v>
          </cell>
        </row>
        <row r="2838">
          <cell r="T2838" t="str">
            <v>FERNANDO DIAZ LOPEZ25 METROS50M LIBRES</v>
          </cell>
          <cell r="U2838">
            <v>4.8287037037037043E-4</v>
          </cell>
        </row>
        <row r="2839">
          <cell r="T2839" t="str">
            <v>FERNANDO DIAZ LOPEZ25 METROS50M LIBRES</v>
          </cell>
          <cell r="U2839">
            <v>4.8287037037037043E-4</v>
          </cell>
        </row>
        <row r="2840">
          <cell r="T2840" t="str">
            <v>FERNANDO DIAZ LOPEZ25 METROS50M LIBRES</v>
          </cell>
          <cell r="U2840">
            <v>4.8356481481481487E-4</v>
          </cell>
        </row>
        <row r="2841">
          <cell r="T2841" t="str">
            <v>FERNANDO DIAZ LOPEZ25 METROS50M LIBRES</v>
          </cell>
          <cell r="U2841">
            <v>4.854166666666666E-4</v>
          </cell>
        </row>
        <row r="2842">
          <cell r="T2842" t="str">
            <v>FERNANDO DIAZ LOPEZ50 METROS100M LIBRES</v>
          </cell>
          <cell r="U2842">
            <v>1.1260416666666667E-3</v>
          </cell>
        </row>
        <row r="2843">
          <cell r="T2843" t="str">
            <v>FERNANDO DIAZ LOPEZ50 METROS100M LIBRES</v>
          </cell>
          <cell r="U2843">
            <v>1.1523148148148148E-3</v>
          </cell>
        </row>
        <row r="2844">
          <cell r="T2844" t="str">
            <v>FERNANDO DIAZ LOPEZ50 METROS100M LIBRES</v>
          </cell>
          <cell r="U2844">
            <v>1.169675925925926E-3</v>
          </cell>
        </row>
        <row r="2845">
          <cell r="T2845" t="str">
            <v>FERNANDO DIAZ LOPEZ50 METROS100M LIBRES</v>
          </cell>
          <cell r="U2845">
            <v>1.1708333333333334E-3</v>
          </cell>
        </row>
        <row r="2846">
          <cell r="T2846" t="str">
            <v>FERNANDO DIAZ LOPEZ50 METROS100M LIBRES</v>
          </cell>
          <cell r="U2846">
            <v>1.182986111111111E-3</v>
          </cell>
        </row>
        <row r="2847">
          <cell r="T2847" t="str">
            <v>FERNANDO DIAZ LOPEZ50 METROS100M LIBRES</v>
          </cell>
          <cell r="U2847">
            <v>1.1944444444444446E-3</v>
          </cell>
        </row>
        <row r="2848">
          <cell r="T2848" t="str">
            <v>FERNANDO DIAZ LOPEZ50 METROS100M LIBRES</v>
          </cell>
          <cell r="U2848">
            <v>1.1994212962962963E-3</v>
          </cell>
        </row>
        <row r="2849">
          <cell r="T2849" t="str">
            <v>FERNANDO DIAZ LOPEZ50 METROS100M LIBRES</v>
          </cell>
          <cell r="U2849">
            <v>1.2072916666666668E-3</v>
          </cell>
        </row>
        <row r="2850">
          <cell r="T2850" t="str">
            <v>FERNANDO DIAZ LOPEZ50 METROS100M LIBRES</v>
          </cell>
          <cell r="U2850">
            <v>1.207638888888889E-3</v>
          </cell>
        </row>
        <row r="2851">
          <cell r="T2851" t="str">
            <v>FERNANDO DIAZ LOPEZ50 METROS100M LIBRES</v>
          </cell>
          <cell r="U2851">
            <v>1.222800925925926E-3</v>
          </cell>
        </row>
        <row r="2852">
          <cell r="T2852" t="str">
            <v>FERNANDO DIAZ LOPEZ50 METROS100M LIBRES</v>
          </cell>
          <cell r="U2852">
            <v>1.250462962962963E-3</v>
          </cell>
        </row>
        <row r="2853">
          <cell r="T2853" t="str">
            <v>FERNANDO DIAZ LOPEZ50 METROS50M ESPALDA</v>
          </cell>
          <cell r="U2853">
            <v>6.134259259259259E-4</v>
          </cell>
        </row>
        <row r="2854">
          <cell r="T2854" t="str">
            <v>FERNANDO DIAZ LOPEZ50 METROS50M ESPALDA</v>
          </cell>
          <cell r="U2854">
            <v>6.6273148148148148E-4</v>
          </cell>
        </row>
        <row r="2855">
          <cell r="T2855" t="str">
            <v>FERNANDO DIAZ LOPEZ50 METROS50M ESPALDA</v>
          </cell>
          <cell r="U2855">
            <v>6.7268518518518513E-4</v>
          </cell>
        </row>
        <row r="2856">
          <cell r="T2856" t="str">
            <v>FERNANDO DIAZ LOPEZ50 METROS50M ESPALDA</v>
          </cell>
          <cell r="U2856">
            <v>6.7708333333333336E-4</v>
          </cell>
        </row>
        <row r="2857">
          <cell r="T2857" t="str">
            <v>FERNANDO DIAZ LOPEZ50 METROS50M ESPALDA</v>
          </cell>
          <cell r="U2857">
            <v>6.7893518518518509E-4</v>
          </cell>
        </row>
        <row r="2858">
          <cell r="T2858" t="str">
            <v>FERNANDO DIAZ LOPEZ50 METROS50M ESPALDA</v>
          </cell>
          <cell r="U2858">
            <v>7.003472222222221E-4</v>
          </cell>
        </row>
        <row r="2859">
          <cell r="T2859" t="str">
            <v>FERNANDO DIAZ LOPEZ50 METROS50M LIBRES</v>
          </cell>
          <cell r="U2859">
            <v>4.7083333333333336E-4</v>
          </cell>
        </row>
        <row r="2860">
          <cell r="T2860" t="str">
            <v>FERNANDO DIAZ LOPEZ50 METROS50M LIBRES</v>
          </cell>
          <cell r="U2860">
            <v>4.726851851851852E-4</v>
          </cell>
        </row>
        <row r="2861">
          <cell r="T2861" t="str">
            <v>FERNANDO DIAZ LOPEZ50 METROS50M LIBRES</v>
          </cell>
          <cell r="U2861">
            <v>4.743055555555555E-4</v>
          </cell>
        </row>
        <row r="2862">
          <cell r="T2862" t="str">
            <v>FERNANDO DIAZ LOPEZ50 METROS50M LIBRES</v>
          </cell>
          <cell r="U2862">
            <v>4.7847222222222231E-4</v>
          </cell>
        </row>
        <row r="2863">
          <cell r="T2863" t="str">
            <v>FERNANDO DIAZ LOPEZ50 METROS50M LIBRES</v>
          </cell>
          <cell r="U2863">
            <v>4.7881944444444447E-4</v>
          </cell>
        </row>
        <row r="2864">
          <cell r="T2864" t="str">
            <v>FERNANDO DIAZ LOPEZ50 METROS50M LIBRES</v>
          </cell>
          <cell r="U2864">
            <v>4.8252314814814816E-4</v>
          </cell>
        </row>
        <row r="2865">
          <cell r="T2865" t="str">
            <v>FERNANDO DIAZ LOPEZ50 METROS50M LIBRES</v>
          </cell>
          <cell r="U2865">
            <v>4.8356481481481487E-4</v>
          </cell>
        </row>
        <row r="2866">
          <cell r="T2866" t="str">
            <v>FERNANDO DIAZ LOPEZ50 METROS50M LIBRES</v>
          </cell>
          <cell r="U2866">
            <v>4.8495370370370375E-4</v>
          </cell>
        </row>
        <row r="2867">
          <cell r="T2867" t="str">
            <v>FERNANDO DIAZ LOPEZ50 METROS50M LIBRES</v>
          </cell>
          <cell r="U2867">
            <v>4.8969907407407415E-4</v>
          </cell>
        </row>
        <row r="2868">
          <cell r="T2868" t="str">
            <v>FERNANDO DIAZ LOPEZ50 METROS50M LIBRES</v>
          </cell>
          <cell r="U2868">
            <v>4.9733796296296299E-4</v>
          </cell>
        </row>
        <row r="2869">
          <cell r="T2869" t="str">
            <v>FERNANDO DIAZ LOPEZ50 METROS50M LIBRES</v>
          </cell>
          <cell r="U2869">
            <v>5.0497685185185183E-4</v>
          </cell>
        </row>
        <row r="2870">
          <cell r="T2870" t="str">
            <v>FERNANDO INDALECIO GRAJERA MARCOS25 METROS25M VENTRAL</v>
          </cell>
          <cell r="U2870">
            <v>5.3888888888888888E-4</v>
          </cell>
        </row>
        <row r="2871">
          <cell r="T2871" t="str">
            <v>FERNANDO INDALECIO GRAJERA MARCOS25 METROS25M VENTRAL</v>
          </cell>
          <cell r="U2871">
            <v>5.5081018518518521E-4</v>
          </cell>
        </row>
        <row r="2872">
          <cell r="T2872" t="str">
            <v>FERNANDO INDALECIO GRAJERA MARCOS25 METROS25M VENTRAL</v>
          </cell>
          <cell r="U2872">
            <v>6.6793981481481478E-4</v>
          </cell>
        </row>
        <row r="2873">
          <cell r="T2873" t="str">
            <v>FERNANDO INDALECIO GRAJERA MARCOS25 METROS25M VENTRAL</v>
          </cell>
          <cell r="U2873">
            <v>7.5763888888888886E-4</v>
          </cell>
        </row>
        <row r="2874">
          <cell r="T2874" t="str">
            <v>FERNANDO INDALECIO GRAJERA MARCOS25 METROS25M VENTRAL</v>
          </cell>
          <cell r="U2874">
            <v>0</v>
          </cell>
        </row>
        <row r="2875">
          <cell r="T2875" t="str">
            <v>FERNANDO INDALECIO GRAJERA MARCOS25 METROS25M VENTRAL</v>
          </cell>
          <cell r="U2875">
            <v>0</v>
          </cell>
        </row>
        <row r="2876">
          <cell r="T2876" t="str">
            <v>FERNANDO INDALECIO GRAJERA MARCOS50 METROS50M LIBRES</v>
          </cell>
          <cell r="U2876">
            <v>1.2431712962962963E-3</v>
          </cell>
        </row>
        <row r="2877">
          <cell r="T2877" t="str">
            <v>FERNANDO INDALECIO GRAJERA MARCOS50 METROS50M LIBRES</v>
          </cell>
          <cell r="U2877">
            <v>1.3196759259259262E-3</v>
          </cell>
        </row>
        <row r="2878">
          <cell r="T2878" t="str">
            <v>FERNANDO INDALECIO GRAJERA MARCOS50 METROS50M LIBRES</v>
          </cell>
          <cell r="U2878">
            <v>1.631597222222222E-3</v>
          </cell>
        </row>
        <row r="2879">
          <cell r="T2879" t="str">
            <v>FERNANDO LOPEZ EIRAS25 METROS100M LIBRES</v>
          </cell>
          <cell r="U2879">
            <v>1.1663194444444444E-3</v>
          </cell>
        </row>
        <row r="2880">
          <cell r="T2880" t="str">
            <v>FERNANDO LOPEZ EIRAS25 METROS100M MARIPOSA</v>
          </cell>
          <cell r="U2880">
            <v>1.3547453703703701E-3</v>
          </cell>
        </row>
        <row r="2881">
          <cell r="T2881" t="str">
            <v>FERNANDO LOPEZ EIRAS25 METROS100M MARIPOSA</v>
          </cell>
          <cell r="U2881">
            <v>1.4011574074074074E-3</v>
          </cell>
        </row>
        <row r="2882">
          <cell r="T2882" t="str">
            <v>FERNANDO LOPEZ EIRAS25 METROS200M LIBRES</v>
          </cell>
          <cell r="U2882">
            <v>2.6302083333333334E-3</v>
          </cell>
        </row>
        <row r="2883">
          <cell r="T2883" t="str">
            <v>FERNANDO LOPEZ EIRAS25 METROS200M MARIPOSA</v>
          </cell>
          <cell r="U2883">
            <v>3.0960648148148149E-3</v>
          </cell>
        </row>
        <row r="2884">
          <cell r="T2884" t="str">
            <v>FERNANDO LOPEZ EIRAS25 METROS50M LIBRES</v>
          </cell>
          <cell r="U2884">
            <v>4.7881944444444447E-4</v>
          </cell>
        </row>
        <row r="2885">
          <cell r="T2885" t="str">
            <v>FERNANDO LOPEZ EIRAS25 METROS50M LIBRES</v>
          </cell>
          <cell r="U2885">
            <v>5.0127314814814815E-4</v>
          </cell>
        </row>
        <row r="2886">
          <cell r="T2886" t="str">
            <v>FERNANDO LOPEZ EIRAS25 METROS50M LIBRES</v>
          </cell>
          <cell r="U2886">
            <v>5.4571759259259254E-4</v>
          </cell>
        </row>
        <row r="2887">
          <cell r="T2887" t="str">
            <v>FERNANDO LOPEZ EIRAS25 METROS50M LIBRES</v>
          </cell>
          <cell r="U2887">
            <v>6.7511574074074078E-4</v>
          </cell>
        </row>
        <row r="2888">
          <cell r="T2888" t="str">
            <v>FERNANDO LOPEZ EIRAS25 METROS50M MARIPOSA</v>
          </cell>
          <cell r="U2888">
            <v>5.9641203703703701E-4</v>
          </cell>
        </row>
        <row r="2889">
          <cell r="T2889" t="str">
            <v>FERNANDO LOPEZ EIRAS25 METROS50M MARIPOSA</v>
          </cell>
          <cell r="U2889">
            <v>6.350694444444444E-4</v>
          </cell>
        </row>
        <row r="2890">
          <cell r="T2890" t="str">
            <v>FERNANDO LOPEZ EIRAS25 METROS50M MARIPOSA</v>
          </cell>
          <cell r="U2890">
            <v>9.1759259259259268E-4</v>
          </cell>
        </row>
        <row r="2891">
          <cell r="T2891" t="str">
            <v>FERNANDO LOPEZ EIRAS50 METROS100M MARIPOSA</v>
          </cell>
          <cell r="U2891">
            <v>1.4989583333333333E-3</v>
          </cell>
        </row>
        <row r="2892">
          <cell r="T2892" t="str">
            <v>FERNANDO LOPEZ EIRAS50 METROS100M MARIPOSA</v>
          </cell>
          <cell r="U2892">
            <v>1.6716435185185187E-3</v>
          </cell>
        </row>
        <row r="2893">
          <cell r="T2893" t="str">
            <v>FERNANDO LOPEZ EIRAS50 METROS100M MARIPOSA</v>
          </cell>
          <cell r="U2893">
            <v>0</v>
          </cell>
        </row>
        <row r="2894">
          <cell r="T2894" t="str">
            <v>FERNANDO LOPEZ EIRAS50 METROS200M LIBRES</v>
          </cell>
          <cell r="U2894">
            <v>2.6135416666666668E-3</v>
          </cell>
        </row>
        <row r="2895">
          <cell r="T2895" t="str">
            <v>FERNANDO LOPEZ EIRAS50 METROS200M LIBRES</v>
          </cell>
          <cell r="U2895">
            <v>2.6430555555555552E-3</v>
          </cell>
        </row>
        <row r="2896">
          <cell r="T2896" t="str">
            <v>FERNANDO LOPEZ EIRAS50 METROS200M MARIPOSA</v>
          </cell>
          <cell r="U2896">
            <v>3.205324074074074E-3</v>
          </cell>
        </row>
        <row r="2897">
          <cell r="T2897" t="str">
            <v>FERNANDO LOPEZ EIRAS50 METROS200M MARIPOSA</v>
          </cell>
          <cell r="U2897">
            <v>0</v>
          </cell>
        </row>
        <row r="2898">
          <cell r="T2898" t="str">
            <v>FERNANDO LOPEZ EIRAS50 METROS50M ESPALDA</v>
          </cell>
          <cell r="U2898">
            <v>6.2129629629629622E-4</v>
          </cell>
        </row>
        <row r="2899">
          <cell r="T2899" t="str">
            <v>FERNANDO LOPEZ EIRAS50 METROS50M LIBRES</v>
          </cell>
          <cell r="U2899">
            <v>4.7812500000000003E-4</v>
          </cell>
        </row>
        <row r="2900">
          <cell r="T2900" t="str">
            <v>FERNANDO LOPEZ EIRAS50 METROS50M LIBRES</v>
          </cell>
          <cell r="U2900">
            <v>5.4131944444444453E-4</v>
          </cell>
        </row>
        <row r="2901">
          <cell r="T2901" t="str">
            <v>FERNANDO LOPEZ EIRAS50 METROS50M MARIPOSA</v>
          </cell>
          <cell r="U2901">
            <v>6.1608796296296292E-4</v>
          </cell>
        </row>
        <row r="2902">
          <cell r="T2902" t="str">
            <v>FERNANDO LOPEZ EIRAS50 METROS50M MARIPOSA</v>
          </cell>
          <cell r="U2902">
            <v>6.3981481481481485E-4</v>
          </cell>
        </row>
        <row r="2903">
          <cell r="T2903" t="str">
            <v>FERNANDO LOPEZ EIRAS50 METROS50M MARIPOSA</v>
          </cell>
          <cell r="U2903">
            <v>7.210648148148149E-4</v>
          </cell>
        </row>
        <row r="2904">
          <cell r="T2904" t="str">
            <v>FERNANDO LOPEZ EIRAS50 METROS50M MARIPOSA</v>
          </cell>
          <cell r="U2904">
            <v>7.7847222222222217E-4</v>
          </cell>
        </row>
        <row r="2905">
          <cell r="T2905" t="str">
            <v>FERNANDO LOPEZ EIRAS50 METROS50M MARIPOSA</v>
          </cell>
          <cell r="U2905">
            <v>8.2291666666666667E-4</v>
          </cell>
        </row>
        <row r="2906">
          <cell r="T2906" t="str">
            <v>FERNANDO LOPEZ EIRAS50 METROS50M MARIPOSA</v>
          </cell>
          <cell r="U2906">
            <v>9.2673611111111114E-4</v>
          </cell>
        </row>
        <row r="2907">
          <cell r="T2907" t="str">
            <v>FERNANDO LOPEZ EIRAS50 METROS50M MARIPOSA</v>
          </cell>
          <cell r="U2907">
            <v>0</v>
          </cell>
        </row>
        <row r="2908">
          <cell r="T2908" t="str">
            <v>FERNANDO LOPEZ EIRAS50 METROS50M MARIPOSA</v>
          </cell>
          <cell r="U2908">
            <v>0</v>
          </cell>
        </row>
        <row r="2909">
          <cell r="T2909" t="str">
            <v>FRANCISCO JAVIER ABAD FERNANDEZ25 METROS25M BRAZA</v>
          </cell>
          <cell r="U2909">
            <v>5.7905092592592589E-4</v>
          </cell>
        </row>
        <row r="2910">
          <cell r="T2910" t="str">
            <v>FRANCISCO JAVIER ABAD FERNANDEZ25 METROS25M BRAZA</v>
          </cell>
          <cell r="U2910">
            <v>7.1863425925925925E-4</v>
          </cell>
        </row>
        <row r="2911">
          <cell r="T2911" t="str">
            <v>FRANCISCO JAVIER ABAD FERNANDEZ25 METROS25M BRAZA</v>
          </cell>
          <cell r="U2911">
            <v>7.4212962962962958E-4</v>
          </cell>
        </row>
        <row r="2912">
          <cell r="T2912" t="str">
            <v>FRANCISCO JAVIER ABAD FERNANDEZ25 METROS25M BRAZA</v>
          </cell>
          <cell r="U2912">
            <v>7.5879629629629637E-4</v>
          </cell>
        </row>
        <row r="2913">
          <cell r="T2913" t="str">
            <v>FRANCISCO JAVIER ABAD FERNANDEZ25 METROS25M LIBRES</v>
          </cell>
          <cell r="U2913">
            <v>4.7604166666666666E-4</v>
          </cell>
        </row>
        <row r="2914">
          <cell r="T2914" t="str">
            <v>FRANCISCO JAVIER ABAD FERNANDEZ25 METROS25M LIBRES</v>
          </cell>
          <cell r="U2914">
            <v>4.7638888888888883E-4</v>
          </cell>
        </row>
        <row r="2915">
          <cell r="T2915" t="str">
            <v>FRANCISCO JAVIER ABAD FERNANDEZ25 METROS25M LIBRES</v>
          </cell>
          <cell r="U2915">
            <v>5.100694444444445E-4</v>
          </cell>
        </row>
        <row r="2916">
          <cell r="T2916" t="str">
            <v>FRANCISCO JAVIER ABAD FERNANDEZ25 METROS25M LIBRES</v>
          </cell>
          <cell r="U2916">
            <v>5.5219907407407409E-4</v>
          </cell>
        </row>
        <row r="2917">
          <cell r="T2917" t="str">
            <v>FRANCISCO JAVIER ESPADA GONZALEZ25 METROS25M LIBRES</v>
          </cell>
          <cell r="U2917">
            <v>1.3049768518518517E-3</v>
          </cell>
        </row>
        <row r="2918">
          <cell r="T2918" t="str">
            <v>FRANCISCO JAVIER GARCIA PABLOS25 METROS25M LIBRES</v>
          </cell>
          <cell r="U2918">
            <v>2.2048611111111111E-4</v>
          </cell>
        </row>
        <row r="2919">
          <cell r="T2919" t="str">
            <v>FRANCISCO JAVIER GARCIA PABLOS25 METROS25M LIBRES</v>
          </cell>
          <cell r="U2919">
            <v>2.459490740740741E-4</v>
          </cell>
        </row>
        <row r="2920">
          <cell r="T2920" t="str">
            <v>FRANCISCO JAVIER GARCIA PABLOS25 METROS50M BRAZA</v>
          </cell>
          <cell r="U2920">
            <v>5.8993055555555556E-4</v>
          </cell>
        </row>
        <row r="2921">
          <cell r="T2921" t="str">
            <v>FRANCISCO JAVIER GARCIA PABLOS25 METROS50M BRAZA</v>
          </cell>
          <cell r="U2921">
            <v>5.9791666666666663E-4</v>
          </cell>
        </row>
        <row r="2922">
          <cell r="T2922" t="str">
            <v>FRANCISCO JAVIER GARCIA PABLOS25 METROS50M BRAZA</v>
          </cell>
          <cell r="U2922">
            <v>6.3692129629629635E-4</v>
          </cell>
        </row>
        <row r="2923">
          <cell r="T2923" t="str">
            <v>FRANCISCO JAVIER GARCIA PABLOS25 METROS50M BRAZA</v>
          </cell>
          <cell r="U2923">
            <v>6.4201388888888891E-4</v>
          </cell>
        </row>
        <row r="2924">
          <cell r="T2924" t="str">
            <v>FRANCISCO JAVIER GARCIA PABLOS25 METROS50M BRAZA</v>
          </cell>
          <cell r="U2924">
            <v>6.4814814814814813E-4</v>
          </cell>
        </row>
        <row r="2925">
          <cell r="T2925" t="str">
            <v>FRANCISCO JAVIER GARCIA PABLOS25 METROS50M LIBRES</v>
          </cell>
          <cell r="U2925">
            <v>4.5787037037037036E-4</v>
          </cell>
        </row>
        <row r="2926">
          <cell r="T2926" t="str">
            <v>FRANCISCO JAVIER GARCIA PABLOS25 METROS50M LIBRES</v>
          </cell>
          <cell r="U2926">
            <v>4.7164351851851854E-4</v>
          </cell>
        </row>
        <row r="2927">
          <cell r="T2927" t="str">
            <v>FRANCISCO JAVIER GARCIA PABLOS25 METROS50M LIBRES</v>
          </cell>
          <cell r="U2927">
            <v>5.1250000000000004E-4</v>
          </cell>
        </row>
        <row r="2928">
          <cell r="T2928" t="str">
            <v>FRANCISCO JAVIER GARCIA PABLOS50 METROS50M BRAZA</v>
          </cell>
          <cell r="U2928">
            <v>6.1944444444444449E-4</v>
          </cell>
        </row>
        <row r="2929">
          <cell r="T2929" t="str">
            <v>FRANCISCO JAVIER GARCIA PABLOS50 METROS50M BRAZA</v>
          </cell>
          <cell r="U2929">
            <v>6.3483796296296302E-4</v>
          </cell>
        </row>
        <row r="2930">
          <cell r="T2930" t="str">
            <v>FRANCISCO JAVIER GARCIA PABLOS50 METROS50M BRAZA</v>
          </cell>
          <cell r="U2930">
            <v>6.3819444444444449E-4</v>
          </cell>
        </row>
        <row r="2931">
          <cell r="T2931" t="str">
            <v>FRANCISCO JAVIER GARCIA PABLOS50 METROS50M BRAZA</v>
          </cell>
          <cell r="U2931">
            <v>6.4444444444444445E-4</v>
          </cell>
        </row>
        <row r="2932">
          <cell r="T2932" t="str">
            <v>FRANCISCO JAVIER GARCIA PABLOS50 METROS50M BRAZA</v>
          </cell>
          <cell r="U2932">
            <v>6.5034722222222219E-4</v>
          </cell>
        </row>
        <row r="2933">
          <cell r="T2933" t="str">
            <v>FRANCISCO JAVIER GARCIA PABLOS50 METROS50M LIBRES</v>
          </cell>
          <cell r="U2933">
            <v>4.3506944444444447E-4</v>
          </cell>
        </row>
        <row r="2934">
          <cell r="T2934" t="str">
            <v>FRANCISCO JAVIER GARCIA PABLOS50 METROS50M LIBRES</v>
          </cell>
          <cell r="U2934">
            <v>4.4849537037037037E-4</v>
          </cell>
        </row>
        <row r="2935">
          <cell r="T2935" t="str">
            <v>FRANCISCO JAVIER GARCIA PABLOS50 METROS50M LIBRES</v>
          </cell>
          <cell r="U2935">
            <v>4.585648148148148E-4</v>
          </cell>
        </row>
        <row r="2936">
          <cell r="T2936" t="str">
            <v>FRANCISCO JAVIER GARCIA PABLOS50 METROS50M LIBRES</v>
          </cell>
          <cell r="U2936">
            <v>4.674768518518519E-4</v>
          </cell>
        </row>
        <row r="2937">
          <cell r="T2937" t="str">
            <v>FRANCISCO JAVIER GARCIA PABLOS50 METROS50M LIBRES</v>
          </cell>
          <cell r="U2937">
            <v>4.7164351851851854E-4</v>
          </cell>
        </row>
        <row r="2938">
          <cell r="T2938" t="str">
            <v>FRANCISCO JAVIER MARTIN ALEGRE25 METROS50M BRAZA</v>
          </cell>
          <cell r="U2938">
            <v>7.6574074074074077E-4</v>
          </cell>
        </row>
        <row r="2939">
          <cell r="T2939" t="str">
            <v>FRANCISCO JAVIER MARTIN ALEGRE25 METROS50M LIBRES</v>
          </cell>
          <cell r="U2939">
            <v>5.8333333333333338E-4</v>
          </cell>
        </row>
        <row r="2940">
          <cell r="T2940" t="str">
            <v>FRANCISCO JAVIER MARTIN ALEGRE50 METROS50M LIBRES</v>
          </cell>
          <cell r="U2940">
            <v>6.9872685185185185E-4</v>
          </cell>
        </row>
        <row r="2941">
          <cell r="T2941" t="str">
            <v>FRANCISCO JAVIER PACHECO ONRUBIA25 METROS25M BRAZA</v>
          </cell>
          <cell r="U2941">
            <v>3.4722222222222224E-4</v>
          </cell>
        </row>
        <row r="2942">
          <cell r="T2942" t="str">
            <v>FRANCISCO JAVIER PACHECO ONRUBIA25 METROS25M BRAZA</v>
          </cell>
          <cell r="U2942">
            <v>3.4791666666666668E-4</v>
          </cell>
        </row>
        <row r="2943">
          <cell r="T2943" t="str">
            <v>FRANCISCO JAVIER PACHECO ONRUBIA25 METROS25M LIBRES</v>
          </cell>
          <cell r="U2943">
            <v>2.9120370370370373E-4</v>
          </cell>
        </row>
        <row r="2944">
          <cell r="T2944" t="str">
            <v>FRANCISCO JAVIER PACHECO ONRUBIA25 METROS50M BRAZA</v>
          </cell>
          <cell r="U2944">
            <v>7.4618055555555559E-4</v>
          </cell>
        </row>
        <row r="2945">
          <cell r="T2945" t="str">
            <v>FRANCISCO JAVIER PACHECO ONRUBIA25 METROS50M BRAZA</v>
          </cell>
          <cell r="U2945">
            <v>7.4756944444444447E-4</v>
          </cell>
        </row>
        <row r="2946">
          <cell r="T2946" t="str">
            <v>FRANCISCO JAVIER PACHECO ONRUBIA25 METROS50M BRAZA</v>
          </cell>
          <cell r="U2946">
            <v>7.5231481481481471E-4</v>
          </cell>
        </row>
        <row r="2947">
          <cell r="T2947" t="str">
            <v>FRANCISCO JAVIER PACHECO ONRUBIA25 METROS50M BRAZA</v>
          </cell>
          <cell r="U2947">
            <v>7.8391203703703706E-4</v>
          </cell>
        </row>
        <row r="2948">
          <cell r="T2948" t="str">
            <v>FRANCISCO JAVIER PACHECO ONRUBIA25 METROS50M BRAZA</v>
          </cell>
          <cell r="U2948">
            <v>0</v>
          </cell>
        </row>
        <row r="2949">
          <cell r="T2949" t="str">
            <v>FRANCISCO JAVIER PACHECO ONRUBIA25 METROS50M LIBRES</v>
          </cell>
          <cell r="U2949">
            <v>5.7974537037037044E-4</v>
          </cell>
        </row>
        <row r="2950">
          <cell r="T2950" t="str">
            <v>FRANCISCO JAVIER PACHECO ONRUBIA25 METROS50M LIBRES</v>
          </cell>
          <cell r="U2950">
            <v>5.8090277777777773E-4</v>
          </cell>
        </row>
        <row r="2951">
          <cell r="T2951" t="str">
            <v>FRANCISCO JAVIER PACHECO ONRUBIA25 METROS50M LIBRES</v>
          </cell>
          <cell r="U2951">
            <v>5.9143518518518518E-4</v>
          </cell>
        </row>
        <row r="2952">
          <cell r="T2952" t="str">
            <v>FRANCISCO JAVIER PACHECO ONRUBIA25 METROS50M LIBRES</v>
          </cell>
          <cell r="U2952">
            <v>5.9386574074074083E-4</v>
          </cell>
        </row>
        <row r="2953">
          <cell r="T2953" t="str">
            <v>FRANCISCO JAVIER PACHECO ONRUBIA25 METROS50M LIBRES</v>
          </cell>
          <cell r="U2953">
            <v>5.9409722222222221E-4</v>
          </cell>
        </row>
        <row r="2954">
          <cell r="T2954" t="str">
            <v>FRANCISCO JAVIER PACHECO ONRUBIA25 METROS50M LIBRES</v>
          </cell>
          <cell r="U2954">
            <v>6.0104166666666672E-4</v>
          </cell>
        </row>
        <row r="2955">
          <cell r="T2955" t="str">
            <v>FRANCISCO JAVIER PACHECO ONRUBIA25 METROS50M LIBRES</v>
          </cell>
          <cell r="U2955">
            <v>6.047453703703704E-4</v>
          </cell>
        </row>
        <row r="2956">
          <cell r="T2956" t="str">
            <v>FRANCISCO JAVIER PACHECO ONRUBIA25 METROS50M LIBRES</v>
          </cell>
          <cell r="U2956">
            <v>6.1527777777777774E-4</v>
          </cell>
        </row>
        <row r="2957">
          <cell r="T2957" t="str">
            <v>FRANCISCO JAVIER PACHECO ONRUBIA25 METROS50M MARIPOSA</v>
          </cell>
          <cell r="U2957">
            <v>6.5717592592592596E-4</v>
          </cell>
        </row>
        <row r="2958">
          <cell r="T2958" t="str">
            <v>FRANCISCO JAVIER PACHECO ONRUBIA25 METROS50M MARIPOSA</v>
          </cell>
          <cell r="U2958">
            <v>6.7164351851851857E-4</v>
          </cell>
        </row>
        <row r="2959">
          <cell r="T2959" t="str">
            <v>FRANCISCO JAVIER PACHECO ONRUBIA50 METROS200M LIBRES</v>
          </cell>
          <cell r="U2959">
            <v>2.8224537037037033E-3</v>
          </cell>
        </row>
        <row r="2960">
          <cell r="T2960" t="str">
            <v>FRANCISCO JAVIER PACHECO ONRUBIA50 METROS200M LIBRES</v>
          </cell>
          <cell r="U2960">
            <v>2.9120370370370372E-3</v>
          </cell>
        </row>
        <row r="2961">
          <cell r="T2961" t="str">
            <v>FRANCISCO JAVIER PACHECO ONRUBIA50 METROS50M BRAZA</v>
          </cell>
          <cell r="U2961">
            <v>7.2256944444444441E-4</v>
          </cell>
        </row>
        <row r="2962">
          <cell r="T2962" t="str">
            <v>FRANCISCO JAVIER PACHECO ONRUBIA50 METROS50M BRAZA</v>
          </cell>
          <cell r="U2962">
            <v>7.4259259259259254E-4</v>
          </cell>
        </row>
        <row r="2963">
          <cell r="T2963" t="str">
            <v>FRANCISCO JAVIER PACHECO ONRUBIA50 METROS50M BRAZA</v>
          </cell>
          <cell r="U2963">
            <v>7.4548611111111094E-4</v>
          </cell>
        </row>
        <row r="2964">
          <cell r="T2964" t="str">
            <v>FRANCISCO JAVIER PACHECO ONRUBIA50 METROS50M BRAZA</v>
          </cell>
          <cell r="U2964">
            <v>7.571759259259259E-4</v>
          </cell>
        </row>
        <row r="2965">
          <cell r="T2965" t="str">
            <v>FRANCISCO JAVIER PACHECO ONRUBIA50 METROS50M BRAZA</v>
          </cell>
          <cell r="U2965">
            <v>0</v>
          </cell>
        </row>
        <row r="2966">
          <cell r="T2966" t="str">
            <v>FRANCISCO JAVIER PACHECO ONRUBIA50 METROS50M LIBRES</v>
          </cell>
          <cell r="U2966">
            <v>5.8449074074074078E-4</v>
          </cell>
        </row>
        <row r="2967">
          <cell r="T2967" t="str">
            <v>FRANCISCO JAVIER PACHECO ONRUBIA50 METROS50M LIBRES</v>
          </cell>
          <cell r="U2967">
            <v>5.8564814814814818E-4</v>
          </cell>
        </row>
        <row r="2968">
          <cell r="T2968" t="str">
            <v>FRANCISCO JAVIER PACHECO ONRUBIA50 METROS50M LIBRES</v>
          </cell>
          <cell r="U2968">
            <v>5.8807870370370372E-4</v>
          </cell>
        </row>
        <row r="2969">
          <cell r="T2969" t="str">
            <v>FRANCISCO JAVIER PACHECO ONRUBIA50 METROS50M LIBRES</v>
          </cell>
          <cell r="U2969">
            <v>5.888888888888889E-4</v>
          </cell>
        </row>
        <row r="2970">
          <cell r="T2970" t="str">
            <v>FRANCISCO JAVIER PACHECO ONRUBIA50 METROS50M LIBRES</v>
          </cell>
          <cell r="U2970">
            <v>5.9664351851851849E-4</v>
          </cell>
        </row>
        <row r="2971">
          <cell r="T2971" t="str">
            <v>FRANCISCO JAVIER PACHECO ONRUBIA50 METROS50M LIBRES</v>
          </cell>
          <cell r="U2971">
            <v>5.9768518518518515E-4</v>
          </cell>
        </row>
        <row r="2972">
          <cell r="T2972" t="str">
            <v>FRANCISCO JAVIER PACHECO ONRUBIA50 METROS50M LIBRES</v>
          </cell>
          <cell r="U2972">
            <v>6.018518518518519E-4</v>
          </cell>
        </row>
        <row r="2973">
          <cell r="T2973" t="str">
            <v>FRANCISCO JAVIER PACHECO ONRUBIA50 METROS50M LIBRES</v>
          </cell>
          <cell r="U2973">
            <v>6.1365740740740749E-4</v>
          </cell>
        </row>
        <row r="2974">
          <cell r="T2974" t="str">
            <v>FRANCISCO JAVIER PACHECO ONRUBIA50 METROS50M MARIPOSA</v>
          </cell>
          <cell r="U2974">
            <v>6.4513888888888889E-4</v>
          </cell>
        </row>
        <row r="2975">
          <cell r="T2975" t="str">
            <v>FRANCISCO JAVIER PACHECO ONRUBIA50 METROS50M MARIPOSA</v>
          </cell>
          <cell r="U2975">
            <v>6.578703703703704E-4</v>
          </cell>
        </row>
        <row r="2976">
          <cell r="T2976" t="str">
            <v>FRANCISCO JAVIER PACHECO ONRUBIA50 METROS50M MARIPOSA</v>
          </cell>
          <cell r="U2976">
            <v>6.6006944444444446E-4</v>
          </cell>
        </row>
        <row r="2977">
          <cell r="T2977" t="str">
            <v>FRANCISCO JAVIER PACHECO ONRUBIA50 METROS50M MARIPOSA</v>
          </cell>
          <cell r="U2977">
            <v>6.7673611111111114E-4</v>
          </cell>
        </row>
        <row r="2978">
          <cell r="T2978" t="str">
            <v>FRANCISCO JOSE ZAZO RAMIRO25 METROS50M BRAZA</v>
          </cell>
          <cell r="U2978">
            <v>9.020833333333333E-4</v>
          </cell>
        </row>
        <row r="2979">
          <cell r="T2979" t="str">
            <v>FRANCISCO JOSE ZAZO RAMIRO25 METROS50M ESPALDA</v>
          </cell>
          <cell r="U2979">
            <v>9.4178240740740756E-4</v>
          </cell>
        </row>
        <row r="2980">
          <cell r="T2980" t="str">
            <v>FRANCISCO JOSE ZAZO RAMIRO50 METROS50M BRAZA</v>
          </cell>
          <cell r="U2980">
            <v>9.1828703703703701E-4</v>
          </cell>
        </row>
        <row r="2981">
          <cell r="T2981" t="str">
            <v>FRANCISCO JOSE ZAZO RAMIRO50 METROS50M BRAZA</v>
          </cell>
          <cell r="U2981">
            <v>9.5300925925925935E-4</v>
          </cell>
        </row>
        <row r="2982">
          <cell r="T2982" t="str">
            <v>FRANCISCO JOSE ZAZO RAMIRO50 METROS50M BRAZA</v>
          </cell>
          <cell r="U2982">
            <v>9.7754629629629624E-4</v>
          </cell>
        </row>
        <row r="2983">
          <cell r="T2983" t="str">
            <v>FRANCISCO JOSE ZAZO RAMIRO50 METROS50M BRAZA</v>
          </cell>
          <cell r="U2983">
            <v>9.8009259259259252E-4</v>
          </cell>
        </row>
        <row r="2984">
          <cell r="T2984" t="str">
            <v>FRANCISCO JOSE ZAZO RAMIRO50 METROS50M ESPALDA</v>
          </cell>
          <cell r="U2984">
            <v>9.0972222222222225E-4</v>
          </cell>
        </row>
        <row r="2985">
          <cell r="T2985" t="str">
            <v>FRANCISCO JOSE ZAZO RAMIRO50 METROS50M ESPALDA</v>
          </cell>
          <cell r="U2985">
            <v>9.3668981481481479E-4</v>
          </cell>
        </row>
        <row r="2986">
          <cell r="T2986" t="str">
            <v>FRANCISCO JOSE ZAZO RAMIRO50 METROS50M ESPALDA</v>
          </cell>
          <cell r="U2986">
            <v>9.4432870370370374E-4</v>
          </cell>
        </row>
        <row r="2987">
          <cell r="T2987" t="str">
            <v>FRANCISCO JOSE ZAZO RAMIRO50 METROS50M ESPALDA</v>
          </cell>
          <cell r="U2987">
            <v>9.6817129629629629E-4</v>
          </cell>
        </row>
        <row r="2988">
          <cell r="T2988" t="str">
            <v>GEMA CAJA QUILEZ25 METROS100M ESPALDA</v>
          </cell>
          <cell r="U2988">
            <v>1.3476851851851851E-3</v>
          </cell>
        </row>
        <row r="2989">
          <cell r="T2989" t="str">
            <v>GEMA CAJA QUILEZ25 METROS100M ESPALDA</v>
          </cell>
          <cell r="U2989">
            <v>1.3936342592592592E-3</v>
          </cell>
        </row>
        <row r="2990">
          <cell r="T2990" t="str">
            <v>GEMA CAJA QUILEZ25 METROS100M ESPALDA</v>
          </cell>
          <cell r="U2990">
            <v>1.4843750000000002E-3</v>
          </cell>
        </row>
        <row r="2991">
          <cell r="T2991" t="str">
            <v>GEMA CAJA QUILEZ25 METROS100M ESPALDA</v>
          </cell>
          <cell r="U2991">
            <v>1.4862268518518516E-3</v>
          </cell>
        </row>
        <row r="2992">
          <cell r="T2992" t="str">
            <v>GEMA CAJA QUILEZ25 METROS100M ESPALDA</v>
          </cell>
          <cell r="U2992">
            <v>1.5679398148148145E-3</v>
          </cell>
        </row>
        <row r="2993">
          <cell r="T2993" t="str">
            <v>GEMA CAJA QUILEZ25 METROS100M LIBRES</v>
          </cell>
          <cell r="U2993">
            <v>1.3440972222222222E-3</v>
          </cell>
        </row>
        <row r="2994">
          <cell r="T2994" t="str">
            <v>GEMA CAJA QUILEZ25 METROS100M LIBRES</v>
          </cell>
          <cell r="U2994">
            <v>1.3591435185185184E-3</v>
          </cell>
        </row>
        <row r="2995">
          <cell r="T2995" t="str">
            <v>GEMA CAJA QUILEZ25 METROS100M LIBRES</v>
          </cell>
          <cell r="U2995">
            <v>1.3706018518518518E-3</v>
          </cell>
        </row>
        <row r="2996">
          <cell r="T2996" t="str">
            <v>GEMA CAJA QUILEZ25 METROS100M LIBRES</v>
          </cell>
          <cell r="U2996">
            <v>1.4311342592592594E-3</v>
          </cell>
        </row>
        <row r="2997">
          <cell r="T2997" t="str">
            <v>GEMA CAJA QUILEZ25 METROS100M LIBRES</v>
          </cell>
          <cell r="U2997">
            <v>1.4696759259259261E-3</v>
          </cell>
        </row>
        <row r="2998">
          <cell r="T2998" t="str">
            <v>GEMA CAJA QUILEZ25 METROS100M LIBRES</v>
          </cell>
          <cell r="U2998">
            <v>1.4865740740740742E-3</v>
          </cell>
        </row>
        <row r="2999">
          <cell r="T2999" t="str">
            <v>GEMA CAJA QUILEZ25 METROS100M LIBRES</v>
          </cell>
          <cell r="U2999">
            <v>1.4931712962962963E-3</v>
          </cell>
        </row>
        <row r="3000">
          <cell r="T3000" t="str">
            <v>GEMA CAJA QUILEZ25 METROS200M ESPALDA</v>
          </cell>
          <cell r="U3000">
            <v>3.1633101851851852E-3</v>
          </cell>
        </row>
        <row r="3001">
          <cell r="T3001" t="str">
            <v>GEMA CAJA QUILEZ25 METROS50M ESPALDA</v>
          </cell>
          <cell r="U3001">
            <v>5.8842592592592594E-4</v>
          </cell>
        </row>
        <row r="3002">
          <cell r="T3002" t="str">
            <v>GEMA CAJA QUILEZ25 METROS50M ESPALDA</v>
          </cell>
          <cell r="U3002">
            <v>6.1203703703703713E-4</v>
          </cell>
        </row>
        <row r="3003">
          <cell r="T3003" t="str">
            <v>GEMA CAJA QUILEZ25 METROS50M ESPALDA</v>
          </cell>
          <cell r="U3003">
            <v>6.2500000000000001E-4</v>
          </cell>
        </row>
        <row r="3004">
          <cell r="T3004" t="str">
            <v>GEMA CAJA QUILEZ25 METROS50M ESPALDA</v>
          </cell>
          <cell r="U3004">
            <v>6.2604166666666678E-4</v>
          </cell>
        </row>
        <row r="3005">
          <cell r="T3005" t="str">
            <v>GEMA CAJA QUILEZ25 METROS50M ESPALDA</v>
          </cell>
          <cell r="U3005">
            <v>6.2858796296296295E-4</v>
          </cell>
        </row>
        <row r="3006">
          <cell r="T3006" t="str">
            <v>GEMA CAJA QUILEZ25 METROS50M ESPALDA</v>
          </cell>
          <cell r="U3006">
            <v>6.6956018518518525E-4</v>
          </cell>
        </row>
        <row r="3007">
          <cell r="T3007" t="str">
            <v>GEMA CAJA QUILEZ25 METROS50M LIBRES</v>
          </cell>
          <cell r="U3007">
            <v>5.9502314814814802E-4</v>
          </cell>
        </row>
        <row r="3008">
          <cell r="T3008" t="str">
            <v>GEMA CAJA QUILEZ25 METROS50M LIBRES</v>
          </cell>
          <cell r="U3008">
            <v>6.2060185185185178E-4</v>
          </cell>
        </row>
        <row r="3009">
          <cell r="T3009" t="str">
            <v>GEMA CAJA QUILEZ25 METROS50M LIBRES</v>
          </cell>
          <cell r="U3009">
            <v>6.3032407407407405E-4</v>
          </cell>
        </row>
        <row r="3010">
          <cell r="T3010" t="str">
            <v>GEMA CAJA QUILEZ25 METROS50M LIBRES</v>
          </cell>
          <cell r="U3010">
            <v>6.3634259259259254E-4</v>
          </cell>
        </row>
        <row r="3011">
          <cell r="T3011" t="str">
            <v>GEMA CAJA QUILEZ25 METROS50M LIBRES</v>
          </cell>
          <cell r="U3011">
            <v>6.3749999999999994E-4</v>
          </cell>
        </row>
        <row r="3012">
          <cell r="T3012" t="str">
            <v>GEMA CAJA QUILEZ25 METROS50M LIBRES</v>
          </cell>
          <cell r="U3012">
            <v>6.5983796296296287E-4</v>
          </cell>
        </row>
        <row r="3013">
          <cell r="T3013" t="str">
            <v>GEMA CAJA QUILEZ50 METROS100M ESPALDA</v>
          </cell>
          <cell r="U3013">
            <v>1.4130787037037037E-3</v>
          </cell>
        </row>
        <row r="3014">
          <cell r="T3014" t="str">
            <v>GEMA CAJA QUILEZ50 METROS100M ESPALDA</v>
          </cell>
          <cell r="U3014">
            <v>1.4247685185185186E-3</v>
          </cell>
        </row>
        <row r="3015">
          <cell r="T3015" t="str">
            <v>GEMA CAJA QUILEZ50 METROS100M ESPALDA</v>
          </cell>
          <cell r="U3015">
            <v>1.4342592592592593E-3</v>
          </cell>
        </row>
        <row r="3016">
          <cell r="T3016" t="str">
            <v>GEMA CAJA QUILEZ50 METROS100M ESPALDA</v>
          </cell>
          <cell r="U3016">
            <v>1.4358796296296298E-3</v>
          </cell>
        </row>
        <row r="3017">
          <cell r="T3017" t="str">
            <v>GEMA CAJA QUILEZ50 METROS100M ESPALDA</v>
          </cell>
          <cell r="U3017">
            <v>1.4395833333333333E-3</v>
          </cell>
        </row>
        <row r="3018">
          <cell r="T3018" t="str">
            <v>GEMA CAJA QUILEZ50 METROS100M ESPALDA</v>
          </cell>
          <cell r="U3018">
            <v>1.4464120370370371E-3</v>
          </cell>
        </row>
        <row r="3019">
          <cell r="T3019" t="str">
            <v>GEMA CAJA QUILEZ50 METROS100M ESPALDA</v>
          </cell>
          <cell r="U3019">
            <v>1.4937500000000001E-3</v>
          </cell>
        </row>
        <row r="3020">
          <cell r="T3020" t="str">
            <v>GEMA CAJA QUILEZ50 METROS100M ESPALDA</v>
          </cell>
          <cell r="U3020">
            <v>1.4962962962962961E-3</v>
          </cell>
        </row>
        <row r="3021">
          <cell r="T3021" t="str">
            <v>GEMA CAJA QUILEZ50 METROS100M ESPALDA</v>
          </cell>
          <cell r="U3021">
            <v>1.4996527777777777E-3</v>
          </cell>
        </row>
        <row r="3022">
          <cell r="T3022" t="str">
            <v>GEMA CAJA QUILEZ50 METROS100M ESPALDA</v>
          </cell>
          <cell r="U3022">
            <v>1.5403935185185188E-3</v>
          </cell>
        </row>
        <row r="3023">
          <cell r="T3023" t="str">
            <v>GEMA CAJA QUILEZ50 METROS100M LIBRES</v>
          </cell>
          <cell r="U3023">
            <v>1.404050925925926E-3</v>
          </cell>
        </row>
        <row r="3024">
          <cell r="T3024" t="str">
            <v>GEMA CAJA QUILEZ50 METROS100M LIBRES</v>
          </cell>
          <cell r="U3024">
            <v>1.4123842592592593E-3</v>
          </cell>
        </row>
        <row r="3025">
          <cell r="T3025" t="str">
            <v>GEMA CAJA QUILEZ50 METROS100M LIBRES</v>
          </cell>
          <cell r="U3025">
            <v>1.4405092592592592E-3</v>
          </cell>
        </row>
        <row r="3026">
          <cell r="T3026" t="str">
            <v>GEMA CAJA QUILEZ50 METROS100M LIBRES</v>
          </cell>
          <cell r="U3026">
            <v>1.5111111111111113E-3</v>
          </cell>
        </row>
        <row r="3027">
          <cell r="T3027" t="str">
            <v>GEMA CAJA QUILEZ50 METROS200M ESPALDA</v>
          </cell>
          <cell r="U3027">
            <v>3.212962962962963E-3</v>
          </cell>
        </row>
        <row r="3028">
          <cell r="T3028" t="str">
            <v>GEMA CAJA QUILEZ50 METROS50M BRAZA</v>
          </cell>
          <cell r="U3028">
            <v>9.0717592592592597E-4</v>
          </cell>
        </row>
        <row r="3029">
          <cell r="T3029" t="str">
            <v>GEMA CAJA QUILEZ50 METROS50M BRAZA</v>
          </cell>
          <cell r="U3029">
            <v>0</v>
          </cell>
        </row>
        <row r="3030">
          <cell r="T3030" t="str">
            <v>GEMA CAJA QUILEZ50 METROS50M ESPALDA</v>
          </cell>
          <cell r="U3030">
            <v>6.0069444444444439E-4</v>
          </cell>
        </row>
        <row r="3031">
          <cell r="T3031" t="str">
            <v>GEMA CAJA QUILEZ50 METROS50M ESPALDA</v>
          </cell>
          <cell r="U3031">
            <v>6.1122685185185184E-4</v>
          </cell>
        </row>
        <row r="3032">
          <cell r="T3032" t="str">
            <v>GEMA CAJA QUILEZ50 METROS50M ESPALDA</v>
          </cell>
          <cell r="U3032">
            <v>6.1527777777777774E-4</v>
          </cell>
        </row>
        <row r="3033">
          <cell r="T3033" t="str">
            <v>GEMA CAJA QUILEZ50 METROS50M ESPALDA</v>
          </cell>
          <cell r="U3033">
            <v>6.2395833333333324E-4</v>
          </cell>
        </row>
        <row r="3034">
          <cell r="T3034" t="str">
            <v>GEMA CAJA QUILEZ50 METROS50M ESPALDA</v>
          </cell>
          <cell r="U3034">
            <v>6.648148148148147E-4</v>
          </cell>
        </row>
        <row r="3035">
          <cell r="T3035" t="str">
            <v>GEMA CAJA QUILEZ50 METROS50M LIBRES</v>
          </cell>
          <cell r="U3035">
            <v>6.3298611111111108E-4</v>
          </cell>
        </row>
        <row r="3036">
          <cell r="T3036" t="str">
            <v>GEMA CAJA QUILEZ50 METROS50M LIBRES</v>
          </cell>
          <cell r="U3036">
            <v>6.350694444444444E-4</v>
          </cell>
        </row>
        <row r="3037">
          <cell r="T3037" t="str">
            <v>GEMA CAJA QUILEZ50 METROS50M LIBRES</v>
          </cell>
          <cell r="U3037">
            <v>6.619212962962963E-4</v>
          </cell>
        </row>
        <row r="3038">
          <cell r="T3038" t="str">
            <v>GEMA CALVO VILLALBA25 METROS25M BRAZA</v>
          </cell>
          <cell r="U3038">
            <v>4.7523148148148148E-4</v>
          </cell>
        </row>
        <row r="3039">
          <cell r="T3039" t="str">
            <v>GEMA CALVO VILLALBA25 METROS25M BRAZA</v>
          </cell>
          <cell r="U3039">
            <v>4.7627314814814814E-4</v>
          </cell>
        </row>
        <row r="3040">
          <cell r="T3040" t="str">
            <v>GEMA CALVO VILLALBA25 METROS25M ESPALDA</v>
          </cell>
          <cell r="U3040">
            <v>4.3807870370370371E-4</v>
          </cell>
        </row>
        <row r="3041">
          <cell r="T3041" t="str">
            <v>GEMA CALVO VILLALBA25 METROS25M ESPALDA</v>
          </cell>
          <cell r="U3041">
            <v>4.4768518518518513E-4</v>
          </cell>
        </row>
        <row r="3042">
          <cell r="T3042" t="str">
            <v>GEMA CALVO VILLALBA25 METROS25M ESPALDA</v>
          </cell>
          <cell r="U3042">
            <v>4.4884259259259253E-4</v>
          </cell>
        </row>
        <row r="3043">
          <cell r="T3043" t="str">
            <v>GEMA CALVO VILLALBA25 METROS25M ESPALDA</v>
          </cell>
          <cell r="U3043">
            <v>4.6388888888888885E-4</v>
          </cell>
        </row>
        <row r="3044">
          <cell r="T3044" t="str">
            <v>GEMA CALVO VILLALBA25 METROS25M ESPALDA</v>
          </cell>
          <cell r="U3044">
            <v>4.7048611111111114E-4</v>
          </cell>
        </row>
        <row r="3045">
          <cell r="T3045" t="str">
            <v>GEMA CALVO VILLALBA25 METROS25M LIBRES</v>
          </cell>
          <cell r="U3045">
            <v>3.8634259259259259E-4</v>
          </cell>
        </row>
        <row r="3046">
          <cell r="T3046" t="str">
            <v>GEMA CALVO VILLALBA25 METROS25M LIBRES</v>
          </cell>
          <cell r="U3046">
            <v>3.8749999999999999E-4</v>
          </cell>
        </row>
        <row r="3047">
          <cell r="T3047" t="str">
            <v>GEMA CALVO VILLALBA25 METROS25M LIBRES</v>
          </cell>
          <cell r="U3047">
            <v>3.9629629629629628E-4</v>
          </cell>
        </row>
        <row r="3048">
          <cell r="T3048" t="str">
            <v>GEMA CALVO VILLALBA25 METROS25M LIBRES</v>
          </cell>
          <cell r="U3048">
            <v>4.0972222222222218E-4</v>
          </cell>
        </row>
        <row r="3049">
          <cell r="T3049" t="str">
            <v>GEMA CALVO VILLALBA25 METROS25M LIBRES</v>
          </cell>
          <cell r="U3049">
            <v>4.2453703703703702E-4</v>
          </cell>
        </row>
        <row r="3050">
          <cell r="T3050" t="str">
            <v>GEMA CALVO VILLALBA50 METROS50M BRAZA</v>
          </cell>
          <cell r="U3050">
            <v>1.1237268518518519E-3</v>
          </cell>
        </row>
        <row r="3051">
          <cell r="T3051" t="str">
            <v>GEMA CALVO VILLALBA50 METROS50M BRAZA</v>
          </cell>
          <cell r="U3051">
            <v>1.1596064814814815E-3</v>
          </cell>
        </row>
        <row r="3052">
          <cell r="T3052" t="str">
            <v>GEMA CALVO VILLALBA50 METROS50M ESPALDA</v>
          </cell>
          <cell r="U3052">
            <v>9.1041666666666658E-4</v>
          </cell>
        </row>
        <row r="3053">
          <cell r="T3053" t="str">
            <v>GEMA CALVO VILLALBA50 METROS50M ESPALDA</v>
          </cell>
          <cell r="U3053">
            <v>9.4143518518518502E-4</v>
          </cell>
        </row>
        <row r="3054">
          <cell r="T3054" t="str">
            <v>GEMA CALVO VILLALBA50 METROS50M ESPALDA</v>
          </cell>
          <cell r="U3054">
            <v>9.5312499999999998E-4</v>
          </cell>
        </row>
        <row r="3055">
          <cell r="T3055" t="str">
            <v>GEMA CALVO VILLALBA50 METROS50M ESPALDA</v>
          </cell>
          <cell r="U3055">
            <v>9.8414351851851853E-4</v>
          </cell>
        </row>
        <row r="3056">
          <cell r="T3056" t="str">
            <v>GEMA CALVO VILLALBA50 METROS50M ESPALDA</v>
          </cell>
          <cell r="U3056">
            <v>1.0053240740740741E-3</v>
          </cell>
        </row>
        <row r="3057">
          <cell r="T3057" t="str">
            <v>GEMA CALVO VILLALBA50 METROS50M LIBRES</v>
          </cell>
          <cell r="U3057">
            <v>9.2199074074074069E-4</v>
          </cell>
        </row>
        <row r="3058">
          <cell r="T3058" t="str">
            <v>GEMA CALVO VILLALBA50 METROS50M LIBRES</v>
          </cell>
          <cell r="U3058">
            <v>9.6863425925925925E-4</v>
          </cell>
        </row>
        <row r="3059">
          <cell r="T3059" t="str">
            <v>GEMA CALVO VILLALBA50 METROS50M LIBRES</v>
          </cell>
          <cell r="U3059">
            <v>9.8356481481481472E-4</v>
          </cell>
        </row>
        <row r="3060">
          <cell r="T3060" t="str">
            <v>GONZALO JIMENEZ LAGARES25 METROS25M ESPALDA</v>
          </cell>
          <cell r="U3060">
            <v>3.4826388888888884E-4</v>
          </cell>
        </row>
        <row r="3061">
          <cell r="T3061" t="str">
            <v>GONZALO JIMENEZ LAGARES25 METROS25M ESPALDA</v>
          </cell>
          <cell r="U3061">
            <v>3.6030092592592597E-4</v>
          </cell>
        </row>
        <row r="3062">
          <cell r="T3062" t="str">
            <v>GONZALO JIMENEZ LAGARES25 METROS25M LIBRES</v>
          </cell>
          <cell r="U3062">
            <v>2.8425925925925922E-4</v>
          </cell>
        </row>
        <row r="3063">
          <cell r="T3063" t="str">
            <v>GONZALO JIMENEZ LAGARES25 METROS50M ESPALDA</v>
          </cell>
          <cell r="U3063">
            <v>7.7187499999999999E-4</v>
          </cell>
        </row>
        <row r="3064">
          <cell r="T3064" t="str">
            <v>GONZALO JIMENEZ LAGARES25 METROS50M ESPALDA</v>
          </cell>
          <cell r="U3064">
            <v>7.7581018518518526E-4</v>
          </cell>
        </row>
        <row r="3065">
          <cell r="T3065" t="str">
            <v>GONZALO JIMENEZ LAGARES25 METROS50M ESPALDA</v>
          </cell>
          <cell r="U3065">
            <v>7.8483796296296298E-4</v>
          </cell>
        </row>
        <row r="3066">
          <cell r="T3066" t="str">
            <v>GONZALO JIMENEZ LAGARES50 METROS50M ESPALDA</v>
          </cell>
          <cell r="U3066">
            <v>7.9652777777777784E-4</v>
          </cell>
        </row>
        <row r="3067">
          <cell r="T3067" t="str">
            <v>GONZALO JIMENEZ LAGARES50 METROS50M ESPALDA</v>
          </cell>
          <cell r="U3067">
            <v>7.9884259259259242E-4</v>
          </cell>
        </row>
        <row r="3068">
          <cell r="T3068" t="str">
            <v>GONZALO JIMENEZ LAGARES50 METROS50M ESPALDA</v>
          </cell>
          <cell r="U3068">
            <v>8.3726851851851855E-4</v>
          </cell>
        </row>
        <row r="3069">
          <cell r="T3069" t="str">
            <v>GONZALO JIMENEZ LAGARES50 METROS50M LIBRES</v>
          </cell>
          <cell r="U3069">
            <v>6.4814814814814813E-4</v>
          </cell>
        </row>
        <row r="3070">
          <cell r="T3070" t="str">
            <v>GONZALO JIMENEZ LAGARES50 METROS50M LIBRES</v>
          </cell>
          <cell r="U3070">
            <v>6.6643518518518516E-4</v>
          </cell>
        </row>
        <row r="3071">
          <cell r="T3071" t="str">
            <v>GONZALO JIMENEZ LAGARES50 METROS50M LIBRES</v>
          </cell>
          <cell r="U3071">
            <v>6.9918981481481481E-4</v>
          </cell>
        </row>
        <row r="3072">
          <cell r="T3072" t="str">
            <v>GONZALO SIERRA BODAS25 METROS100M ESPALDA</v>
          </cell>
          <cell r="U3072">
            <v>1.6663194444444442E-3</v>
          </cell>
        </row>
        <row r="3073">
          <cell r="T3073" t="str">
            <v>GONZALO SIERRA BODAS25 METROS50M ESPALDA</v>
          </cell>
          <cell r="U3073">
            <v>6.3321759259259266E-4</v>
          </cell>
        </row>
        <row r="3074">
          <cell r="T3074" t="str">
            <v>GONZALO SIERRA BODAS25 METROS50M ESPALDA</v>
          </cell>
          <cell r="U3074">
            <v>6.7939814814814816E-4</v>
          </cell>
        </row>
        <row r="3075">
          <cell r="T3075" t="str">
            <v>GONZALO SIERRA BODAS25 METROS50M LIBRES</v>
          </cell>
          <cell r="U3075">
            <v>5.3842592592592603E-4</v>
          </cell>
        </row>
        <row r="3076">
          <cell r="T3076" t="str">
            <v>GONZALO SIERRA BODAS50 METROS100M ESPALDA</v>
          </cell>
          <cell r="U3076">
            <v>1.5155092592592592E-3</v>
          </cell>
        </row>
        <row r="3077">
          <cell r="T3077" t="str">
            <v>GONZALO SIERRA BODAS50 METROS100M LIBRES</v>
          </cell>
          <cell r="U3077">
            <v>1.2778935185185187E-3</v>
          </cell>
        </row>
        <row r="3078">
          <cell r="T3078" t="str">
            <v>GONZALO SIERRA BODAS50 METROS50M ESPALDA</v>
          </cell>
          <cell r="U3078">
            <v>6.6365740740740751E-4</v>
          </cell>
        </row>
        <row r="3079">
          <cell r="T3079" t="str">
            <v>GONZALO SIERRA BODAS50 METROS50M ESPALDA</v>
          </cell>
          <cell r="U3079">
            <v>6.8055555555555545E-4</v>
          </cell>
        </row>
        <row r="3080">
          <cell r="T3080" t="str">
            <v>GONZALO SIERRA BODAS50 METROS50M ESPALDA</v>
          </cell>
          <cell r="U3080">
            <v>6.8055555555555545E-4</v>
          </cell>
        </row>
        <row r="3081">
          <cell r="T3081" t="str">
            <v>GONZALO SIERRA BODAS50 METROS50M ESPALDA</v>
          </cell>
          <cell r="U3081">
            <v>7.0277777777777775E-4</v>
          </cell>
        </row>
        <row r="3082">
          <cell r="T3082" t="str">
            <v>GONZALO SIERRA BODAS50 METROS50M ESPALDA</v>
          </cell>
          <cell r="U3082">
            <v>7.6967592592592593E-4</v>
          </cell>
        </row>
        <row r="3083">
          <cell r="T3083" t="str">
            <v>GONZALO SIERRA BODAS50 METROS50M LIBRES</v>
          </cell>
          <cell r="U3083">
            <v>5.14699074074074E-4</v>
          </cell>
        </row>
        <row r="3084">
          <cell r="T3084" t="str">
            <v>GONZALO SIERRA BODAS50 METROS50M LIBRES</v>
          </cell>
          <cell r="U3084">
            <v>5.4861111111111104E-4</v>
          </cell>
        </row>
        <row r="3085">
          <cell r="T3085" t="str">
            <v>GRACE MEARS ALCALDE25 METROS25M ESPALDA</v>
          </cell>
          <cell r="U3085">
            <v>3.4108796296296296E-4</v>
          </cell>
        </row>
        <row r="3086">
          <cell r="T3086" t="str">
            <v>GRACE MEARS ALCALDE25 METROS25M ESPALDA</v>
          </cell>
          <cell r="U3086">
            <v>3.5960648148148153E-4</v>
          </cell>
        </row>
        <row r="3087">
          <cell r="T3087" t="str">
            <v>GRACE MEARS ALCALDE25 METROS25M LIBRES</v>
          </cell>
          <cell r="U3087">
            <v>3.2905092592592594E-4</v>
          </cell>
        </row>
        <row r="3088">
          <cell r="T3088" t="str">
            <v>GRACE MEARS ALCALDE25 METROS25M LIBRES</v>
          </cell>
          <cell r="U3088">
            <v>3.4317129629629628E-4</v>
          </cell>
        </row>
        <row r="3089">
          <cell r="T3089" t="str">
            <v>GUILLERMO CUADRADO PASTOR50 METROS50M BRAZA</v>
          </cell>
          <cell r="U3089">
            <v>0</v>
          </cell>
        </row>
        <row r="3090">
          <cell r="T3090" t="str">
            <v>GUILLERMO CUADRADO PASTOR50 METROS50M LIBRES</v>
          </cell>
          <cell r="U3090">
            <v>0</v>
          </cell>
        </row>
        <row r="3091">
          <cell r="T3091" t="str">
            <v>GUILLERMO GARCIA LUIS25 METROS25M BRAZA</v>
          </cell>
          <cell r="U3091">
            <v>4.4884259259259253E-4</v>
          </cell>
        </row>
        <row r="3092">
          <cell r="T3092" t="str">
            <v>GUILLERMO GARCIA LUIS25 METROS25M BRAZA</v>
          </cell>
          <cell r="U3092">
            <v>5.4143518518518527E-4</v>
          </cell>
        </row>
        <row r="3093">
          <cell r="T3093" t="str">
            <v>GUILLERMO GARCIA LUIS25 METROS25M LIBRES</v>
          </cell>
          <cell r="U3093">
            <v>3.1400462962962963E-4</v>
          </cell>
        </row>
        <row r="3094">
          <cell r="T3094" t="str">
            <v>GUILLERMO GARCIA LUIS25 METROS25M LIBRES</v>
          </cell>
          <cell r="U3094">
            <v>3.3344907407407406E-4</v>
          </cell>
        </row>
        <row r="3095">
          <cell r="T3095" t="str">
            <v>GUILLERMO GARCIA LUIS25 METROS50M BRAZA</v>
          </cell>
          <cell r="U3095">
            <v>1.0489583333333334E-3</v>
          </cell>
        </row>
        <row r="3096">
          <cell r="T3096" t="str">
            <v>GUILLERMO GARCIA LUIS25 METROS50M LIBRES</v>
          </cell>
          <cell r="U3096">
            <v>7.0532407407407403E-4</v>
          </cell>
        </row>
        <row r="3097">
          <cell r="T3097" t="str">
            <v>GUILLERMO GARCIA LUIS25 METROS50M LIBRES</v>
          </cell>
          <cell r="U3097">
            <v>7.0567129629629625E-4</v>
          </cell>
        </row>
        <row r="3098">
          <cell r="T3098" t="str">
            <v>GUILLERMO GARCIA LUIS50 METROS50M LIBRES</v>
          </cell>
          <cell r="U3098">
            <v>7.1238425925925929E-4</v>
          </cell>
        </row>
        <row r="3099">
          <cell r="T3099" t="str">
            <v>GUILLERMO GARCIA LUIS50 METROS50M LIBRES</v>
          </cell>
          <cell r="U3099">
            <v>7.1261574074074077E-4</v>
          </cell>
        </row>
        <row r="3100">
          <cell r="T3100" t="str">
            <v>GUILLERMO JOSE HERNAN MONTERO25 METROS25M BRAZA</v>
          </cell>
          <cell r="U3100">
            <v>3.9421296296296296E-4</v>
          </cell>
        </row>
        <row r="3101">
          <cell r="T3101" t="str">
            <v>GUILLERMO JOSE HERNAN MONTERO25 METROS25M BRAZA</v>
          </cell>
          <cell r="U3101">
            <v>3.9930555555555552E-4</v>
          </cell>
        </row>
        <row r="3102">
          <cell r="T3102" t="str">
            <v>GUILLERMO JOSE HERNAN MONTERO25 METROS25M BRAZA</v>
          </cell>
          <cell r="U3102">
            <v>5.3530092592592594E-4</v>
          </cell>
        </row>
        <row r="3103">
          <cell r="T3103" t="str">
            <v>GUILLERMO JOSE HERNAN MONTERO25 METROS25M ESPALDA</v>
          </cell>
          <cell r="U3103">
            <v>3.0532407407407407E-4</v>
          </cell>
        </row>
        <row r="3104">
          <cell r="T3104" t="str">
            <v>GUILLERMO JOSE HERNAN MONTERO25 METROS25M ESPALDA</v>
          </cell>
          <cell r="U3104">
            <v>3.465277777777778E-4</v>
          </cell>
        </row>
        <row r="3105">
          <cell r="T3105" t="str">
            <v>GUILLERMO JOSE HERNAN MONTERO25 METROS25M ESPALDA</v>
          </cell>
          <cell r="U3105">
            <v>3.4780092592592594E-4</v>
          </cell>
        </row>
        <row r="3106">
          <cell r="T3106" t="str">
            <v>GUILLERMO JOSE HERNAN MONTERO25 METROS25M ESPALDA</v>
          </cell>
          <cell r="U3106">
            <v>3.5451388888888886E-4</v>
          </cell>
        </row>
        <row r="3107">
          <cell r="T3107" t="str">
            <v>GUILLERMO JOSE HERNAN MONTERO25 METROS25M ESPALDA</v>
          </cell>
          <cell r="U3107">
            <v>3.7291666666666674E-4</v>
          </cell>
        </row>
        <row r="3108">
          <cell r="T3108" t="str">
            <v>GUILLERMO JOSE HERNAN MONTERO25 METROS25M ESPALDA</v>
          </cell>
          <cell r="U3108">
            <v>4.6840277777777782E-4</v>
          </cell>
        </row>
        <row r="3109">
          <cell r="T3109" t="str">
            <v>GUILLERMO JOSE HERNAN MONTERO25 METROS25M ESPALDA</v>
          </cell>
          <cell r="U3109" t="str">
            <v>JUSTIFICADA</v>
          </cell>
        </row>
        <row r="3110">
          <cell r="T3110" t="str">
            <v>GUILLERMO JOSE HERNAN MONTERO25 METROS25M LIBRES</v>
          </cell>
          <cell r="U3110">
            <v>2.3275462962962963E-4</v>
          </cell>
        </row>
        <row r="3111">
          <cell r="T3111" t="str">
            <v>GUILLERMO JOSE HERNAN MONTERO25 METROS25M LIBRES</v>
          </cell>
          <cell r="U3111">
            <v>2.398148148148148E-4</v>
          </cell>
        </row>
        <row r="3112">
          <cell r="T3112" t="str">
            <v>GUILLERMO JOSE HERNAN MONTERO25 METROS25M LIBRES</v>
          </cell>
          <cell r="U3112">
            <v>2.434027777777778E-4</v>
          </cell>
        </row>
        <row r="3113">
          <cell r="T3113" t="str">
            <v>GUILLERMO JOSE HERNAN MONTERO25 METROS25M LIBRES</v>
          </cell>
          <cell r="U3113">
            <v>2.6539351851851848E-4</v>
          </cell>
        </row>
        <row r="3114">
          <cell r="T3114" t="str">
            <v>GUILLERMO JOSE HERNAN MONTERO25 METROS25M LIBRES</v>
          </cell>
          <cell r="U3114">
            <v>2.8148148148148146E-4</v>
          </cell>
        </row>
        <row r="3115">
          <cell r="T3115" t="str">
            <v>GUILLERMO JOSE HERNAN MONTERO25 METROS25M LIBRES</v>
          </cell>
          <cell r="U3115">
            <v>2.8275462962962965E-4</v>
          </cell>
        </row>
        <row r="3116">
          <cell r="T3116" t="str">
            <v>GUILLERMO JOSE HERNAN MONTERO25 METROS25M LIBRES</v>
          </cell>
          <cell r="U3116">
            <v>3.1712962962962961E-4</v>
          </cell>
        </row>
        <row r="3117">
          <cell r="T3117" t="str">
            <v>GUILLERMO JOSE HERNAN MONTERO25 METROS25M LIBRES</v>
          </cell>
          <cell r="U3117">
            <v>3.1851851851851849E-4</v>
          </cell>
        </row>
        <row r="3118">
          <cell r="T3118" t="str">
            <v>GUILLERMO JOSE HERNAN MONTERO25 METROS25M LIBRES</v>
          </cell>
          <cell r="U3118">
            <v>3.7835648148148147E-4</v>
          </cell>
        </row>
        <row r="3119">
          <cell r="T3119" t="str">
            <v>GUILLERMO JOSE HERNAN MONTERO25 METROS25M LIBRES</v>
          </cell>
          <cell r="U3119" t="str">
            <v>JUSTIFICADA</v>
          </cell>
        </row>
        <row r="3120">
          <cell r="T3120" t="str">
            <v>GUILLERMO JOSE HERNAN MONTERO50 METROS50M BRAZA</v>
          </cell>
          <cell r="U3120">
            <v>8.7789351851851841E-4</v>
          </cell>
        </row>
        <row r="3121">
          <cell r="T3121" t="str">
            <v>GUILLERMO JOSE HERNAN MONTERO50 METROS50M BRAZA</v>
          </cell>
          <cell r="U3121">
            <v>9.0925925925925929E-4</v>
          </cell>
        </row>
        <row r="3122">
          <cell r="T3122" t="str">
            <v>GUILLERMO JOSE HERNAN MONTERO50 METROS50M BRAZA</v>
          </cell>
          <cell r="U3122">
            <v>1.1034722222222223E-3</v>
          </cell>
        </row>
        <row r="3123">
          <cell r="T3123" t="str">
            <v>GUILLERMO JOSE HERNAN MONTERO50 METROS50M BRAZA</v>
          </cell>
          <cell r="U3123">
            <v>0</v>
          </cell>
        </row>
        <row r="3124">
          <cell r="T3124" t="str">
            <v>GUILLERMO JOSE HERNAN MONTERO50 METROS50M ESPALDA</v>
          </cell>
          <cell r="U3124">
            <v>0</v>
          </cell>
        </row>
        <row r="3125">
          <cell r="T3125" t="str">
            <v>GUILLERMO JOSE HERNAN MONTERO50 METROS50M LIBRES</v>
          </cell>
          <cell r="U3125">
            <v>5.2743055555555551E-4</v>
          </cell>
        </row>
        <row r="3126">
          <cell r="T3126" t="str">
            <v>GUILLERMO JOSE HERNAN MONTERO50 METROS50M LIBRES</v>
          </cell>
          <cell r="U3126">
            <v>5.346064814814815E-4</v>
          </cell>
        </row>
        <row r="3127">
          <cell r="T3127" t="str">
            <v>GUILLERMO JOSE HERNAN MONTERO50 METROS50M LIBRES</v>
          </cell>
          <cell r="U3127">
            <v>5.6921296296296299E-4</v>
          </cell>
        </row>
        <row r="3128">
          <cell r="T3128" t="str">
            <v>GUILLERMO JOSE HERNAN MONTERO50 METROS50M LIBRES</v>
          </cell>
          <cell r="U3128">
            <v>5.9027777777777778E-4</v>
          </cell>
        </row>
        <row r="3129">
          <cell r="T3129" t="str">
            <v>GUILLERMO JOSE HERNAN MONTERO50 METROS50M LIBRES</v>
          </cell>
          <cell r="U3129">
            <v>6.3993055555555559E-4</v>
          </cell>
        </row>
        <row r="3130">
          <cell r="T3130" t="str">
            <v>GUILLERMO JOSÉ HERNAN MONTERO50 METROS50M BRAZA</v>
          </cell>
          <cell r="U3130">
            <v>8.2870370370370379E-4</v>
          </cell>
        </row>
        <row r="3131">
          <cell r="T3131" t="str">
            <v>GUILLERMO JOSÉ HERNAN MONTERO50 METROS50M LIBRES</v>
          </cell>
          <cell r="U3131">
            <v>5.1655092592592594E-4</v>
          </cell>
        </row>
        <row r="3132">
          <cell r="T3132" t="str">
            <v>HECTOR GALLARDO LOZANO25 METROS25M BRAZA</v>
          </cell>
          <cell r="U3132">
            <v>5.9861111111111107E-4</v>
          </cell>
        </row>
        <row r="3133">
          <cell r="T3133" t="str">
            <v>HECTOR GALLARDO LOZANO25 METROS25M BRAZA</v>
          </cell>
          <cell r="U3133">
            <v>6.2349537037037028E-4</v>
          </cell>
        </row>
        <row r="3134">
          <cell r="T3134" t="str">
            <v>HECTOR GALLARDO LOZANO25 METROS25M BRAZA</v>
          </cell>
          <cell r="U3134">
            <v>6.5138888888888896E-4</v>
          </cell>
        </row>
        <row r="3135">
          <cell r="T3135" t="str">
            <v>HECTOR GALLARDO LOZANO25 METROS25M BRAZA</v>
          </cell>
          <cell r="U3135">
            <v>6.5636574074074078E-4</v>
          </cell>
        </row>
        <row r="3136">
          <cell r="T3136" t="str">
            <v>HECTOR GALLARDO LOZANO25 METROS25M BRAZA</v>
          </cell>
          <cell r="U3136">
            <v>7.0023148148148147E-4</v>
          </cell>
        </row>
        <row r="3137">
          <cell r="T3137" t="str">
            <v>HECTOR GALLARDO LOZANO25 METROS25M BRAZA</v>
          </cell>
          <cell r="U3137">
            <v>7.0127314814814824E-4</v>
          </cell>
        </row>
        <row r="3138">
          <cell r="T3138" t="str">
            <v>HECTOR GALLARDO LOZANO25 METROS25M BRAZA</v>
          </cell>
          <cell r="U3138">
            <v>7.407407407407407E-4</v>
          </cell>
        </row>
        <row r="3139">
          <cell r="T3139" t="str">
            <v>HECTOR GALLARDO LOZANO25 METROS25M BRAZA</v>
          </cell>
          <cell r="U3139">
            <v>8.2662037037037036E-4</v>
          </cell>
        </row>
        <row r="3140">
          <cell r="T3140" t="str">
            <v>HECTOR GALLARDO LOZANO25 METROS25M BRAZA</v>
          </cell>
          <cell r="U3140">
            <v>8.2719907407407406E-4</v>
          </cell>
        </row>
        <row r="3141">
          <cell r="T3141" t="str">
            <v>HECTOR GALLARDO LOZANO25 METROS25M BRAZA</v>
          </cell>
          <cell r="U3141">
            <v>0</v>
          </cell>
        </row>
        <row r="3142">
          <cell r="T3142" t="str">
            <v>HECTOR GALLARDO LOZANO25 METROS25M BRAZA</v>
          </cell>
          <cell r="U3142">
            <v>0</v>
          </cell>
        </row>
        <row r="3143">
          <cell r="T3143" t="str">
            <v>HECTOR GALLARDO LOZANO25 METROS25M LIBRES</v>
          </cell>
          <cell r="U3143">
            <v>5.060185185185186E-4</v>
          </cell>
        </row>
        <row r="3144">
          <cell r="T3144" t="str">
            <v>HECTOR GALLARDO LOZANO25 METROS25M LIBRES</v>
          </cell>
          <cell r="U3144">
            <v>5.1574074074074076E-4</v>
          </cell>
        </row>
        <row r="3145">
          <cell r="T3145" t="str">
            <v>HECTOR GALLARDO LOZANO25 METROS25M LIBRES</v>
          </cell>
          <cell r="U3145">
            <v>5.2013888888888889E-4</v>
          </cell>
        </row>
        <row r="3146">
          <cell r="T3146" t="str">
            <v>HECTOR GALLARDO LOZANO25 METROS25M LIBRES</v>
          </cell>
          <cell r="U3146">
            <v>5.3819444444444444E-4</v>
          </cell>
        </row>
        <row r="3147">
          <cell r="T3147" t="str">
            <v>HECTOR GALLARDO LOZANO25 METROS25M LIBRES</v>
          </cell>
          <cell r="U3147">
            <v>5.4976851851851855E-4</v>
          </cell>
        </row>
        <row r="3148">
          <cell r="T3148" t="str">
            <v>HECTOR GALLARDO LOZANO25 METROS25M LIBRES</v>
          </cell>
          <cell r="U3148">
            <v>5.5428240740740741E-4</v>
          </cell>
        </row>
        <row r="3149">
          <cell r="T3149" t="str">
            <v>HECTOR GALLARDO LOZANO25 METROS25M LIBRES</v>
          </cell>
          <cell r="U3149">
            <v>5.5937499999999998E-4</v>
          </cell>
        </row>
        <row r="3150">
          <cell r="T3150" t="str">
            <v>HECTOR GALLARDO LOZANO25 METROS25M LIBRES</v>
          </cell>
          <cell r="U3150">
            <v>5.6550925925925931E-4</v>
          </cell>
        </row>
        <row r="3151">
          <cell r="T3151" t="str">
            <v>HECTOR GALLARDO LOZANO25 METROS25M LIBRES</v>
          </cell>
          <cell r="U3151">
            <v>5.8831018518518509E-4</v>
          </cell>
        </row>
        <row r="3152">
          <cell r="T3152" t="str">
            <v>HECTOR GALLARDO LOZANO25 METROS25M LIBRES</v>
          </cell>
          <cell r="U3152">
            <v>5.9097222222222222E-4</v>
          </cell>
        </row>
        <row r="3153">
          <cell r="T3153" t="str">
            <v>HECTOR GALLARDO LOZANO25 METROS25M LIBRES</v>
          </cell>
          <cell r="U3153">
            <v>6.1354166666666664E-4</v>
          </cell>
        </row>
        <row r="3154">
          <cell r="T3154" t="str">
            <v>HECTOR GALLARDO LOZANO25 METROS25M LIBRES</v>
          </cell>
          <cell r="U3154">
            <v>6.6793981481481478E-4</v>
          </cell>
        </row>
        <row r="3155">
          <cell r="T3155" t="str">
            <v>HECTOR GALLARDO LOZANO50 METROS50M BRAZA</v>
          </cell>
          <cell r="U3155">
            <v>1.4862268518518516E-3</v>
          </cell>
        </row>
        <row r="3156">
          <cell r="T3156" t="str">
            <v>HECTOR GALLARDO LOZANO50 METROS50M BRAZA</v>
          </cell>
          <cell r="U3156">
            <v>1.5997685185185184E-3</v>
          </cell>
        </row>
        <row r="3157">
          <cell r="T3157" t="str">
            <v>HECTOR GALLARDO LOZANO50 METROS50M BRAZA</v>
          </cell>
          <cell r="U3157">
            <v>1.6373842592592592E-3</v>
          </cell>
        </row>
        <row r="3158">
          <cell r="T3158" t="str">
            <v>HECTOR GALLARDO LOZANO50 METROS50M BRAZA</v>
          </cell>
          <cell r="U3158">
            <v>1.6641203703703703E-3</v>
          </cell>
        </row>
        <row r="3159">
          <cell r="T3159" t="str">
            <v>HECTOR GALLARDO LOZANO50 METROS50M BRAZA</v>
          </cell>
          <cell r="U3159">
            <v>1.6799768518518518E-3</v>
          </cell>
        </row>
        <row r="3160">
          <cell r="T3160" t="str">
            <v>HECTOR GALLARDO LOZANO50 METROS50M BRAZA</v>
          </cell>
          <cell r="U3160">
            <v>1.8615740740740743E-3</v>
          </cell>
        </row>
        <row r="3161">
          <cell r="T3161" t="str">
            <v>HECTOR GALLARDO LOZANO50 METROS50M BRAZA</v>
          </cell>
          <cell r="U3161">
            <v>1.9075231481481484E-3</v>
          </cell>
        </row>
        <row r="3162">
          <cell r="T3162" t="str">
            <v>HECTOR GALLARDO LOZANO50 METROS50M BRAZA</v>
          </cell>
          <cell r="U3162">
            <v>1.9336805555555557E-3</v>
          </cell>
        </row>
        <row r="3163">
          <cell r="T3163" t="str">
            <v>HECTOR GALLARDO LOZANO50 METROS50M BRAZA</v>
          </cell>
          <cell r="U3163">
            <v>0</v>
          </cell>
        </row>
        <row r="3164">
          <cell r="T3164" t="str">
            <v>HECTOR GALLARDO LOZANO50 METROS50M BRAZA</v>
          </cell>
          <cell r="U3164">
            <v>0</v>
          </cell>
        </row>
        <row r="3165">
          <cell r="T3165" t="str">
            <v>HECTOR GALLARDO LOZANO50 METROS50M BRAZA</v>
          </cell>
          <cell r="U3165">
            <v>0</v>
          </cell>
        </row>
        <row r="3166">
          <cell r="T3166" t="str">
            <v>HECTOR GALLARDO LOZANO50 METROS50M BRAZA</v>
          </cell>
          <cell r="U3166">
            <v>0</v>
          </cell>
        </row>
        <row r="3167">
          <cell r="T3167" t="str">
            <v>HECTOR GALLARDO LOZANO50 METROS50M BRAZA</v>
          </cell>
          <cell r="U3167">
            <v>0</v>
          </cell>
        </row>
        <row r="3168">
          <cell r="T3168" t="str">
            <v>HECTOR GALLARDO LOZANO50 METROS50M LIBRES</v>
          </cell>
          <cell r="U3168">
            <v>1.1034722222222223E-3</v>
          </cell>
        </row>
        <row r="3169">
          <cell r="T3169" t="str">
            <v>HECTOR GALLARDO LOZANO50 METROS50M LIBRES</v>
          </cell>
          <cell r="U3169">
            <v>1.1881944444444444E-3</v>
          </cell>
        </row>
        <row r="3170">
          <cell r="T3170" t="str">
            <v>HECTOR GALLARDO LOZANO50 METROS50M LIBRES</v>
          </cell>
          <cell r="U3170">
            <v>1.2184027777777779E-3</v>
          </cell>
        </row>
        <row r="3171">
          <cell r="T3171" t="str">
            <v>HECTOR GALLARDO LOZANO50 METROS50M LIBRES</v>
          </cell>
          <cell r="U3171">
            <v>1.2199074074074074E-3</v>
          </cell>
        </row>
        <row r="3172">
          <cell r="T3172" t="str">
            <v>HECTOR GALLARDO LOZANO50 METROS50M LIBRES</v>
          </cell>
          <cell r="U3172">
            <v>1.2256944444444444E-3</v>
          </cell>
        </row>
        <row r="3173">
          <cell r="T3173" t="str">
            <v>HECTOR GALLARDO LOZANO50 METROS50M LIBRES</v>
          </cell>
          <cell r="U3173">
            <v>1.25E-3</v>
          </cell>
        </row>
        <row r="3174">
          <cell r="T3174" t="str">
            <v>HECTOR GALLARDO LOZANO50 METROS50M LIBRES</v>
          </cell>
          <cell r="U3174">
            <v>1.3190972222222222E-3</v>
          </cell>
        </row>
        <row r="3175">
          <cell r="T3175" t="str">
            <v>HECTOR GALLARDO LOZANO50 METROS50M LIBRES</v>
          </cell>
          <cell r="U3175">
            <v>1.3298611111111113E-3</v>
          </cell>
        </row>
        <row r="3176">
          <cell r="T3176" t="str">
            <v>HECTOR GALLARDO LOZANO50 METROS50M LIBRES</v>
          </cell>
          <cell r="U3176">
            <v>1.33125E-3</v>
          </cell>
        </row>
        <row r="3177">
          <cell r="T3177" t="str">
            <v>HECTOR GALLARDO LOZANO50 METROS50M LIBRES</v>
          </cell>
          <cell r="U3177">
            <v>1.3577546296296298E-3</v>
          </cell>
        </row>
        <row r="3178">
          <cell r="T3178" t="str">
            <v>HECTOR GALLARDO LOZANO50 METROS50M LIBRES</v>
          </cell>
          <cell r="U3178">
            <v>1.4038194444444445E-3</v>
          </cell>
        </row>
        <row r="3179">
          <cell r="T3179" t="str">
            <v>HECTOR GALLARDO LOZANO50 METROS50M LIBRES</v>
          </cell>
          <cell r="U3179">
            <v>1.4250000000000001E-3</v>
          </cell>
        </row>
        <row r="3180">
          <cell r="T3180" t="str">
            <v>HECTOR GALLARDO LOZANO50 METROS50M LIBRES</v>
          </cell>
          <cell r="U3180">
            <v>1.434722222222222E-3</v>
          </cell>
        </row>
        <row r="3181">
          <cell r="T3181" t="str">
            <v>HECTOR GALLARDO LOZANO50 METROS50M LIBRES</v>
          </cell>
          <cell r="U3181">
            <v>1.4618055555555556E-3</v>
          </cell>
        </row>
        <row r="3182">
          <cell r="T3182" t="str">
            <v>IGNACIO GARCIA GARCIA-CARPINTERO25 METROS25M BRAZA</v>
          </cell>
          <cell r="U3182">
            <v>4.6770833333333338E-4</v>
          </cell>
        </row>
        <row r="3183">
          <cell r="T3183" t="str">
            <v>IGNACIO GARCIA GARCIA-CARPINTERO25 METROS25M BRAZA</v>
          </cell>
          <cell r="U3183">
            <v>4.6990740740740738E-4</v>
          </cell>
        </row>
        <row r="3184">
          <cell r="T3184" t="str">
            <v>IGNACIO GARCIA GARCIA-CARPINTERO25 METROS25M LIBRES</v>
          </cell>
          <cell r="U3184">
            <v>2.9976851851851849E-4</v>
          </cell>
        </row>
        <row r="3185">
          <cell r="T3185" t="str">
            <v>IGNACIO GARCIA GARCIA-CARPINTERO25 METROS25M LIBRES</v>
          </cell>
          <cell r="U3185">
            <v>3.2812500000000002E-4</v>
          </cell>
        </row>
        <row r="3186">
          <cell r="T3186" t="str">
            <v>IGNACIO GARCIA GARCIA-CARPINTERO50 METROS50M BRAZA</v>
          </cell>
          <cell r="U3186">
            <v>9.6851851851851862E-4</v>
          </cell>
        </row>
        <row r="3187">
          <cell r="T3187" t="str">
            <v>IGNACIO GARCIA GARCIA-CARPINTERO50 METROS50M LIBRES</v>
          </cell>
          <cell r="U3187">
            <v>6.6273148148148148E-4</v>
          </cell>
        </row>
        <row r="3188">
          <cell r="T3188" t="str">
            <v>IGNACIO POZO ALCOCER25 METROS100M BRAZA</v>
          </cell>
          <cell r="U3188">
            <v>0</v>
          </cell>
        </row>
        <row r="3189">
          <cell r="T3189" t="str">
            <v>IGNACIO POZO ALCOCER25 METROS100M BRAZA</v>
          </cell>
          <cell r="U3189">
            <v>0</v>
          </cell>
        </row>
        <row r="3190">
          <cell r="T3190" t="str">
            <v>IGNACIO POZO ALCOCER25 METROS25M BRAZA</v>
          </cell>
          <cell r="U3190">
            <v>5.4710648148148153E-4</v>
          </cell>
        </row>
        <row r="3191">
          <cell r="T3191" t="str">
            <v>IGNACIO POZO ALCOCER25 METROS25M BRAZA</v>
          </cell>
          <cell r="U3191">
            <v>0</v>
          </cell>
        </row>
        <row r="3192">
          <cell r="T3192" t="str">
            <v>IGNACIO POZO ALCOCER25 METROS25M LIBRES</v>
          </cell>
          <cell r="U3192">
            <v>5.5879629629629628E-4</v>
          </cell>
        </row>
        <row r="3193">
          <cell r="T3193" t="str">
            <v>IGNACIO POZO ALCOCER25 METROS25M LIBRES</v>
          </cell>
          <cell r="U3193">
            <v>0</v>
          </cell>
        </row>
        <row r="3194">
          <cell r="T3194" t="str">
            <v>IGNACIO POZO ALCOCER25 METROS50M BRAZA</v>
          </cell>
          <cell r="U3194">
            <v>0</v>
          </cell>
        </row>
        <row r="3195">
          <cell r="T3195" t="str">
            <v>IGNACIO POZO ALCOCER25 METROS50M BRAZA</v>
          </cell>
          <cell r="U3195">
            <v>0</v>
          </cell>
        </row>
        <row r="3196">
          <cell r="T3196" t="str">
            <v>IGNACIO POZO ALCOCER50 METROS100M BRAZA</v>
          </cell>
          <cell r="U3196">
            <v>0</v>
          </cell>
        </row>
        <row r="3197">
          <cell r="T3197" t="str">
            <v>IGNACIO POZO ALCOCER50 METROS100M BRAZA</v>
          </cell>
          <cell r="U3197">
            <v>0</v>
          </cell>
        </row>
        <row r="3198">
          <cell r="T3198" t="str">
            <v>IGNACIO POZO ALCOCER50 METROS100M BRAZA</v>
          </cell>
          <cell r="U3198">
            <v>0</v>
          </cell>
        </row>
        <row r="3199">
          <cell r="T3199" t="str">
            <v>IGNACIO POZO ALCOCER50 METROS100M BRAZA</v>
          </cell>
          <cell r="U3199">
            <v>0</v>
          </cell>
        </row>
        <row r="3200">
          <cell r="T3200" t="str">
            <v>IGNACIO POZO ALCOCER50 METROS50M BRAZA</v>
          </cell>
          <cell r="U3200">
            <v>1.3414351851851851E-3</v>
          </cell>
        </row>
        <row r="3201">
          <cell r="T3201" t="str">
            <v>IGNACIO POZO ALCOCER50 METROS50M BRAZA</v>
          </cell>
          <cell r="U3201">
            <v>0</v>
          </cell>
        </row>
        <row r="3202">
          <cell r="T3202" t="str">
            <v>IGNACIO POZO ALCOCER50 METROS50M BRAZA</v>
          </cell>
          <cell r="U3202">
            <v>0</v>
          </cell>
        </row>
        <row r="3203">
          <cell r="T3203" t="str">
            <v>IGNACIO POZO ALCOCER50 METROS50M BRAZA</v>
          </cell>
          <cell r="U3203">
            <v>0</v>
          </cell>
        </row>
        <row r="3204">
          <cell r="T3204" t="str">
            <v>IGNACIO RATON FERRO25 METROS25M ESPALDA</v>
          </cell>
          <cell r="U3204">
            <v>7.9027777777777777E-4</v>
          </cell>
        </row>
        <row r="3205">
          <cell r="T3205" t="str">
            <v>IGNACIO RATON FERRO25 METROS25M LIBRES</v>
          </cell>
          <cell r="U3205">
            <v>6.2314814814814817E-4</v>
          </cell>
        </row>
        <row r="3206">
          <cell r="T3206" t="str">
            <v>IGNACIO RATON FERRO50 METROS50M ESPALDA</v>
          </cell>
          <cell r="U3206">
            <v>1.6785879629629631E-3</v>
          </cell>
        </row>
        <row r="3207">
          <cell r="T3207" t="str">
            <v>IGNACIO RATON FERRO50 METROS50M LIBRES</v>
          </cell>
          <cell r="U3207">
            <v>1.7701388888888888E-3</v>
          </cell>
        </row>
        <row r="3208">
          <cell r="T3208" t="str">
            <v>IGNACIO VILLAVERDE CORBACHO25 METROS100M ESPALDA</v>
          </cell>
          <cell r="U3208">
            <v>1.0493055555555557E-3</v>
          </cell>
        </row>
        <row r="3209">
          <cell r="T3209" t="str">
            <v>IGNACIO VILLAVERDE CORBACHO25 METROS100M ESPALDA</v>
          </cell>
          <cell r="U3209">
            <v>1.0724537037037037E-3</v>
          </cell>
        </row>
        <row r="3210">
          <cell r="T3210" t="str">
            <v>IGNACIO VILLAVERDE CORBACHO25 METROS100M ESPALDA</v>
          </cell>
          <cell r="U3210">
            <v>1.0894675925925926E-3</v>
          </cell>
        </row>
        <row r="3211">
          <cell r="T3211" t="str">
            <v>IGNACIO VILLAVERDE CORBACHO25 METROS100M ESPALDA</v>
          </cell>
          <cell r="U3211">
            <v>1.0998842592592592E-3</v>
          </cell>
        </row>
        <row r="3212">
          <cell r="T3212" t="str">
            <v>IGNACIO VILLAVERDE CORBACHO25 METROS100M ESTILOS</v>
          </cell>
          <cell r="U3212">
            <v>1.0457175925925927E-3</v>
          </cell>
        </row>
        <row r="3213">
          <cell r="T3213" t="str">
            <v>IGNACIO VILLAVERDE CORBACHO25 METROS100M ESTILOS</v>
          </cell>
          <cell r="U3213">
            <v>1.0569444444444443E-3</v>
          </cell>
        </row>
        <row r="3214">
          <cell r="T3214" t="str">
            <v>IGNACIO VILLAVERDE CORBACHO25 METROS100M ESTILOS</v>
          </cell>
          <cell r="U3214">
            <v>1.0678240740740739E-3</v>
          </cell>
        </row>
        <row r="3215">
          <cell r="T3215" t="str">
            <v>IGNACIO VILLAVERDE CORBACHO25 METROS100M ESTILOS</v>
          </cell>
          <cell r="U3215">
            <v>1.1321759259259258E-3</v>
          </cell>
        </row>
        <row r="3216">
          <cell r="T3216" t="str">
            <v>IGNACIO VILLAVERDE CORBACHO25 METROS100M ESTILOS</v>
          </cell>
          <cell r="U3216">
            <v>0</v>
          </cell>
        </row>
        <row r="3217">
          <cell r="T3217" t="str">
            <v>IGNACIO VILLAVERDE CORBACHO25 METROS100M ESTILOS</v>
          </cell>
          <cell r="U3217">
            <v>0</v>
          </cell>
        </row>
        <row r="3218">
          <cell r="T3218" t="str">
            <v>IGNACIO VILLAVERDE CORBACHO25 METROS200M ESPALDA</v>
          </cell>
          <cell r="U3218">
            <v>2.4305555555555556E-3</v>
          </cell>
        </row>
        <row r="3219">
          <cell r="T3219" t="str">
            <v>IGNACIO VILLAVERDE CORBACHO25 METROS200M ESPALDA</v>
          </cell>
          <cell r="U3219">
            <v>2.4408564814814813E-3</v>
          </cell>
        </row>
        <row r="3220">
          <cell r="T3220" t="str">
            <v>IGNACIO VILLAVERDE CORBACHO25 METROS200M ESPALDA</v>
          </cell>
          <cell r="U3220">
            <v>0</v>
          </cell>
        </row>
        <row r="3221">
          <cell r="T3221" t="str">
            <v>IGNACIO VILLAVERDE CORBACHO25 METROS50M BRAZA</v>
          </cell>
          <cell r="U3221">
            <v>5.7986111111111118E-4</v>
          </cell>
        </row>
        <row r="3222">
          <cell r="T3222" t="str">
            <v>IGNACIO VILLAVERDE CORBACHO25 METROS50M BRAZA</v>
          </cell>
          <cell r="U3222">
            <v>5.8634259259259251E-4</v>
          </cell>
        </row>
        <row r="3223">
          <cell r="T3223" t="str">
            <v>IGNACIO VILLAVERDE CORBACHO25 METROS50M BRAZA</v>
          </cell>
          <cell r="U3223">
            <v>5.8738425925925928E-4</v>
          </cell>
        </row>
        <row r="3224">
          <cell r="T3224" t="str">
            <v>IGNACIO VILLAVERDE CORBACHO25 METROS50M BRAZA</v>
          </cell>
          <cell r="U3224">
            <v>6.0439814814814807E-4</v>
          </cell>
        </row>
        <row r="3225">
          <cell r="T3225" t="str">
            <v>IGNACIO VILLAVERDE CORBACHO25 METROS50M BRAZA</v>
          </cell>
          <cell r="U3225">
            <v>6.0509259259259262E-4</v>
          </cell>
        </row>
        <row r="3226">
          <cell r="T3226" t="str">
            <v>IGNACIO VILLAVERDE CORBACHO25 METROS50M ESPALDA</v>
          </cell>
          <cell r="U3226">
            <v>4.9039351851851848E-4</v>
          </cell>
        </row>
        <row r="3227">
          <cell r="T3227" t="str">
            <v>IGNACIO VILLAVERDE CORBACHO25 METROS50M ESPALDA</v>
          </cell>
          <cell r="U3227">
            <v>4.9224537037037043E-4</v>
          </cell>
        </row>
        <row r="3228">
          <cell r="T3228" t="str">
            <v>IGNACIO VILLAVERDE CORBACHO25 METROS50M ESPALDA</v>
          </cell>
          <cell r="U3228">
            <v>4.9837962962962965E-4</v>
          </cell>
        </row>
        <row r="3229">
          <cell r="T3229" t="str">
            <v>IGNACIO VILLAVERDE CORBACHO25 METROS50M ESPALDA</v>
          </cell>
          <cell r="U3229">
            <v>5.0405092592592591E-4</v>
          </cell>
        </row>
        <row r="3230">
          <cell r="T3230" t="str">
            <v>IGNACIO VILLAVERDE CORBACHO25 METROS50M ESPALDA</v>
          </cell>
          <cell r="U3230">
            <v>5.1574074074074076E-4</v>
          </cell>
        </row>
        <row r="3231">
          <cell r="T3231" t="str">
            <v>IGNACIO VILLAVERDE CORBACHO25 METROS50M ESPALDA</v>
          </cell>
          <cell r="U3231">
            <v>5.1828703703703705E-4</v>
          </cell>
        </row>
        <row r="3232">
          <cell r="T3232" t="str">
            <v>IGNACIO VILLAVERDE CORBACHO25 METROS50M ESPALDA</v>
          </cell>
          <cell r="U3232">
            <v>5.2222222222222221E-4</v>
          </cell>
        </row>
        <row r="3233">
          <cell r="T3233" t="str">
            <v>IGNACIO VILLAVERDE CORBACHO50 METROS100M ESPALDA</v>
          </cell>
          <cell r="U3233">
            <v>1.0731481481481479E-3</v>
          </cell>
        </row>
        <row r="3234">
          <cell r="T3234" t="str">
            <v>IGNACIO VILLAVERDE CORBACHO50 METROS100M ESPALDA</v>
          </cell>
          <cell r="U3234">
            <v>1.0907407407407409E-3</v>
          </cell>
        </row>
        <row r="3235">
          <cell r="T3235" t="str">
            <v>IGNACIO VILLAVERDE CORBACHO50 METROS100M ESPALDA</v>
          </cell>
          <cell r="U3235">
            <v>1.0981481481481482E-3</v>
          </cell>
        </row>
        <row r="3236">
          <cell r="T3236" t="str">
            <v>IGNACIO VILLAVERDE CORBACHO50 METROS100M ESPALDA</v>
          </cell>
          <cell r="U3236">
            <v>1.1085648148148148E-3</v>
          </cell>
        </row>
        <row r="3237">
          <cell r="T3237" t="str">
            <v>IGNACIO VILLAVERDE CORBACHO50 METROS100M ESPALDA</v>
          </cell>
          <cell r="U3237">
            <v>1.1126157407407408E-3</v>
          </cell>
        </row>
        <row r="3238">
          <cell r="T3238" t="str">
            <v>IGNACIO VILLAVERDE CORBACHO50 METROS100M ESPALDA</v>
          </cell>
          <cell r="U3238">
            <v>1.1133101851851853E-3</v>
          </cell>
        </row>
        <row r="3239">
          <cell r="T3239" t="str">
            <v>IGNACIO VILLAVERDE CORBACHO50 METROS100M ESPALDA</v>
          </cell>
          <cell r="U3239">
            <v>1.1135416666666665E-3</v>
          </cell>
        </row>
        <row r="3240">
          <cell r="T3240" t="str">
            <v>IGNACIO VILLAVERDE CORBACHO50 METROS100M ESPALDA</v>
          </cell>
          <cell r="U3240">
            <v>1.1700231481481481E-3</v>
          </cell>
        </row>
        <row r="3241">
          <cell r="T3241" t="str">
            <v>IGNACIO VILLAVERDE CORBACHO50 METROS100M ESPALDA</v>
          </cell>
          <cell r="U3241" t="str">
            <v>JUSTIFICADA</v>
          </cell>
        </row>
        <row r="3242">
          <cell r="T3242" t="str">
            <v>IGNACIO VILLAVERDE CORBACHO50 METROS200M ESPALDA</v>
          </cell>
          <cell r="U3242">
            <v>2.3354166666666666E-3</v>
          </cell>
        </row>
        <row r="3243">
          <cell r="T3243" t="str">
            <v>IGNACIO VILLAVERDE CORBACHO50 METROS200M ESPALDA</v>
          </cell>
          <cell r="U3243">
            <v>2.3700231481481484E-3</v>
          </cell>
        </row>
        <row r="3244">
          <cell r="T3244" t="str">
            <v>IGNACIO VILLAVERDE CORBACHO50 METROS200M ESPALDA</v>
          </cell>
          <cell r="U3244">
            <v>2.4150462962962966E-3</v>
          </cell>
        </row>
        <row r="3245">
          <cell r="T3245" t="str">
            <v>IGNACIO VILLAVERDE CORBACHO50 METROS200M ESPALDA</v>
          </cell>
          <cell r="U3245" t="str">
            <v>JUSTIFICADA</v>
          </cell>
        </row>
        <row r="3246">
          <cell r="T3246" t="str">
            <v>IGNACIO VILLAVERDE CORBACHO50 METROS200M ESTILOS</v>
          </cell>
          <cell r="U3246">
            <v>2.4131944444444444E-3</v>
          </cell>
        </row>
        <row r="3247">
          <cell r="T3247" t="str">
            <v>IGNACIO VILLAVERDE CORBACHO50 METROS50M BRAZA</v>
          </cell>
          <cell r="U3247">
            <v>6.7175925925925921E-4</v>
          </cell>
        </row>
        <row r="3248">
          <cell r="T3248" t="str">
            <v>IGNACIO VILLAVERDE CORBACHO50 METROS50M ESPALDA</v>
          </cell>
          <cell r="U3248">
            <v>4.8506944444444438E-4</v>
          </cell>
        </row>
        <row r="3249">
          <cell r="T3249" t="str">
            <v>IGNACIO VILLAVERDE CORBACHO50 METROS50M ESPALDA</v>
          </cell>
          <cell r="U3249">
            <v>4.8981481481481478E-4</v>
          </cell>
        </row>
        <row r="3250">
          <cell r="T3250" t="str">
            <v>IGNACIO VILLAVERDE CORBACHO50 METROS50M ESPALDA</v>
          </cell>
          <cell r="U3250">
            <v>4.9189814814814821E-4</v>
          </cell>
        </row>
        <row r="3251">
          <cell r="T3251" t="str">
            <v>IGNACIO VILLAVERDE CORBACHO50 METROS50M ESPALDA</v>
          </cell>
          <cell r="U3251">
            <v>4.9733796296296299E-4</v>
          </cell>
        </row>
        <row r="3252">
          <cell r="T3252" t="str">
            <v>IGNACIO VILLAVERDE CORBACHO50 METROS50M ESPALDA</v>
          </cell>
          <cell r="U3252">
            <v>5.0208333333333344E-4</v>
          </cell>
        </row>
        <row r="3253">
          <cell r="T3253" t="str">
            <v>IGNACIO VILLAVERDE CORBACHO50 METROS50M ESPALDA</v>
          </cell>
          <cell r="U3253">
            <v>5.0416666666666676E-4</v>
          </cell>
        </row>
        <row r="3254">
          <cell r="T3254" t="str">
            <v>IGNACIO VILLAVERDE CORBACHO50 METROS50M ESPALDA</v>
          </cell>
          <cell r="U3254">
            <v>5.0451388888888887E-4</v>
          </cell>
        </row>
        <row r="3255">
          <cell r="T3255" t="str">
            <v>IGNACIO VILLAVERDE CORBACHO50 METROS50M ESPALDA</v>
          </cell>
          <cell r="U3255">
            <v>5.2141203703703692E-4</v>
          </cell>
        </row>
        <row r="3256">
          <cell r="T3256" t="str">
            <v>IGNACIO VILLAVERDE CORBACHO50 METROS50M ESPALDA</v>
          </cell>
          <cell r="U3256" t="str">
            <v>JUSTIFICADA</v>
          </cell>
        </row>
        <row r="3257">
          <cell r="T3257" t="str">
            <v>IGNACIO VILLAVERDE CORBACHO50 METROS50M LIBRES</v>
          </cell>
          <cell r="U3257">
            <v>4.054398148148148E-4</v>
          </cell>
        </row>
        <row r="3258">
          <cell r="T3258" t="str">
            <v>IGNACIO VILLAVERDE CORBACHO50 METROS50M LIBRES</v>
          </cell>
          <cell r="U3258">
            <v>4.259259259259259E-4</v>
          </cell>
        </row>
        <row r="3259">
          <cell r="T3259" t="str">
            <v>IGNACIO VILLAVERDE CORBACHO50 METROS50M LIBRES</v>
          </cell>
          <cell r="U3259">
            <v>4.3043981481481487E-4</v>
          </cell>
        </row>
        <row r="3260">
          <cell r="T3260" t="str">
            <v>IGNACIO VILLAVERDE CORBACHO 50 METROS200M ESPALDA</v>
          </cell>
          <cell r="U3260">
            <v>2.42037037037037E-3</v>
          </cell>
        </row>
        <row r="3261">
          <cell r="T3261" t="str">
            <v>IGNACIO VILLAVERDE CORBACHO 50 METROS50M ESPALDA</v>
          </cell>
          <cell r="U3261">
            <v>4.9259259259259265E-4</v>
          </cell>
        </row>
        <row r="3262">
          <cell r="T3262" t="str">
            <v>INES DE LA PEÑA GALLO50 METROS50M BRAZA</v>
          </cell>
          <cell r="U3262">
            <v>9.6284722222222225E-4</v>
          </cell>
        </row>
        <row r="3263">
          <cell r="T3263" t="str">
            <v>INES DE LA PEÑA GALLO50 METROS50M BRAZA</v>
          </cell>
          <cell r="U3263">
            <v>9.6550925925925927E-4</v>
          </cell>
        </row>
        <row r="3264">
          <cell r="T3264" t="str">
            <v>INES DE LA PEÑA GALLO50 METROS50M LIBRES</v>
          </cell>
          <cell r="U3264">
            <v>9.4571759259259251E-4</v>
          </cell>
        </row>
        <row r="3265">
          <cell r="T3265" t="str">
            <v>INES DE LA PEÑA GALLO50 METROS50M LIBRES</v>
          </cell>
          <cell r="U3265">
            <v>1.0030092592592593E-3</v>
          </cell>
        </row>
        <row r="3266">
          <cell r="T3266" t="str">
            <v>IÑIGO MESTANZA CHAVARRI25 METROS25M BRAZA</v>
          </cell>
          <cell r="U3266">
            <v>4.0277777777777773E-4</v>
          </cell>
        </row>
        <row r="3267">
          <cell r="T3267" t="str">
            <v>IÑIGO MESTANZA CHAVARRI25 METROS25M BRAZA</v>
          </cell>
          <cell r="U3267">
            <v>4.2719907407407404E-4</v>
          </cell>
        </row>
        <row r="3268">
          <cell r="T3268" t="str">
            <v>IÑIGO MESTANZA CHAVARRI25 METROS25M BRAZA</v>
          </cell>
          <cell r="U3268">
            <v>0</v>
          </cell>
        </row>
        <row r="3269">
          <cell r="T3269" t="str">
            <v>IÑIGO MESTANZA CHAVARRI25 METROS25M ESPALDA</v>
          </cell>
          <cell r="U3269">
            <v>3.6423611111111113E-4</v>
          </cell>
        </row>
        <row r="3270">
          <cell r="T3270" t="str">
            <v>IÑIGO MESTANZA CHAVARRI25 METROS25M ESPALDA</v>
          </cell>
          <cell r="U3270">
            <v>3.8391203703703705E-4</v>
          </cell>
        </row>
        <row r="3271">
          <cell r="T3271" t="str">
            <v>IÑIGO MESTANZA CHAVARRI25 METROS25M LIBRES</v>
          </cell>
          <cell r="U3271">
            <v>2.3854166666666663E-4</v>
          </cell>
        </row>
        <row r="3272">
          <cell r="T3272" t="str">
            <v>IÑIGO MESTANZA CHAVARRI25 METROS25M LIBRES</v>
          </cell>
          <cell r="U3272">
            <v>2.5057870370370365E-4</v>
          </cell>
        </row>
        <row r="3273">
          <cell r="T3273" t="str">
            <v>IÑIGO MESTANZA CHAVARRI25 METROS25M LIBRES</v>
          </cell>
          <cell r="U3273">
            <v>2.6365740740740744E-4</v>
          </cell>
        </row>
        <row r="3274">
          <cell r="T3274" t="str">
            <v>IÑIGO MESTANZA CHAVARRI25 METROS25M LIBRES</v>
          </cell>
          <cell r="U3274">
            <v>2.83912037037037E-4</v>
          </cell>
        </row>
        <row r="3275">
          <cell r="T3275" t="str">
            <v>IÑIGO MESTANZA CHAVARRI25 METROS25M LIBRES</v>
          </cell>
          <cell r="U3275">
            <v>0</v>
          </cell>
        </row>
        <row r="3276">
          <cell r="T3276" t="str">
            <v>IÑIGO MESTANZA CHAVARRI50 METROS50M BRAZA</v>
          </cell>
          <cell r="U3276">
            <v>8.9293981481481483E-4</v>
          </cell>
        </row>
        <row r="3277">
          <cell r="T3277" t="str">
            <v>IÑIGO MESTANZA CHAVARRI50 METROS50M BRAZA</v>
          </cell>
          <cell r="U3277">
            <v>9.6550925925925927E-4</v>
          </cell>
        </row>
        <row r="3278">
          <cell r="T3278" t="str">
            <v>IÑIGO MESTANZA CHAVARRI50 METROS50M BRAZA</v>
          </cell>
          <cell r="U3278">
            <v>9.979166666666667E-4</v>
          </cell>
        </row>
        <row r="3279">
          <cell r="T3279" t="str">
            <v>IÑIGO MESTANZA CHAVARRI50 METROS50M BRAZA</v>
          </cell>
          <cell r="U3279" t="str">
            <v>JUSTIFICADA</v>
          </cell>
        </row>
        <row r="3280">
          <cell r="T3280" t="str">
            <v>IÑIGO MESTANZA CHAVARRI50 METROS50M LIBRES</v>
          </cell>
          <cell r="U3280">
            <v>5.7581018518518517E-4</v>
          </cell>
        </row>
        <row r="3281">
          <cell r="T3281" t="str">
            <v>IÑIGO MESTANZA CHAVARRI50 METROS50M LIBRES</v>
          </cell>
          <cell r="U3281">
            <v>6.8460648148148146E-4</v>
          </cell>
        </row>
        <row r="3282">
          <cell r="T3282" t="str">
            <v>IÑIGO MESTANZA CHAVARRI50 METROS50M LIBRES</v>
          </cell>
          <cell r="U3282">
            <v>6.9386574074074088E-4</v>
          </cell>
        </row>
        <row r="3283">
          <cell r="T3283" t="str">
            <v>IÑIGO MESTANZA CHAVARRI50 METROS50M LIBRES</v>
          </cell>
          <cell r="U3283" t="str">
            <v>JUSTIFICADA</v>
          </cell>
        </row>
        <row r="3284">
          <cell r="T3284" t="str">
            <v>IRENE SANCHEZ ALIJA25 METROS25M ESPALDA</v>
          </cell>
          <cell r="U3284">
            <v>5.3321759259259262E-4</v>
          </cell>
        </row>
        <row r="3285">
          <cell r="T3285" t="str">
            <v>IRENE SANCHEZ ALIJA25 METROS25M ESPALDA</v>
          </cell>
          <cell r="U3285">
            <v>5.6875000000000003E-4</v>
          </cell>
        </row>
        <row r="3286">
          <cell r="T3286" t="str">
            <v>IRENE SANCHEZ ALIJA25 METROS25M ESPALDA</v>
          </cell>
          <cell r="U3286">
            <v>5.9444444444444443E-4</v>
          </cell>
        </row>
        <row r="3287">
          <cell r="T3287" t="str">
            <v>IRENE SANCHEZ ALIJA25 METROS25M ESPALDA</v>
          </cell>
          <cell r="U3287">
            <v>6.0717592592592583E-4</v>
          </cell>
        </row>
        <row r="3288">
          <cell r="T3288" t="str">
            <v>IRENE SANCHEZ ALIJA25 METROS25M ESPALDA</v>
          </cell>
          <cell r="U3288">
            <v>6.2500000000000001E-4</v>
          </cell>
        </row>
        <row r="3289">
          <cell r="T3289" t="str">
            <v>IRENE SANCHEZ ALIJA25 METROS25M ESPALDA</v>
          </cell>
          <cell r="U3289">
            <v>6.3622685185185191E-4</v>
          </cell>
        </row>
        <row r="3290">
          <cell r="T3290" t="str">
            <v>IRENE SANCHEZ ALIJA25 METROS25M ESPALDA</v>
          </cell>
          <cell r="U3290">
            <v>6.6458333333333343E-4</v>
          </cell>
        </row>
        <row r="3291">
          <cell r="T3291" t="str">
            <v>IRENE SANCHEZ ALIJA25 METROS25M ESPALDA</v>
          </cell>
          <cell r="U3291">
            <v>6.6956018518518525E-4</v>
          </cell>
        </row>
        <row r="3292">
          <cell r="T3292" t="str">
            <v>IRENE SANCHEZ ALIJA25 METROS25M ESPALDA</v>
          </cell>
          <cell r="U3292">
            <v>6.835648148148148E-4</v>
          </cell>
        </row>
        <row r="3293">
          <cell r="T3293" t="str">
            <v>IRENE SANCHEZ ALIJA25 METROS25M ESPALDA</v>
          </cell>
          <cell r="U3293">
            <v>7.04050925925926E-4</v>
          </cell>
        </row>
        <row r="3294">
          <cell r="T3294" t="str">
            <v>IRENE SANCHEZ ALIJA25 METROS25M ESPALDA</v>
          </cell>
          <cell r="U3294">
            <v>0</v>
          </cell>
        </row>
        <row r="3295">
          <cell r="T3295" t="str">
            <v>IRENE SANCHEZ ALIJA25 METROS25M LIBRES</v>
          </cell>
          <cell r="U3295">
            <v>4.832175925925926E-4</v>
          </cell>
        </row>
        <row r="3296">
          <cell r="T3296" t="str">
            <v>IRENE SANCHEZ ALIJA25 METROS25M LIBRES</v>
          </cell>
          <cell r="U3296">
            <v>5.0196759259259259E-4</v>
          </cell>
        </row>
        <row r="3297">
          <cell r="T3297" t="str">
            <v>IRENE SANCHEZ ALIJA25 METROS25M LIBRES</v>
          </cell>
          <cell r="U3297">
            <v>5.2650462962962959E-4</v>
          </cell>
        </row>
        <row r="3298">
          <cell r="T3298" t="str">
            <v>IRENE SANCHEZ ALIJA25 METROS25M LIBRES</v>
          </cell>
          <cell r="U3298">
            <v>5.3564814814814816E-4</v>
          </cell>
        </row>
        <row r="3299">
          <cell r="T3299" t="str">
            <v>IRENE SANCHEZ ALIJA25 METROS25M LIBRES</v>
          </cell>
          <cell r="U3299">
            <v>5.923611111111111E-4</v>
          </cell>
        </row>
        <row r="3300">
          <cell r="T3300" t="str">
            <v>IRENE SANCHEZ ALIJA25 METROS25M LIBRES</v>
          </cell>
          <cell r="U3300">
            <v>6.5243055555555551E-4</v>
          </cell>
        </row>
        <row r="3301">
          <cell r="T3301" t="str">
            <v>IRENE SANCHEZ ALIJA25 METROS25M LIBRES</v>
          </cell>
          <cell r="U3301">
            <v>6.7777777777777791E-4</v>
          </cell>
        </row>
        <row r="3302">
          <cell r="T3302" t="str">
            <v>IRENE SANCHEZ ALIJA25 METROS25M LIBRES</v>
          </cell>
          <cell r="U3302">
            <v>7.9027777777777777E-4</v>
          </cell>
        </row>
        <row r="3303">
          <cell r="T3303" t="str">
            <v>IRENE SANCHEZ ALIJA25 METROS25M LIBRES</v>
          </cell>
          <cell r="U3303">
            <v>9.1678240740740739E-4</v>
          </cell>
        </row>
        <row r="3304">
          <cell r="T3304" t="str">
            <v>IRENE SANCHEZ ALIJA25 METROS25M LIBRES</v>
          </cell>
          <cell r="U3304">
            <v>9.5081018518518518E-4</v>
          </cell>
        </row>
        <row r="3305">
          <cell r="T3305" t="str">
            <v>IRENE SANCHEZ ALIJA25 METROS25M LIBRES</v>
          </cell>
          <cell r="U3305">
            <v>9.5949074074074068E-4</v>
          </cell>
        </row>
        <row r="3306">
          <cell r="T3306" t="str">
            <v>IRENE SANCHEZ ALIJA25 METROS25M LIBRES</v>
          </cell>
          <cell r="U3306">
            <v>0</v>
          </cell>
        </row>
        <row r="3307">
          <cell r="T3307" t="str">
            <v>IRENE SANCHEZ ALIJA50 METROS50M BRAZA</v>
          </cell>
          <cell r="U3307">
            <v>1.2295138888888889E-3</v>
          </cell>
        </row>
        <row r="3308">
          <cell r="T3308" t="str">
            <v>IRENE SANCHEZ ALIJA50 METROS50M ESPALDA</v>
          </cell>
          <cell r="U3308">
            <v>1.3984953703703703E-3</v>
          </cell>
        </row>
        <row r="3309">
          <cell r="T3309" t="str">
            <v>IRENE SANCHEZ ALIJA50 METROS50M ESPALDA</v>
          </cell>
          <cell r="U3309">
            <v>1.4280092592592593E-3</v>
          </cell>
        </row>
        <row r="3310">
          <cell r="T3310" t="str">
            <v>IRENE SANCHEZ ALIJA50 METROS50M ESPALDA</v>
          </cell>
          <cell r="U3310">
            <v>1.4385416666666667E-3</v>
          </cell>
        </row>
        <row r="3311">
          <cell r="T3311" t="str">
            <v>IRENE SANCHEZ ALIJA50 METROS50M ESPALDA</v>
          </cell>
          <cell r="U3311">
            <v>1.5784722222222224E-3</v>
          </cell>
        </row>
        <row r="3312">
          <cell r="T3312" t="str">
            <v>IRENE SANCHEZ ALIJA50 METROS50M ESPALDA</v>
          </cell>
          <cell r="U3312">
            <v>1.6619212962962961E-3</v>
          </cell>
        </row>
        <row r="3313">
          <cell r="T3313" t="str">
            <v>IRENE SANCHEZ ALIJA50 METROS50M ESPALDA</v>
          </cell>
          <cell r="U3313">
            <v>0</v>
          </cell>
        </row>
        <row r="3314">
          <cell r="T3314" t="str">
            <v>IRENE SANCHEZ ALIJA50 METROS50M LIBRES</v>
          </cell>
          <cell r="U3314">
            <v>1.1197916666666667E-3</v>
          </cell>
        </row>
        <row r="3315">
          <cell r="T3315" t="str">
            <v>IRENE SANCHEZ ALIJA50 METROS50M LIBRES</v>
          </cell>
          <cell r="U3315">
            <v>1.2372685185185186E-3</v>
          </cell>
        </row>
        <row r="3316">
          <cell r="T3316" t="str">
            <v>IRENE SANCHEZ ALIJA50 METROS50M LIBRES</v>
          </cell>
          <cell r="U3316">
            <v>1.3299768518518515E-3</v>
          </cell>
        </row>
        <row r="3317">
          <cell r="T3317" t="str">
            <v>IRENE SANCHEZ ALIJA50 METROS50M LIBRES</v>
          </cell>
          <cell r="U3317">
            <v>1.4082175925925926E-3</v>
          </cell>
        </row>
        <row r="3318">
          <cell r="T3318" t="str">
            <v>IRENE SANCHEZ ALIJA50 METROS50M LIBRES</v>
          </cell>
          <cell r="U3318">
            <v>1.4085648148148147E-3</v>
          </cell>
        </row>
        <row r="3319">
          <cell r="T3319" t="str">
            <v>IRENE SANCHEZ ALIJA50 METROS50M LIBRES</v>
          </cell>
          <cell r="U3319">
            <v>1.4385416666666667E-3</v>
          </cell>
        </row>
        <row r="3320">
          <cell r="T3320" t="str">
            <v>IRENE SANCHEZ ALIJA50 METROS50M LIBRES</v>
          </cell>
          <cell r="U3320">
            <v>1.4696759259259261E-3</v>
          </cell>
        </row>
        <row r="3321">
          <cell r="T3321" t="str">
            <v>IRENE SANCHEZ ALIJA50 METROS50M LIBRES</v>
          </cell>
          <cell r="U3321">
            <v>1.6098379629629629E-3</v>
          </cell>
        </row>
        <row r="3322">
          <cell r="T3322" t="str">
            <v>IRENE SANCHEZ ALIJA50 METROS50M LIBRES</v>
          </cell>
          <cell r="U3322">
            <v>0</v>
          </cell>
        </row>
        <row r="3323">
          <cell r="T3323" t="str">
            <v>IRENE SANCHEZ SIMON25 METROS25M BRAZA</v>
          </cell>
          <cell r="U3323">
            <v>4.1701388888888891E-4</v>
          </cell>
        </row>
        <row r="3324">
          <cell r="T3324" t="str">
            <v>IRENE SANCHEZ SIMON25 METROS25M BRAZA</v>
          </cell>
          <cell r="U3324">
            <v>4.3113425925925931E-4</v>
          </cell>
        </row>
        <row r="3325">
          <cell r="T3325" t="str">
            <v>IRENE SANCHEZ SIMON25 METROS25M ESPALDA</v>
          </cell>
          <cell r="U3325">
            <v>4.3657407407407403E-4</v>
          </cell>
        </row>
        <row r="3326">
          <cell r="T3326" t="str">
            <v>IRENE SANCHEZ SIMON25 METROS25M LIBRES</v>
          </cell>
          <cell r="U3326">
            <v>3.6747685185185185E-4</v>
          </cell>
        </row>
        <row r="3327">
          <cell r="T3327" t="str">
            <v>IRENE SANCHEZ SIMON25 METROS25M LIBRES</v>
          </cell>
          <cell r="U3327">
            <v>3.7581018518518519E-4</v>
          </cell>
        </row>
        <row r="3328">
          <cell r="T3328" t="str">
            <v>IRENE SANCHEZ SIMON25 METROS25M LIBRES</v>
          </cell>
          <cell r="U3328">
            <v>3.8923611111111109E-4</v>
          </cell>
        </row>
        <row r="3329">
          <cell r="T3329" t="str">
            <v>IRENE SANCHEZ SIMON50 METROS50M BRAZA</v>
          </cell>
          <cell r="U3329">
            <v>9.3425925925925924E-4</v>
          </cell>
        </row>
        <row r="3330">
          <cell r="T3330" t="str">
            <v>IRENE SANCHEZ SIMON50 METROS50M BRAZA</v>
          </cell>
          <cell r="U3330">
            <v>0</v>
          </cell>
        </row>
        <row r="3331">
          <cell r="T3331" t="str">
            <v>IRENE SANCHEZ SIMON50 METROS50M BRAZA</v>
          </cell>
          <cell r="U3331">
            <v>0</v>
          </cell>
        </row>
        <row r="3332">
          <cell r="T3332" t="str">
            <v>IRENE SANCHEZ SIMON50 METROS50M ESPALDA</v>
          </cell>
          <cell r="U3332">
            <v>1.0199074074074073E-3</v>
          </cell>
        </row>
        <row r="3333">
          <cell r="T3333" t="str">
            <v>IRENE SANCHEZ SIMON50 METROS50M ESPALDA</v>
          </cell>
          <cell r="U3333" t="str">
            <v>JUSTIFICADA</v>
          </cell>
        </row>
        <row r="3334">
          <cell r="T3334" t="str">
            <v>IRENE SANCHEZ SIMON50 METROS50M LIBRES</v>
          </cell>
          <cell r="U3334">
            <v>8.4004629629629631E-4</v>
          </cell>
        </row>
        <row r="3335">
          <cell r="T3335" t="str">
            <v>IRENE SANCHEZ SIMON50 METROS50M LIBRES</v>
          </cell>
          <cell r="U3335">
            <v>8.4826388888888885E-4</v>
          </cell>
        </row>
        <row r="3336">
          <cell r="T3336" t="str">
            <v>IRENE SANCHEZ SIMON50 METROS50M LIBRES</v>
          </cell>
          <cell r="U3336">
            <v>8.6956018518518513E-4</v>
          </cell>
        </row>
        <row r="3337">
          <cell r="T3337" t="str">
            <v>IRENE SANCHEZ SIMON50 METROS50M LIBRES</v>
          </cell>
          <cell r="U3337" t="str">
            <v>JUSTIFICADA</v>
          </cell>
        </row>
        <row r="3338">
          <cell r="T3338" t="str">
            <v>IRENE SANCHEZ SIMON50 METROS50M LIBRES</v>
          </cell>
          <cell r="U3338">
            <v>0</v>
          </cell>
        </row>
        <row r="3339">
          <cell r="T3339" t="str">
            <v>IRENE SANCHEZ SIMÓN50 METROS50M BRAZA</v>
          </cell>
          <cell r="U3339">
            <v>0</v>
          </cell>
        </row>
        <row r="3340">
          <cell r="T3340" t="str">
            <v>IRENE SANCHEZ SIMÓN50 METROS50M LIBRES</v>
          </cell>
          <cell r="U3340">
            <v>8.879629629629629E-4</v>
          </cell>
        </row>
        <row r="3341">
          <cell r="T3341" t="str">
            <v>ISABEL AGUDO50 METROS200M ESPALDA</v>
          </cell>
          <cell r="U3341" t="str">
            <v>JUSTIFICADA</v>
          </cell>
        </row>
        <row r="3342">
          <cell r="T3342" t="str">
            <v>ISABEL AGUDO50 METROS50M ESPALDA</v>
          </cell>
          <cell r="U3342" t="str">
            <v>JUSTIFICADA</v>
          </cell>
        </row>
        <row r="3343">
          <cell r="T3343" t="str">
            <v>ISABEL AGUDO GALLEGO25 METROS100M ESPALDA</v>
          </cell>
          <cell r="U3343">
            <v>1.4629629629629628E-3</v>
          </cell>
        </row>
        <row r="3344">
          <cell r="T3344" t="str">
            <v>ISABEL AGUDO GALLEGO25 METROS100M ESPALDA</v>
          </cell>
          <cell r="U3344">
            <v>1.5361111111111114E-3</v>
          </cell>
        </row>
        <row r="3345">
          <cell r="T3345" t="str">
            <v>ISABEL AGUDO GALLEGO25 METROS100M ESPALDA</v>
          </cell>
          <cell r="U3345">
            <v>1.6629629629629631E-3</v>
          </cell>
        </row>
        <row r="3346">
          <cell r="T3346" t="str">
            <v>ISABEL AGUDO GALLEGO25 METROS100M LIBRES</v>
          </cell>
          <cell r="U3346">
            <v>1.2458333333333334E-3</v>
          </cell>
        </row>
        <row r="3347">
          <cell r="T3347" t="str">
            <v>ISABEL AGUDO GALLEGO25 METROS100M LIBRES</v>
          </cell>
          <cell r="U3347">
            <v>1.5693287037037039E-3</v>
          </cell>
        </row>
        <row r="3348">
          <cell r="T3348" t="str">
            <v>ISABEL AGUDO GALLEGO25 METROS200M LIBRES</v>
          </cell>
          <cell r="U3348">
            <v>2.7362268518518512E-3</v>
          </cell>
        </row>
        <row r="3349">
          <cell r="T3349" t="str">
            <v>ISABEL AGUDO GALLEGO25 METROS200M LIBRES</v>
          </cell>
          <cell r="U3349">
            <v>2.7519675925925923E-3</v>
          </cell>
        </row>
        <row r="3350">
          <cell r="T3350" t="str">
            <v>ISABEL AGUDO GALLEGO25 METROS25M BRAZA</v>
          </cell>
          <cell r="U3350">
            <v>3.3310185185185184E-4</v>
          </cell>
        </row>
        <row r="3351">
          <cell r="T3351" t="str">
            <v>ISABEL AGUDO GALLEGO25 METROS25M ESPALDA</v>
          </cell>
          <cell r="U3351">
            <v>3.0300925925925927E-4</v>
          </cell>
        </row>
        <row r="3352">
          <cell r="T3352" t="str">
            <v>ISABEL AGUDO GALLEGO25 METROS25M ESPALDA</v>
          </cell>
          <cell r="U3352">
            <v>3.0312500000000001E-4</v>
          </cell>
        </row>
        <row r="3353">
          <cell r="T3353" t="str">
            <v>ISABEL AGUDO GALLEGO25 METROS25M ESPALDA</v>
          </cell>
          <cell r="U3353">
            <v>3.2326388888888888E-4</v>
          </cell>
        </row>
        <row r="3354">
          <cell r="T3354" t="str">
            <v>ISABEL AGUDO GALLEGO25 METROS25M ESPALDA</v>
          </cell>
          <cell r="U3354">
            <v>3.3680555555555563E-4</v>
          </cell>
        </row>
        <row r="3355">
          <cell r="T3355" t="str">
            <v>ISABEL AGUDO GALLEGO25 METROS25M LIBRES</v>
          </cell>
          <cell r="U3355">
            <v>2.4606481481481479E-4</v>
          </cell>
        </row>
        <row r="3356">
          <cell r="T3356" t="str">
            <v>ISABEL AGUDO GALLEGO25 METROS25M LIBRES</v>
          </cell>
          <cell r="U3356">
            <v>2.5578703703703706E-4</v>
          </cell>
        </row>
        <row r="3357">
          <cell r="T3357" t="str">
            <v>ISABEL AGUDO GALLEGO25 METROS25M LIBRES</v>
          </cell>
          <cell r="U3357">
            <v>2.9884259259259257E-4</v>
          </cell>
        </row>
        <row r="3358">
          <cell r="T3358" t="str">
            <v>ISABEL AGUDO GALLEGO25 METROS50M ESPALDA</v>
          </cell>
          <cell r="U3358">
            <v>6.2685185185185185E-4</v>
          </cell>
        </row>
        <row r="3359">
          <cell r="T3359" t="str">
            <v>ISABEL AGUDO GALLEGO25 METROS50M ESPALDA</v>
          </cell>
          <cell r="U3359">
            <v>6.2754629629629629E-4</v>
          </cell>
        </row>
        <row r="3360">
          <cell r="T3360" t="str">
            <v>ISABEL AGUDO GALLEGO25 METROS50M ESPALDA</v>
          </cell>
          <cell r="U3360">
            <v>6.5520833333333327E-4</v>
          </cell>
        </row>
        <row r="3361">
          <cell r="T3361" t="str">
            <v>ISABEL AGUDO GALLEGO25 METROS50M ESPALDA</v>
          </cell>
          <cell r="U3361">
            <v>6.5972222222222213E-4</v>
          </cell>
        </row>
        <row r="3362">
          <cell r="T3362" t="str">
            <v>ISABEL AGUDO GALLEGO25 METROS50M ESPALDA</v>
          </cell>
          <cell r="U3362">
            <v>0</v>
          </cell>
        </row>
        <row r="3363">
          <cell r="T3363" t="str">
            <v>ISABEL AGUDO GALLEGO25 METROS50M LIBRES</v>
          </cell>
          <cell r="U3363">
            <v>5.4687499999999994E-4</v>
          </cell>
        </row>
        <row r="3364">
          <cell r="T3364" t="str">
            <v>ISABEL AGUDO GALLEGO25 METROS50M LIBRES</v>
          </cell>
          <cell r="U3364">
            <v>5.5902777777777776E-4</v>
          </cell>
        </row>
        <row r="3365">
          <cell r="T3365" t="str">
            <v>ISABEL AGUDO GALLEGO25 METROS50M LIBRES</v>
          </cell>
          <cell r="U3365">
            <v>5.7025462962962965E-4</v>
          </cell>
        </row>
        <row r="3366">
          <cell r="T3366" t="str">
            <v>ISABEL AGUDO GALLEGO25 METROS50M LIBRES</v>
          </cell>
          <cell r="U3366">
            <v>5.7696759259259257E-4</v>
          </cell>
        </row>
        <row r="3367">
          <cell r="T3367" t="str">
            <v>ISABEL AGUDO GALLEGO25 METROS50M LIBRES</v>
          </cell>
          <cell r="U3367">
            <v>5.8020833333333329E-4</v>
          </cell>
        </row>
        <row r="3368">
          <cell r="T3368" t="str">
            <v>ISABEL AGUDO GALLEGO25 METROS50M LIBRES</v>
          </cell>
          <cell r="U3368">
            <v>5.9502314814814802E-4</v>
          </cell>
        </row>
        <row r="3369">
          <cell r="T3369" t="str">
            <v>ISABEL AGUDO GALLEGO25 METROS50M LIBRES</v>
          </cell>
          <cell r="U3369">
            <v>6.0868055555555556E-4</v>
          </cell>
        </row>
        <row r="3370">
          <cell r="T3370" t="str">
            <v>ISABEL AGUDO GALLEGO25 METROS50M LIBRES</v>
          </cell>
          <cell r="U3370">
            <v>6.4930555555555564E-4</v>
          </cell>
        </row>
        <row r="3371">
          <cell r="T3371" t="str">
            <v>ISABEL AGUDO GALLEGO50 METROS100M ESPALDA</v>
          </cell>
          <cell r="U3371">
            <v>1.3907407407407408E-3</v>
          </cell>
        </row>
        <row r="3372">
          <cell r="T3372" t="str">
            <v>ISABEL AGUDO GALLEGO50 METROS100M ESPALDA</v>
          </cell>
          <cell r="U3372">
            <v>1.4484953703703706E-3</v>
          </cell>
        </row>
        <row r="3373">
          <cell r="T3373" t="str">
            <v>ISABEL AGUDO GALLEGO50 METROS100M ESPALDA</v>
          </cell>
          <cell r="U3373">
            <v>1.4539351851851851E-3</v>
          </cell>
        </row>
        <row r="3374">
          <cell r="T3374" t="str">
            <v>ISABEL AGUDO GALLEGO50 METROS100M ESPALDA</v>
          </cell>
          <cell r="U3374">
            <v>1.498148148148148E-3</v>
          </cell>
        </row>
        <row r="3375">
          <cell r="T3375" t="str">
            <v>ISABEL AGUDO GALLEGO50 METROS100M ESPALDA</v>
          </cell>
          <cell r="U3375">
            <v>1.5078703703703704E-3</v>
          </cell>
        </row>
        <row r="3376">
          <cell r="T3376" t="str">
            <v>ISABEL AGUDO GALLEGO50 METROS100M ESPALDA</v>
          </cell>
          <cell r="U3376">
            <v>1.5158564814814815E-3</v>
          </cell>
        </row>
        <row r="3377">
          <cell r="T3377" t="str">
            <v>ISABEL AGUDO GALLEGO50 METROS100M ESPALDA</v>
          </cell>
          <cell r="U3377">
            <v>0</v>
          </cell>
        </row>
        <row r="3378">
          <cell r="T3378" t="str">
            <v>ISABEL AGUDO GALLEGO50 METROS100M LIBRES</v>
          </cell>
          <cell r="U3378">
            <v>1.2315972222222223E-3</v>
          </cell>
        </row>
        <row r="3379">
          <cell r="T3379" t="str">
            <v>ISABEL AGUDO GALLEGO50 METROS100M LIBRES</v>
          </cell>
          <cell r="U3379">
            <v>1.3020833333333333E-3</v>
          </cell>
        </row>
        <row r="3380">
          <cell r="T3380" t="str">
            <v>ISABEL AGUDO GALLEGO50 METROS200M ESPALDA</v>
          </cell>
          <cell r="U3380">
            <v>3.052314814814815E-3</v>
          </cell>
        </row>
        <row r="3381">
          <cell r="T3381" t="str">
            <v>ISABEL AGUDO GALLEGO50 METROS200M ESPALDA</v>
          </cell>
          <cell r="U3381">
            <v>3.1662037037037036E-3</v>
          </cell>
        </row>
        <row r="3382">
          <cell r="T3382" t="str">
            <v>ISABEL AGUDO GALLEGO50 METROS200M ESPALDA</v>
          </cell>
          <cell r="U3382">
            <v>0</v>
          </cell>
        </row>
        <row r="3383">
          <cell r="T3383" t="str">
            <v>ISABEL AGUDO GALLEGO50 METROS200M LIBRES</v>
          </cell>
          <cell r="U3383">
            <v>2.8150462962962964E-3</v>
          </cell>
        </row>
        <row r="3384">
          <cell r="T3384" t="str">
            <v>ISABEL AGUDO GALLEGO50 METROS200M LIBRES</v>
          </cell>
          <cell r="U3384">
            <v>2.8244212962962967E-3</v>
          </cell>
        </row>
        <row r="3385">
          <cell r="T3385" t="str">
            <v>ISABEL AGUDO GALLEGO50 METROS200M LIBRES</v>
          </cell>
          <cell r="U3385">
            <v>2.88912037037037E-3</v>
          </cell>
        </row>
        <row r="3386">
          <cell r="T3386" t="str">
            <v>ISABEL AGUDO GALLEGO50 METROS200M LIBRES</v>
          </cell>
          <cell r="U3386">
            <v>2.9275462962962961E-3</v>
          </cell>
        </row>
        <row r="3387">
          <cell r="T3387" t="str">
            <v>ISABEL AGUDO GALLEGO50 METROS50M BRAZA</v>
          </cell>
          <cell r="U3387">
            <v>7.2268518518518515E-4</v>
          </cell>
        </row>
        <row r="3388">
          <cell r="T3388" t="str">
            <v>ISABEL AGUDO GALLEGO50 METROS50M ESPALDA</v>
          </cell>
          <cell r="U3388">
            <v>6.4525462962962963E-4</v>
          </cell>
        </row>
        <row r="3389">
          <cell r="T3389" t="str">
            <v>ISABEL AGUDO GALLEGO50 METROS50M ESPALDA</v>
          </cell>
          <cell r="U3389">
            <v>6.7060185185185191E-4</v>
          </cell>
        </row>
        <row r="3390">
          <cell r="T3390" t="str">
            <v>ISABEL AGUDO GALLEGO50 METROS50M ESPALDA</v>
          </cell>
          <cell r="U3390">
            <v>6.8472222222222231E-4</v>
          </cell>
        </row>
        <row r="3391">
          <cell r="T3391" t="str">
            <v>ISABEL AGUDO GALLEGO50 METROS50M ESPALDA</v>
          </cell>
          <cell r="U3391">
            <v>6.8472222222222231E-4</v>
          </cell>
        </row>
        <row r="3392">
          <cell r="T3392" t="str">
            <v>ISABEL AGUDO GALLEGO50 METROS50M ESPALDA</v>
          </cell>
          <cell r="U3392">
            <v>6.8796296296296281E-4</v>
          </cell>
        </row>
        <row r="3393">
          <cell r="T3393" t="str">
            <v>ISABEL AGUDO GALLEGO50 METROS50M LIBRES</v>
          </cell>
          <cell r="U3393">
            <v>5.6134259259259256E-4</v>
          </cell>
        </row>
        <row r="3394">
          <cell r="T3394" t="str">
            <v>ISABEL AGUDO GALLEGO50 METROS50M LIBRES</v>
          </cell>
          <cell r="U3394">
            <v>6.2627314814814815E-4</v>
          </cell>
        </row>
        <row r="3395">
          <cell r="T3395" t="str">
            <v>ISABEL AGUDO GALLEGO50 METROS50M LIBRES</v>
          </cell>
          <cell r="U3395">
            <v>6.4305555555555557E-4</v>
          </cell>
        </row>
        <row r="3396">
          <cell r="T3396" t="str">
            <v>ISMAEL DIEZ POZUELO25 METROS25M BRAZA</v>
          </cell>
          <cell r="U3396">
            <v>5.1793981481481483E-4</v>
          </cell>
        </row>
        <row r="3397">
          <cell r="T3397" t="str">
            <v>ISMAEL DIEZ POZUELO25 METROS25M BRAZA</v>
          </cell>
          <cell r="U3397">
            <v>5.2858796296296302E-4</v>
          </cell>
        </row>
        <row r="3398">
          <cell r="T3398" t="str">
            <v>ISMAEL DIEZ POZUELO25 METROS25M BRAZA</v>
          </cell>
          <cell r="U3398">
            <v>5.6597222222222216E-4</v>
          </cell>
        </row>
        <row r="3399">
          <cell r="T3399" t="str">
            <v>ISMAEL DIEZ POZUELO25 METROS25M BRAZA</v>
          </cell>
          <cell r="U3399">
            <v>5.836805555555556E-4</v>
          </cell>
        </row>
        <row r="3400">
          <cell r="T3400" t="str">
            <v>ISMAEL DIEZ POZUELO25 METROS25M BRAZA</v>
          </cell>
          <cell r="U3400">
            <v>6.0682870370370372E-4</v>
          </cell>
        </row>
        <row r="3401">
          <cell r="T3401" t="str">
            <v>ISMAEL DIEZ POZUELO25 METROS25M BRAZA</v>
          </cell>
          <cell r="U3401">
            <v>8.0092592592592585E-4</v>
          </cell>
        </row>
        <row r="3402">
          <cell r="T3402" t="str">
            <v>ISMAEL DIEZ POZUELO25 METROS25M LIBRES</v>
          </cell>
          <cell r="U3402">
            <v>4.8460648148148148E-4</v>
          </cell>
        </row>
        <row r="3403">
          <cell r="T3403" t="str">
            <v>ISMAEL DIEZ POZUELO25 METROS25M LIBRES</v>
          </cell>
          <cell r="U3403">
            <v>5.0995370370370376E-4</v>
          </cell>
        </row>
        <row r="3404">
          <cell r="T3404" t="str">
            <v>ISMAEL DIEZ POZUELO25 METROS25M LIBRES</v>
          </cell>
          <cell r="U3404">
            <v>5.3356481481481473E-4</v>
          </cell>
        </row>
        <row r="3405">
          <cell r="T3405" t="str">
            <v>ISMAEL DIEZ POZUELO25 METROS25M LIBRES</v>
          </cell>
          <cell r="U3405">
            <v>5.8912037037037038E-4</v>
          </cell>
        </row>
        <row r="3406">
          <cell r="T3406" t="str">
            <v>ISMAEL DIEZ POZUELO25 METROS25M LIBRES</v>
          </cell>
          <cell r="U3406">
            <v>6.1805555555555561E-4</v>
          </cell>
        </row>
        <row r="3407">
          <cell r="T3407" t="str">
            <v>ISMAEL DIEZ POZUELO25 METROS25M LIBRES</v>
          </cell>
          <cell r="U3407">
            <v>8.1493055555555561E-4</v>
          </cell>
        </row>
        <row r="3408">
          <cell r="T3408" t="str">
            <v>ISMAEL EL AMRANI SORIANO25 METROS25M BRAZA</v>
          </cell>
          <cell r="U3408">
            <v>4.3622685185185187E-4</v>
          </cell>
        </row>
        <row r="3409">
          <cell r="T3409" t="str">
            <v>ISMAEL EL AMRANI SORIANO25 METROS25M DORSAL</v>
          </cell>
          <cell r="U3409">
            <v>6.7268518518518513E-4</v>
          </cell>
        </row>
        <row r="3410">
          <cell r="T3410" t="str">
            <v>ISMAEL SANCHEZ BAÑOS25 METROS25M BRAZA</v>
          </cell>
          <cell r="U3410">
            <v>4.6261574074074071E-4</v>
          </cell>
        </row>
        <row r="3411">
          <cell r="T3411" t="str">
            <v>ISMAEL SANCHEZ BAÑOS25 METROS25M BRAZA</v>
          </cell>
          <cell r="U3411">
            <v>4.7743055555555554E-4</v>
          </cell>
        </row>
        <row r="3412">
          <cell r="T3412" t="str">
            <v>ISMAEL SANCHEZ BAÑOS25 METROS25M BRAZA</v>
          </cell>
          <cell r="U3412">
            <v>4.8495370370370375E-4</v>
          </cell>
        </row>
        <row r="3413">
          <cell r="T3413" t="str">
            <v>ISMAEL SANCHEZ BAÑOS25 METROS25M BRAZA</v>
          </cell>
          <cell r="U3413">
            <v>5.060185185185186E-4</v>
          </cell>
        </row>
        <row r="3414">
          <cell r="T3414" t="str">
            <v>ISMAEL SANCHEZ BAÑOS25 METROS25M BRAZA</v>
          </cell>
          <cell r="U3414">
            <v>5.2476851851851849E-4</v>
          </cell>
        </row>
        <row r="3415">
          <cell r="T3415" t="str">
            <v>ISMAEL SANCHEZ BAÑOS25 METROS25M LIBRES</v>
          </cell>
          <cell r="U3415">
            <v>3.465277777777778E-4</v>
          </cell>
        </row>
        <row r="3416">
          <cell r="T3416" t="str">
            <v>ISMAEL SANCHEZ BAÑOS25 METROS25M LIBRES</v>
          </cell>
          <cell r="U3416">
            <v>3.5150462962962962E-4</v>
          </cell>
        </row>
        <row r="3417">
          <cell r="T3417" t="str">
            <v>ISMAEL SANCHEZ BAÑOS25 METROS25M LIBRES</v>
          </cell>
          <cell r="U3417">
            <v>3.6516203703703705E-4</v>
          </cell>
        </row>
        <row r="3418">
          <cell r="T3418" t="str">
            <v>ISMAEL SANCHEZ BAÑOS25 METROS25M LIBRES</v>
          </cell>
          <cell r="U3418">
            <v>3.7187500000000003E-4</v>
          </cell>
        </row>
        <row r="3419">
          <cell r="T3419" t="str">
            <v>ISMAEL SANCHEZ BAÑOS25 METROS25M LIBRES</v>
          </cell>
          <cell r="U3419">
            <v>3.9236111111111107E-4</v>
          </cell>
        </row>
        <row r="3420">
          <cell r="T3420" t="str">
            <v>ISMAEL SANCHEZ BAÑOS25 METROS25M LIBRES</v>
          </cell>
          <cell r="U3420">
            <v>4.0150462962962964E-4</v>
          </cell>
        </row>
        <row r="3421">
          <cell r="T3421" t="str">
            <v>ISMAEL SANCHEZ BAÑOS50 METROS50M BRAZA</v>
          </cell>
          <cell r="U3421">
            <v>1.136111111111111E-3</v>
          </cell>
        </row>
        <row r="3422">
          <cell r="T3422" t="str">
            <v>ISMAEL SANCHEZ BAÑOS50 METROS50M BRAZA</v>
          </cell>
          <cell r="U3422">
            <v>1.1476851851851852E-3</v>
          </cell>
        </row>
        <row r="3423">
          <cell r="T3423" t="str">
            <v>ISMAEL SANCHEZ BAÑOS50 METROS50M BRAZA</v>
          </cell>
          <cell r="U3423">
            <v>1.1489583333333334E-3</v>
          </cell>
        </row>
        <row r="3424">
          <cell r="T3424" t="str">
            <v>ISMAEL SANCHEZ BAÑOS50 METROS50M BRAZA</v>
          </cell>
          <cell r="U3424">
            <v>0</v>
          </cell>
        </row>
        <row r="3425">
          <cell r="T3425" t="str">
            <v>ISMAEL SANCHEZ BAÑOS50 METROS50M BRAZA</v>
          </cell>
          <cell r="U3425">
            <v>0</v>
          </cell>
        </row>
        <row r="3426">
          <cell r="T3426" t="str">
            <v>ISMAEL SANCHEZ BAÑOS50 METROS50M LIBRES</v>
          </cell>
          <cell r="U3426">
            <v>8.0069444444444448E-4</v>
          </cell>
        </row>
        <row r="3427">
          <cell r="T3427" t="str">
            <v>ISMAEL SANCHEZ BAÑOS50 METROS50M LIBRES</v>
          </cell>
          <cell r="U3427">
            <v>8.4780092592592589E-4</v>
          </cell>
        </row>
        <row r="3428">
          <cell r="T3428" t="str">
            <v>ISMAEL SANCHEZ BAÑOS50 METROS50M LIBRES</v>
          </cell>
          <cell r="U3428">
            <v>8.5810185185185197E-4</v>
          </cell>
        </row>
        <row r="3429">
          <cell r="T3429" t="str">
            <v>ISMAEL SANCHEZ BAÑOS50 METROS50M LIBRES</v>
          </cell>
          <cell r="U3429">
            <v>9.2337962962962979E-4</v>
          </cell>
        </row>
        <row r="3430">
          <cell r="T3430" t="str">
            <v>ISMAEL SANCHEZ BAÑOS50 METROS50M LIBRES</v>
          </cell>
          <cell r="U3430">
            <v>0</v>
          </cell>
        </row>
        <row r="3431">
          <cell r="T3431" t="str">
            <v>ISRAEL VEGA NICOLAS25 METROS25M BRAZA</v>
          </cell>
          <cell r="U3431">
            <v>4.4212962962962961E-4</v>
          </cell>
        </row>
        <row r="3432">
          <cell r="T3432" t="str">
            <v>ISRAEL VEGA NICOLAS25 METROS25M ESPALDA</v>
          </cell>
          <cell r="U3432">
            <v>4.061342592592593E-4</v>
          </cell>
        </row>
        <row r="3433">
          <cell r="T3433" t="str">
            <v>ISRAEL VEGA NICOLAS25 METROS25M LIBRES</v>
          </cell>
          <cell r="U3433">
            <v>3.5266203703703702E-4</v>
          </cell>
        </row>
        <row r="3434">
          <cell r="T3434" t="str">
            <v>ISRAEL VEGA NICOLAS25 METROS25M LIBRES</v>
          </cell>
          <cell r="U3434">
            <v>3.5486111111111113E-4</v>
          </cell>
        </row>
        <row r="3435">
          <cell r="T3435" t="str">
            <v>ISRAEL VEGA NICOLAS25 METROS25M LIBRES</v>
          </cell>
          <cell r="U3435">
            <v>3.6018518518518523E-4</v>
          </cell>
        </row>
        <row r="3436">
          <cell r="T3436" t="str">
            <v>ISRAEL VEGA NICOLAS25 METROS50M BRAZA</v>
          </cell>
          <cell r="U3436">
            <v>1.0366898148148149E-3</v>
          </cell>
        </row>
        <row r="3437">
          <cell r="T3437" t="str">
            <v>ISRAEL VEGA NICOLAS25 METROS50M BRAZA</v>
          </cell>
          <cell r="U3437">
            <v>1.0841435185185186E-3</v>
          </cell>
        </row>
        <row r="3438">
          <cell r="T3438" t="str">
            <v>ISRAEL VEGA NICOLAS25 METROS50M BRAZA</v>
          </cell>
          <cell r="U3438">
            <v>1.139699074074074E-3</v>
          </cell>
        </row>
        <row r="3439">
          <cell r="T3439" t="str">
            <v>ISRAEL VEGA NICOLAS25 METROS50M BRAZA</v>
          </cell>
          <cell r="U3439">
            <v>1.1841435185185186E-3</v>
          </cell>
        </row>
        <row r="3440">
          <cell r="T3440" t="str">
            <v>ISRAEL VEGA NICOLAS25 METROS50M BRAZA</v>
          </cell>
          <cell r="U3440">
            <v>1.2289351851851851E-3</v>
          </cell>
        </row>
        <row r="3441">
          <cell r="T3441" t="str">
            <v>ISRAEL VEGA NICOLAS50 METROS50M BRAZA</v>
          </cell>
          <cell r="U3441">
            <v>1.1016203703703704E-3</v>
          </cell>
        </row>
        <row r="3442">
          <cell r="T3442" t="str">
            <v>ISRAEL VEGA NICOLAS50 METROS50M BRAZA</v>
          </cell>
          <cell r="U3442">
            <v>1.2106481481481482E-3</v>
          </cell>
        </row>
        <row r="3443">
          <cell r="T3443" t="str">
            <v>ISRAEL VEGA NICOLAS50 METROS50M BRAZA</v>
          </cell>
          <cell r="U3443">
            <v>1.2362268518518519E-3</v>
          </cell>
        </row>
        <row r="3444">
          <cell r="T3444" t="str">
            <v>ISRAEL VEGA NICOLAS50 METROS50M BRAZA</v>
          </cell>
          <cell r="U3444">
            <v>1.2416666666666667E-3</v>
          </cell>
        </row>
        <row r="3445">
          <cell r="T3445" t="str">
            <v>ISRAEL VEGA NICOLAS50 METROS50M BRAZA</v>
          </cell>
          <cell r="U3445">
            <v>1.2481481481481482E-3</v>
          </cell>
        </row>
        <row r="3446">
          <cell r="T3446" t="str">
            <v>ISRAEL VEGA NICOLAS50 METROS50M ESPALDA</v>
          </cell>
          <cell r="U3446">
            <v>9.3483796296296294E-4</v>
          </cell>
        </row>
        <row r="3447">
          <cell r="T3447" t="str">
            <v>ISRAEL VEGA NICOLAS50 METROS50M ESPALDA</v>
          </cell>
          <cell r="U3447">
            <v>9.3923611111111117E-4</v>
          </cell>
        </row>
        <row r="3448">
          <cell r="T3448" t="str">
            <v>ISRAEL VEGA NICOLAS50 METROS50M ESPALDA</v>
          </cell>
          <cell r="U3448">
            <v>9.8229166666666669E-4</v>
          </cell>
        </row>
        <row r="3449">
          <cell r="T3449" t="str">
            <v>ISRAEL VEGA NICOLAS50 METROS50M LIBRES</v>
          </cell>
          <cell r="U3449">
            <v>7.2488425925925932E-4</v>
          </cell>
        </row>
        <row r="3450">
          <cell r="T3450" t="str">
            <v>ISRAEL VEGA NICOLAS50 METROS50M LIBRES</v>
          </cell>
          <cell r="U3450">
            <v>7.5243055555555556E-4</v>
          </cell>
        </row>
        <row r="3451">
          <cell r="T3451" t="str">
            <v>ITZIAR FERNANDEZ SEDANO25 METROS50M BRAZA</v>
          </cell>
          <cell r="U3451">
            <v>8.466435185185186E-4</v>
          </cell>
        </row>
        <row r="3452">
          <cell r="T3452" t="str">
            <v>ITZIAR FERNANDEZ SEDANO25 METROS50M BRAZA</v>
          </cell>
          <cell r="U3452">
            <v>8.5451388888888892E-4</v>
          </cell>
        </row>
        <row r="3453">
          <cell r="T3453" t="str">
            <v>ITZIAR FERNANDEZ SEDANO25 METROS50M BRAZA</v>
          </cell>
          <cell r="U3453">
            <v>8.7418981481481473E-4</v>
          </cell>
        </row>
        <row r="3454">
          <cell r="T3454" t="str">
            <v>ITZIAR FERNANDEZ SEDANO25 METROS50M BRAZA</v>
          </cell>
          <cell r="U3454">
            <v>8.7893518518518529E-4</v>
          </cell>
        </row>
        <row r="3455">
          <cell r="T3455" t="str">
            <v>ITZIAR FERNANDEZ SEDANO25 METROS50M BRAZA</v>
          </cell>
          <cell r="U3455">
            <v>9.00925925925926E-4</v>
          </cell>
        </row>
        <row r="3456">
          <cell r="T3456" t="str">
            <v>ITZIAR FERNANDEZ SEDANO25 METROS50M BRAZA</v>
          </cell>
          <cell r="U3456">
            <v>9.1863425925925923E-4</v>
          </cell>
        </row>
        <row r="3457">
          <cell r="T3457" t="str">
            <v>ITZIAR FERNANDEZ SEDANO25 METROS50M BRAZA</v>
          </cell>
          <cell r="U3457">
            <v>1.0101851851851854E-3</v>
          </cell>
        </row>
        <row r="3458">
          <cell r="T3458" t="str">
            <v>ITZIAR FERNANDEZ SEDANO25 METROS50M BRAZA</v>
          </cell>
          <cell r="U3458">
            <v>0</v>
          </cell>
        </row>
        <row r="3459">
          <cell r="T3459" t="str">
            <v>ITZIAR FERNANDEZ SEDANO25 METROS50M BRAZA</v>
          </cell>
          <cell r="U3459">
            <v>0</v>
          </cell>
        </row>
        <row r="3460">
          <cell r="T3460" t="str">
            <v>ITZIAR FERNANDEZ SEDANO25 METROS50M LIBRES</v>
          </cell>
          <cell r="U3460">
            <v>6.0509259259259262E-4</v>
          </cell>
        </row>
        <row r="3461">
          <cell r="T3461" t="str">
            <v>ITZIAR FERNANDEZ SEDANO25 METROS50M LIBRES</v>
          </cell>
          <cell r="U3461">
            <v>6.0578703703703706E-4</v>
          </cell>
        </row>
        <row r="3462">
          <cell r="T3462" t="str">
            <v>ITZIAR FERNANDEZ SEDANO25 METROS50M LIBRES</v>
          </cell>
          <cell r="U3462">
            <v>6.2245370370370373E-4</v>
          </cell>
        </row>
        <row r="3463">
          <cell r="T3463" t="str">
            <v>ITZIAR FERNANDEZ SEDANO25 METROS50M LIBRES</v>
          </cell>
          <cell r="U3463">
            <v>6.2534722222222223E-4</v>
          </cell>
        </row>
        <row r="3464">
          <cell r="T3464" t="str">
            <v>ITZIAR FERNANDEZ SEDANO25 METROS50M LIBRES</v>
          </cell>
          <cell r="U3464">
            <v>6.3819444444444449E-4</v>
          </cell>
        </row>
        <row r="3465">
          <cell r="T3465" t="str">
            <v>ITZIAR FERNANDEZ SEDANO25 METROS50M LIBRES</v>
          </cell>
          <cell r="U3465">
            <v>6.3946759259259263E-4</v>
          </cell>
        </row>
        <row r="3466">
          <cell r="T3466" t="str">
            <v>ITZIAR FERNANDEZ SEDANO25 METROS50M LIBRES</v>
          </cell>
          <cell r="U3466">
            <v>6.4756944444444443E-4</v>
          </cell>
        </row>
        <row r="3467">
          <cell r="T3467" t="str">
            <v>ITZIAR FERNANDEZ SEDANO25 METROS50M LIBRES</v>
          </cell>
          <cell r="U3467">
            <v>6.5243055555555551E-4</v>
          </cell>
        </row>
        <row r="3468">
          <cell r="T3468" t="str">
            <v>ITZIAR FERNANDEZ SEDANO25 METROS50M LIBRES</v>
          </cell>
          <cell r="U3468">
            <v>6.5543981481481486E-4</v>
          </cell>
        </row>
        <row r="3469">
          <cell r="T3469" t="str">
            <v>ITZIAR FERNANDEZ SEDANO25 METROS50M LIBRES</v>
          </cell>
          <cell r="U3469">
            <v>6.619212962962963E-4</v>
          </cell>
        </row>
        <row r="3470">
          <cell r="T3470" t="str">
            <v>ITZIAR FERNANDEZ SEDANO25 METROS50M LIBRES</v>
          </cell>
          <cell r="U3470">
            <v>0</v>
          </cell>
        </row>
        <row r="3471">
          <cell r="T3471" t="str">
            <v>ITZIAR FERNANDEZ SEDANO50 METROS50M BRAZA</v>
          </cell>
          <cell r="U3471">
            <v>7.0740740740740736E-4</v>
          </cell>
        </row>
        <row r="3472">
          <cell r="T3472" t="str">
            <v>ITZIAR FERNANDEZ SEDANO50 METROS50M BRAZA</v>
          </cell>
          <cell r="U3472">
            <v>8.4965277777777773E-4</v>
          </cell>
        </row>
        <row r="3473">
          <cell r="T3473" t="str">
            <v>ITZIAR FERNANDEZ SEDANO50 METROS50M BRAZA</v>
          </cell>
          <cell r="U3473">
            <v>8.7858796296296285E-4</v>
          </cell>
        </row>
        <row r="3474">
          <cell r="T3474" t="str">
            <v>ITZIAR FERNANDEZ SEDANO50 METROS50M BRAZA</v>
          </cell>
          <cell r="U3474">
            <v>9.4155092592592598E-4</v>
          </cell>
        </row>
        <row r="3475">
          <cell r="T3475" t="str">
            <v>ITZIAR FERNANDEZ SEDANO50 METROS50M BRAZA</v>
          </cell>
          <cell r="U3475">
            <v>9.8090277777777781E-4</v>
          </cell>
        </row>
        <row r="3476">
          <cell r="T3476" t="str">
            <v>ITZIAR FERNANDEZ SEDANO50 METROS50M BRAZA</v>
          </cell>
          <cell r="U3476">
            <v>1.0370370370370371E-3</v>
          </cell>
        </row>
        <row r="3477">
          <cell r="T3477" t="str">
            <v>ITZIAR FERNANDEZ SEDANO50 METROS50M BRAZA</v>
          </cell>
          <cell r="U3477">
            <v>0</v>
          </cell>
        </row>
        <row r="3478">
          <cell r="T3478" t="str">
            <v>ITZIAR FERNANDEZ SEDANO50 METROS50M ESPALDA</v>
          </cell>
          <cell r="U3478">
            <v>8.8425925925925922E-4</v>
          </cell>
        </row>
        <row r="3479">
          <cell r="T3479" t="str">
            <v>ITZIAR FERNANDEZ SEDANO50 METROS50M ESPALDA</v>
          </cell>
          <cell r="U3479">
            <v>8.8437500000000007E-4</v>
          </cell>
        </row>
        <row r="3480">
          <cell r="T3480" t="str">
            <v>ITZIAR FERNANDEZ SEDANO50 METROS50M LIBRES</v>
          </cell>
          <cell r="U3480">
            <v>6.1249999999999998E-4</v>
          </cell>
        </row>
        <row r="3481">
          <cell r="T3481" t="str">
            <v>ITZIAR FERNANDEZ SEDANO50 METROS50M LIBRES</v>
          </cell>
          <cell r="U3481">
            <v>6.2418981481481483E-4</v>
          </cell>
        </row>
        <row r="3482">
          <cell r="T3482" t="str">
            <v>ITZIAR FERNANDEZ SEDANO50 METROS50M LIBRES</v>
          </cell>
          <cell r="U3482">
            <v>6.2534722222222223E-4</v>
          </cell>
        </row>
        <row r="3483">
          <cell r="T3483" t="str">
            <v>ITZIAR FERNANDEZ SEDANO50 METROS50M LIBRES</v>
          </cell>
          <cell r="U3483">
            <v>6.2604166666666678E-4</v>
          </cell>
        </row>
        <row r="3484">
          <cell r="T3484" t="str">
            <v>ITZIAR FERNANDEZ SEDANO50 METROS50M LIBRES</v>
          </cell>
          <cell r="U3484">
            <v>6.2847222222222221E-4</v>
          </cell>
        </row>
        <row r="3485">
          <cell r="T3485" t="str">
            <v>ITZIAR FERNANDEZ SEDANO50 METROS50M LIBRES</v>
          </cell>
          <cell r="U3485">
            <v>6.5104166666666663E-4</v>
          </cell>
        </row>
        <row r="3486">
          <cell r="T3486" t="str">
            <v>ITZIAR FERNANDEZ SEDANO50 METROS50M LIBRES</v>
          </cell>
          <cell r="U3486">
            <v>6.6828703703703711E-4</v>
          </cell>
        </row>
        <row r="3487">
          <cell r="T3487" t="str">
            <v>ITZIAR FERNANDEZ SEDANO50 METROS50M LIBRES</v>
          </cell>
          <cell r="U3487">
            <v>6.835648148148148E-4</v>
          </cell>
        </row>
        <row r="3488">
          <cell r="T3488" t="str">
            <v>ITZIAR FERNANDEZ SEDANO50 METROS50M LIBRES</v>
          </cell>
          <cell r="U3488">
            <v>6.9756944444444434E-4</v>
          </cell>
        </row>
        <row r="3489">
          <cell r="T3489" t="str">
            <v>IVAN CEBRIAN HERNANDEZ25 METROS25M LIBRES</v>
          </cell>
          <cell r="U3489">
            <v>4.0798611111111114E-4</v>
          </cell>
        </row>
        <row r="3490">
          <cell r="T3490" t="str">
            <v>IVAN CEBRIAN HERNANDEZ25 METROS25M LIBRES</v>
          </cell>
          <cell r="U3490">
            <v>5.0682870370370367E-4</v>
          </cell>
        </row>
        <row r="3491">
          <cell r="T3491" t="str">
            <v>JAIME ALCARAZ FERNANDEZ25 METROS100M LIBRES</v>
          </cell>
          <cell r="U3491">
            <v>1.0774305555555556E-3</v>
          </cell>
        </row>
        <row r="3492">
          <cell r="T3492" t="str">
            <v>JAIME ALCARAZ FERNANDEZ25 METROS100M LIBRES</v>
          </cell>
          <cell r="U3492">
            <v>1.0951388888888888E-3</v>
          </cell>
        </row>
        <row r="3493">
          <cell r="T3493" t="str">
            <v>JAIME ALCARAZ FERNANDEZ25 METROS25M ESPALDA</v>
          </cell>
          <cell r="U3493">
            <v>2.4768518518518515E-4</v>
          </cell>
        </row>
        <row r="3494">
          <cell r="T3494" t="str">
            <v>JAIME ALCARAZ FERNANDEZ25 METROS25M LIBRES</v>
          </cell>
          <cell r="U3494">
            <v>2.0717592592592589E-4</v>
          </cell>
        </row>
        <row r="3495">
          <cell r="T3495" t="str">
            <v>JAIME ALCARAZ FERNANDEZ25 METROS50M BRAZA</v>
          </cell>
          <cell r="U3495">
            <v>5.4131944444444453E-4</v>
          </cell>
        </row>
        <row r="3496">
          <cell r="T3496" t="str">
            <v>JAIME ALCARAZ FERNANDEZ25 METROS50M ESPALDA</v>
          </cell>
          <cell r="U3496">
            <v>4.8935185185185182E-4</v>
          </cell>
        </row>
        <row r="3497">
          <cell r="T3497" t="str">
            <v>JAIME ALCARAZ FERNANDEZ25 METROS50M ESPALDA</v>
          </cell>
          <cell r="U3497">
            <v>4.9467592592592597E-4</v>
          </cell>
        </row>
        <row r="3498">
          <cell r="T3498" t="str">
            <v>JAIME ALCARAZ FERNANDEZ25 METROS50M ESPALDA</v>
          </cell>
          <cell r="U3498">
            <v>5.0185185185185185E-4</v>
          </cell>
        </row>
        <row r="3499">
          <cell r="T3499" t="str">
            <v>JAIME ALCARAZ FERNANDEZ25 METROS50M ESPALDA</v>
          </cell>
          <cell r="U3499">
            <v>5.0902777777777773E-4</v>
          </cell>
        </row>
        <row r="3500">
          <cell r="T3500" t="str">
            <v>JAIME ALCARAZ FERNANDEZ25 METROS50M ESPALDA</v>
          </cell>
          <cell r="U3500">
            <v>5.2106481481481481E-4</v>
          </cell>
        </row>
        <row r="3501">
          <cell r="T3501" t="str">
            <v>JAIME ALCARAZ FERNANDEZ25 METROS50M ESPALDA</v>
          </cell>
          <cell r="U3501">
            <v>0</v>
          </cell>
        </row>
        <row r="3502">
          <cell r="T3502" t="str">
            <v>JAIME ALCARAZ FERNANDEZ25 METROS50M LIBRES</v>
          </cell>
          <cell r="U3502">
            <v>4.3564814814814811E-4</v>
          </cell>
        </row>
        <row r="3503">
          <cell r="T3503" t="str">
            <v>JAIME ALCARAZ FERNANDEZ25 METROS50M LIBRES</v>
          </cell>
          <cell r="U3503">
            <v>4.4097222222222221E-4</v>
          </cell>
        </row>
        <row r="3504">
          <cell r="T3504" t="str">
            <v>JAIME ALCARAZ FERNANDEZ25 METROS50M LIBRES</v>
          </cell>
          <cell r="U3504">
            <v>4.4259259259259268E-4</v>
          </cell>
        </row>
        <row r="3505">
          <cell r="T3505" t="str">
            <v>JAIME ALCARAZ FERNANDEZ25 METROS50M LIBRES</v>
          </cell>
          <cell r="U3505">
            <v>4.4305555555555553E-4</v>
          </cell>
        </row>
        <row r="3506">
          <cell r="T3506" t="str">
            <v>JAIME ALCARAZ FERNANDEZ25 METROS50M LIBRES</v>
          </cell>
          <cell r="U3506">
            <v>4.4629629629629636E-4</v>
          </cell>
        </row>
        <row r="3507">
          <cell r="T3507" t="str">
            <v>JAIME ALCARAZ FERNANDEZ25 METROS50M LIBRES</v>
          </cell>
          <cell r="U3507">
            <v>4.5601851851851852E-4</v>
          </cell>
        </row>
        <row r="3508">
          <cell r="T3508" t="str">
            <v>JAIME ALCARAZ FERNANDEZ50 METROS50M BRAZA</v>
          </cell>
          <cell r="U3508">
            <v>0</v>
          </cell>
        </row>
        <row r="3509">
          <cell r="T3509" t="str">
            <v>JAIME ALCARAZ FERNANDEZ50 METROS50M ESPALDA</v>
          </cell>
          <cell r="U3509">
            <v>4.9548611111111115E-4</v>
          </cell>
        </row>
        <row r="3510">
          <cell r="T3510" t="str">
            <v>JAIME ALCARAZ FERNANDEZ50 METROS50M ESPALDA</v>
          </cell>
          <cell r="U3510">
            <v>4.9594907407407411E-4</v>
          </cell>
        </row>
        <row r="3511">
          <cell r="T3511" t="str">
            <v>JAIME ALCARAZ FERNANDEZ50 METROS50M ESPALDA</v>
          </cell>
          <cell r="U3511">
            <v>4.9733796296296299E-4</v>
          </cell>
        </row>
        <row r="3512">
          <cell r="T3512" t="str">
            <v>JAIME ALCARAZ FERNANDEZ50 METROS50M ESPALDA</v>
          </cell>
          <cell r="U3512">
            <v>5.1041666666666672E-4</v>
          </cell>
        </row>
        <row r="3513">
          <cell r="T3513" t="str">
            <v>JAIME ALCARAZ FERNANDEZ50 METROS50M ESPALDA</v>
          </cell>
          <cell r="U3513" t="str">
            <v>JUSTIFICADA</v>
          </cell>
        </row>
        <row r="3514">
          <cell r="T3514" t="str">
            <v>JAIME ALCARAZ FERNANDEZ50 METROS50M LIBRES</v>
          </cell>
          <cell r="U3514">
            <v>3.9953703703703706E-4</v>
          </cell>
        </row>
        <row r="3515">
          <cell r="T3515" t="str">
            <v>JAIME ALCARAZ FERNANDEZ50 METROS50M LIBRES</v>
          </cell>
          <cell r="U3515">
            <v>4.2210648148148148E-4</v>
          </cell>
        </row>
        <row r="3516">
          <cell r="T3516" t="str">
            <v>JAIME ALCARAZ FERNANDEZ50 METROS50M LIBRES</v>
          </cell>
          <cell r="U3516">
            <v>4.4050925925925936E-4</v>
          </cell>
        </row>
        <row r="3517">
          <cell r="T3517" t="str">
            <v>JAIME ALCARAZ FERNANDEZ50 METROS50M LIBRES</v>
          </cell>
          <cell r="U3517">
            <v>4.4131944444444448E-4</v>
          </cell>
        </row>
        <row r="3518">
          <cell r="T3518" t="str">
            <v>JAIME ALCARAZ FERNANDEZ50 METROS50M LIBRES</v>
          </cell>
          <cell r="U3518">
            <v>4.6655092592592598E-4</v>
          </cell>
        </row>
        <row r="3519">
          <cell r="T3519" t="str">
            <v>JAIME ALCARAZ FERNANDEZ50 METROS50M LIBRES</v>
          </cell>
          <cell r="U3519" t="str">
            <v>JUSTIFICADA</v>
          </cell>
        </row>
        <row r="3520">
          <cell r="T3520" t="str">
            <v>JAIME ALCARAZ FERNANDEZ 50 METROS50M ESPALDA</v>
          </cell>
          <cell r="U3520">
            <v>5.0312499999999999E-4</v>
          </cell>
        </row>
        <row r="3521">
          <cell r="T3521" t="str">
            <v>JAIME ALCARAZ FERNANDEZ 50 METROS50M LIBRES</v>
          </cell>
          <cell r="U3521">
            <v>4.1863425925925927E-4</v>
          </cell>
        </row>
        <row r="3522">
          <cell r="T3522" t="str">
            <v>JAIME ANITUA ORTIZ DE ANTIÑANO25 METROS100M BRAZA</v>
          </cell>
          <cell r="U3522">
            <v>6.0752314814814816E-4</v>
          </cell>
        </row>
        <row r="3523">
          <cell r="T3523" t="str">
            <v>JAIME ANITUA ORTIZ DE ANTIÑANO25 METROS100M BRAZA</v>
          </cell>
          <cell r="U3523">
            <v>1.1936342592592593E-3</v>
          </cell>
        </row>
        <row r="3524">
          <cell r="T3524" t="str">
            <v>JAIME ANITUA ORTIZ DE ANTIÑANO25 METROS100M BRAZA</v>
          </cell>
          <cell r="U3524">
            <v>1.2152777777777778E-3</v>
          </cell>
        </row>
        <row r="3525">
          <cell r="T3525" t="str">
            <v>JAIME ANITUA ORTIZ DE ANTIÑANO25 METROS100M BRAZA</v>
          </cell>
          <cell r="U3525">
            <v>1.2168981481481482E-3</v>
          </cell>
        </row>
        <row r="3526">
          <cell r="T3526" t="str">
            <v>JAIME ANITUA ORTIZ DE ANTIÑANO25 METROS100M BRAZA</v>
          </cell>
          <cell r="U3526">
            <v>1.2177083333333334E-3</v>
          </cell>
        </row>
        <row r="3527">
          <cell r="T3527" t="str">
            <v>JAIME ANITUA ORTIZ DE ANTIÑANO25 METROS100M BRAZA</v>
          </cell>
          <cell r="U3527">
            <v>1.2329861111111111E-3</v>
          </cell>
        </row>
        <row r="3528">
          <cell r="T3528" t="str">
            <v>JAIME ANITUA ORTIZ DE ANTIÑANO25 METROS100M BRAZA</v>
          </cell>
          <cell r="U3528">
            <v>1.2493055555555554E-3</v>
          </cell>
        </row>
        <row r="3529">
          <cell r="T3529" t="str">
            <v>JAIME ANITUA ORTIZ DE ANTIÑANO25 METROS100M BRAZA</v>
          </cell>
          <cell r="U3529">
            <v>1.260763888888889E-3</v>
          </cell>
        </row>
        <row r="3530">
          <cell r="T3530" t="str">
            <v>JAIME ANITUA ORTIZ DE ANTIÑANO25 METROS100M BRAZA</v>
          </cell>
          <cell r="U3530">
            <v>1.2644675925925926E-3</v>
          </cell>
        </row>
        <row r="3531">
          <cell r="T3531" t="str">
            <v>JAIME ANITUA ORTIZ DE ANTIÑANO25 METROS100M ESTILOS</v>
          </cell>
          <cell r="U3531">
            <v>1.2282407407407407E-3</v>
          </cell>
        </row>
        <row r="3532">
          <cell r="T3532" t="str">
            <v>JAIME ANITUA ORTIZ DE ANTIÑANO25 METROS100M ESTILOS</v>
          </cell>
          <cell r="U3532">
            <v>1.2553240740740739E-3</v>
          </cell>
        </row>
        <row r="3533">
          <cell r="T3533" t="str">
            <v>JAIME ANITUA ORTIZ DE ANTIÑANO25 METROS100M ESTILOS</v>
          </cell>
          <cell r="U3533">
            <v>1.2728009259259259E-3</v>
          </cell>
        </row>
        <row r="3534">
          <cell r="T3534" t="str">
            <v>JAIME ANITUA ORTIZ DE ANTIÑANO25 METROS200M BRAZA</v>
          </cell>
          <cell r="U3534">
            <v>2.7442129629629626E-3</v>
          </cell>
        </row>
        <row r="3535">
          <cell r="T3535" t="str">
            <v>JAIME ANITUA ORTIZ DE ANTIÑANO25 METROS200M BRAZA</v>
          </cell>
          <cell r="U3535">
            <v>2.7815972222222218E-3</v>
          </cell>
        </row>
        <row r="3536">
          <cell r="T3536" t="str">
            <v>JAIME ANITUA ORTIZ DE ANTIÑANO25 METROS200M BRAZA</v>
          </cell>
          <cell r="U3536">
            <v>2.8414351851851851E-3</v>
          </cell>
        </row>
        <row r="3537">
          <cell r="T3537" t="str">
            <v>JAIME ANITUA ORTIZ DE ANTIÑANO25 METROS200M BRAZA</v>
          </cell>
          <cell r="U3537">
            <v>2.8429398148148151E-3</v>
          </cell>
        </row>
        <row r="3538">
          <cell r="T3538" t="str">
            <v>JAIME ANITUA ORTIZ DE ANTIÑANO25 METROS200M BRAZA</v>
          </cell>
          <cell r="U3538">
            <v>2.894212962962963E-3</v>
          </cell>
        </row>
        <row r="3539">
          <cell r="T3539" t="str">
            <v>JAIME ANITUA ORTIZ DE ANTIÑANO25 METROS200M ESTILOS</v>
          </cell>
          <cell r="U3539">
            <v>2.9478009259259262E-3</v>
          </cell>
        </row>
        <row r="3540">
          <cell r="T3540" t="str">
            <v>JAIME ANITUA ORTIZ DE ANTIÑANO25 METROS200M ESTILOS</v>
          </cell>
          <cell r="U3540">
            <v>3.1496527777777777E-3</v>
          </cell>
        </row>
        <row r="3541">
          <cell r="T3541" t="str">
            <v>JAIME ANITUA ORTIZ DE ANTIÑANO25 METROS200M ESTILOS</v>
          </cell>
          <cell r="U3541">
            <v>0</v>
          </cell>
        </row>
        <row r="3542">
          <cell r="T3542" t="str">
            <v>JAIME ANITUA ORTIZ DE ANTIÑANO25 METROS50M BRAZA</v>
          </cell>
          <cell r="U3542">
            <v>5.4189814814814812E-4</v>
          </cell>
        </row>
        <row r="3543">
          <cell r="T3543" t="str">
            <v>JAIME ANITUA ORTIZ DE ANTIÑANO25 METROS50M BRAZA</v>
          </cell>
          <cell r="U3543">
            <v>5.4317129629629626E-4</v>
          </cell>
        </row>
        <row r="3544">
          <cell r="T3544" t="str">
            <v>JAIME ANITUA ORTIZ DE ANTIÑANO25 METROS50M BRAZA</v>
          </cell>
          <cell r="U3544">
            <v>5.4583333333333328E-4</v>
          </cell>
        </row>
        <row r="3545">
          <cell r="T3545" t="str">
            <v>JAIME ANITUA ORTIZ DE ANTIÑANO25 METROS50M BRAZA</v>
          </cell>
          <cell r="U3545">
            <v>5.5393518518518519E-4</v>
          </cell>
        </row>
        <row r="3546">
          <cell r="T3546" t="str">
            <v>JAIME ANITUA ORTIZ DE ANTIÑANO25 METROS50M BRAZA</v>
          </cell>
          <cell r="U3546">
            <v>5.5601851851851852E-4</v>
          </cell>
        </row>
        <row r="3547">
          <cell r="T3547" t="str">
            <v>JAIME ANITUA ORTIZ DE ANTIÑANO25 METROS50M BRAZA</v>
          </cell>
          <cell r="U3547">
            <v>5.5694444444444444E-4</v>
          </cell>
        </row>
        <row r="3548">
          <cell r="T3548" t="str">
            <v>JAIME ANITUA ORTIZ DE ANTIÑANO25 METROS50M BRAZA</v>
          </cell>
          <cell r="U3548">
            <v>5.6238425925925933E-4</v>
          </cell>
        </row>
        <row r="3549">
          <cell r="T3549" t="str">
            <v>JAIME ANITUA ORTIZ DE ANTIÑANO25 METROS50M BRAZA</v>
          </cell>
          <cell r="U3549">
            <v>5.8159722222222217E-4</v>
          </cell>
        </row>
        <row r="3550">
          <cell r="T3550" t="str">
            <v>JAIME ANITUA ORTIZ DE ANTIÑANO50 METROS100M BRAZA</v>
          </cell>
          <cell r="U3550">
            <v>1.2222222222222222E-3</v>
          </cell>
        </row>
        <row r="3551">
          <cell r="T3551" t="str">
            <v>JAIME ANITUA ORTIZ DE ANTIÑANO50 METROS100M BRAZA</v>
          </cell>
          <cell r="U3551">
            <v>1.2285879629629628E-3</v>
          </cell>
        </row>
        <row r="3552">
          <cell r="T3552" t="str">
            <v>JAIME ANITUA ORTIZ DE ANTIÑANO50 METROS100M BRAZA</v>
          </cell>
          <cell r="U3552">
            <v>1.2453703703703704E-3</v>
          </cell>
        </row>
        <row r="3553">
          <cell r="T3553" t="str">
            <v>JAIME ANITUA ORTIZ DE ANTIÑANO50 METROS100M BRAZA</v>
          </cell>
          <cell r="U3553">
            <v>1.2502314814814815E-3</v>
          </cell>
        </row>
        <row r="3554">
          <cell r="T3554" t="str">
            <v>JAIME ANITUA ORTIZ DE ANTIÑANO50 METROS100M BRAZA</v>
          </cell>
          <cell r="U3554">
            <v>1.2528935185185184E-3</v>
          </cell>
        </row>
        <row r="3555">
          <cell r="T3555" t="str">
            <v>JAIME ANITUA ORTIZ DE ANTIÑANO50 METROS100M BRAZA</v>
          </cell>
          <cell r="U3555">
            <v>1.2555555555555555E-3</v>
          </cell>
        </row>
        <row r="3556">
          <cell r="T3556" t="str">
            <v>JAIME ANITUA ORTIZ DE ANTIÑANO50 METROS100M BRAZA</v>
          </cell>
          <cell r="U3556">
            <v>1.2685185185185184E-3</v>
          </cell>
        </row>
        <row r="3557">
          <cell r="T3557" t="str">
            <v>JAIME ANITUA ORTIZ DE ANTIÑANO50 METROS100M BRAZA</v>
          </cell>
          <cell r="U3557">
            <v>1.276388888888889E-3</v>
          </cell>
        </row>
        <row r="3558">
          <cell r="T3558" t="str">
            <v>JAIME ANITUA ORTIZ DE ANTIÑANO50 METROS100M BRAZA</v>
          </cell>
          <cell r="U3558">
            <v>1.2901620370370369E-3</v>
          </cell>
        </row>
        <row r="3559">
          <cell r="T3559" t="str">
            <v>JAIME ANITUA ORTIZ DE ANTIÑANO50 METROS100M ESPALDA</v>
          </cell>
          <cell r="U3559">
            <v>1.3714120370370371E-3</v>
          </cell>
        </row>
        <row r="3560">
          <cell r="T3560" t="str">
            <v>JAIME ANITUA ORTIZ DE ANTIÑANO50 METROS100M ESPALDA</v>
          </cell>
          <cell r="U3560">
            <v>1.3773148148148147E-3</v>
          </cell>
        </row>
        <row r="3561">
          <cell r="T3561" t="str">
            <v>JAIME ANITUA ORTIZ DE ANTIÑANO50 METROS200M BRAZA</v>
          </cell>
          <cell r="U3561">
            <v>2.6817129629629634E-3</v>
          </cell>
        </row>
        <row r="3562">
          <cell r="T3562" t="str">
            <v>JAIME ANITUA ORTIZ DE ANTIÑANO50 METROS200M BRAZA</v>
          </cell>
          <cell r="U3562">
            <v>2.7949074074074074E-3</v>
          </cell>
        </row>
        <row r="3563">
          <cell r="T3563" t="str">
            <v>JAIME ANITUA ORTIZ DE ANTIÑANO50 METROS200m BRAZA</v>
          </cell>
          <cell r="U3563">
            <v>2.8031250000000001E-3</v>
          </cell>
        </row>
        <row r="3564">
          <cell r="T3564" t="str">
            <v>JAIME ANITUA ORTIZ DE ANTIÑANO50 METROS200M BRAZA</v>
          </cell>
          <cell r="U3564">
            <v>2.8099537037037034E-3</v>
          </cell>
        </row>
        <row r="3565">
          <cell r="T3565" t="str">
            <v>JAIME ANITUA ORTIZ DE ANTIÑANO50 METROS200M BRAZA</v>
          </cell>
          <cell r="U3565">
            <v>2.8530092592592596E-3</v>
          </cell>
        </row>
        <row r="3566">
          <cell r="T3566" t="str">
            <v>JAIME ANITUA ORTIZ DE ANTIÑANO50 METROS200M BRAZA</v>
          </cell>
          <cell r="U3566">
            <v>2.8829861111111118E-3</v>
          </cell>
        </row>
        <row r="3567">
          <cell r="T3567" t="str">
            <v>JAIME ANITUA ORTIZ DE ANTIÑANO50 METROS200M BRAZA</v>
          </cell>
          <cell r="U3567">
            <v>3.0069444444444445E-3</v>
          </cell>
        </row>
        <row r="3568">
          <cell r="T3568" t="str">
            <v>JAIME ANITUA ORTIZ DE ANTIÑANO50 METROS200M ESTILOS</v>
          </cell>
          <cell r="U3568">
            <v>2.756712962962963E-3</v>
          </cell>
        </row>
        <row r="3569">
          <cell r="T3569" t="str">
            <v>JAIME ANITUA ORTIZ DE ANTIÑANO50 METROS200M ESTILOS</v>
          </cell>
          <cell r="U3569">
            <v>2.8656250000000001E-3</v>
          </cell>
        </row>
        <row r="3570">
          <cell r="T3570" t="str">
            <v>JAIME ANITUA ORTIZ DE ANTIÑANO50 METROS200M MARIPOSA</v>
          </cell>
          <cell r="U3570">
            <v>3.6592592592592592E-3</v>
          </cell>
        </row>
        <row r="3571">
          <cell r="T3571" t="str">
            <v>JAIME ANITUA ORTIZ DE ANTIÑANO50 METROS50M BRAZA</v>
          </cell>
          <cell r="U3571">
            <v>5.3888888888888888E-4</v>
          </cell>
        </row>
        <row r="3572">
          <cell r="T3572" t="str">
            <v>JAIME ANITUA ORTIZ DE ANTIÑANO50 METROS50M BRAZA</v>
          </cell>
          <cell r="U3572">
            <v>5.4976851851851855E-4</v>
          </cell>
        </row>
        <row r="3573">
          <cell r="T3573" t="str">
            <v>JAIME ANITUA ORTIZ DE ANTIÑANO50 METROS50M BRAZA</v>
          </cell>
          <cell r="U3573">
            <v>5.5023148148148151E-4</v>
          </cell>
        </row>
        <row r="3574">
          <cell r="T3574" t="str">
            <v>JAIME ANITUA ORTIZ DE ANTIÑANO50 METROS50M BRAZA</v>
          </cell>
          <cell r="U3574">
            <v>5.5439814814814815E-4</v>
          </cell>
        </row>
        <row r="3575">
          <cell r="T3575" t="str">
            <v>JAIME ANITUA ORTIZ DE ANTIÑANO50 METROS50M BRAZA</v>
          </cell>
          <cell r="U3575">
            <v>5.5636574074074074E-4</v>
          </cell>
        </row>
        <row r="3576">
          <cell r="T3576" t="str">
            <v>JAIME ANITUA ORTIZ DE ANTIÑANO50 METROS50M BRAZA</v>
          </cell>
          <cell r="U3576">
            <v>5.643518518518518E-4</v>
          </cell>
        </row>
        <row r="3577">
          <cell r="T3577" t="str">
            <v>JAIME ANITUA ORTIZ DE ANTIÑANO50 METROS50M BRAZA</v>
          </cell>
          <cell r="U3577">
            <v>5.718749999999999E-4</v>
          </cell>
        </row>
        <row r="3578">
          <cell r="T3578" t="str">
            <v>JAIME ANITUA ORTIZ DE ANTIÑANO50 METROS50M BRAZA</v>
          </cell>
          <cell r="U3578">
            <v>5.7268518518518519E-4</v>
          </cell>
        </row>
        <row r="3579">
          <cell r="T3579" t="str">
            <v>JAIME ANITUA ORTIZ DE ANTIÑANO50 METROS50M BRAZA</v>
          </cell>
          <cell r="U3579">
            <v>5.7361111111111122E-4</v>
          </cell>
        </row>
        <row r="3580">
          <cell r="T3580" t="str">
            <v>JAIME ANITUA ORTIZ DE ANTIÑANO50 METROS50M MARIPOSA</v>
          </cell>
          <cell r="U3580">
            <v>5.7719907407407405E-4</v>
          </cell>
        </row>
        <row r="3581">
          <cell r="T3581" t="str">
            <v>JAIME ANITUA ORTIZ DE ANTIÑANO50 METROS50M MARIPOSA</v>
          </cell>
          <cell r="U3581">
            <v>5.8090277777777773E-4</v>
          </cell>
        </row>
        <row r="3582">
          <cell r="T3582" t="str">
            <v>JAVIER ALMENDROS DE LA PUEBLA25 METROS25M LIBRES</v>
          </cell>
          <cell r="U3582">
            <v>2.5277777777777777E-4</v>
          </cell>
        </row>
        <row r="3583">
          <cell r="T3583" t="str">
            <v>JAVIER ALMENDROS DE LA PUEBLA25 METROS25M LIBRES</v>
          </cell>
          <cell r="U3583">
            <v>2.6631944444444446E-4</v>
          </cell>
        </row>
        <row r="3584">
          <cell r="T3584" t="str">
            <v>JAVIER ALMENDROS DE LA PUEBLA25 METROS25M LIBRES</v>
          </cell>
          <cell r="U3584">
            <v>2.728009259259259E-4</v>
          </cell>
        </row>
        <row r="3585">
          <cell r="T3585" t="str">
            <v>JAVIER ALMENDROS DE LA PUEBLA25 METROS25M LIBRES</v>
          </cell>
          <cell r="U3585">
            <v>2.7708333333333334E-4</v>
          </cell>
        </row>
        <row r="3586">
          <cell r="T3586" t="str">
            <v>JAVIER ALMENDROS DE LA PUEBLA25 METROS25M LIBRES</v>
          </cell>
          <cell r="U3586">
            <v>2.7777777777777778E-4</v>
          </cell>
        </row>
        <row r="3587">
          <cell r="T3587" t="str">
            <v>JAVIER ALMENDROS DE LA PUEBLA25 METROS25M LIBRES</v>
          </cell>
          <cell r="U3587">
            <v>2.7777777777777778E-4</v>
          </cell>
        </row>
        <row r="3588">
          <cell r="T3588" t="str">
            <v>JAVIER ALMENDROS DE LA PUEBLA25 METROS25M LIBRES</v>
          </cell>
          <cell r="U3588">
            <v>2.7997685185185184E-4</v>
          </cell>
        </row>
        <row r="3589">
          <cell r="T3589" t="str">
            <v>JAVIER ALMENDROS DE LA PUEBLA25 METROS25M LIBRES</v>
          </cell>
          <cell r="U3589">
            <v>2.8715277777777778E-4</v>
          </cell>
        </row>
        <row r="3590">
          <cell r="T3590" t="str">
            <v>JAVIER ALMENDROS DE LA PUEBLA25 METROS25M LIBRES</v>
          </cell>
          <cell r="U3590">
            <v>2.9004629629629628E-4</v>
          </cell>
        </row>
        <row r="3591">
          <cell r="T3591" t="str">
            <v>JAVIER ALMENDROS DE LA PUEBLA25 METROS25M LIBRES</v>
          </cell>
          <cell r="U3591">
            <v>2.9398148148148144E-4</v>
          </cell>
        </row>
        <row r="3592">
          <cell r="T3592" t="str">
            <v>JAVIER ALMENDROS DE LA PUEBLA25 METROS25M LIBRES</v>
          </cell>
          <cell r="U3592">
            <v>2.9537037037037037E-4</v>
          </cell>
        </row>
        <row r="3593">
          <cell r="T3593" t="str">
            <v>JAVIER ALMENDROS DE LA PUEBLA25 METROS25M LIBRES</v>
          </cell>
          <cell r="U3593">
            <v>3.3692129629629626E-4</v>
          </cell>
        </row>
        <row r="3594">
          <cell r="T3594" t="str">
            <v>JAVIER ALMENDROS DE LA PUEBLA25 METROS50M BRAZA</v>
          </cell>
          <cell r="U3594">
            <v>8.6944444444444439E-4</v>
          </cell>
        </row>
        <row r="3595">
          <cell r="T3595" t="str">
            <v>JAVIER ALMENDROS DE LA PUEBLA25 METROS50M LIBRES</v>
          </cell>
          <cell r="U3595">
            <v>5.9328703703703703E-4</v>
          </cell>
        </row>
        <row r="3596">
          <cell r="T3596" t="str">
            <v>JAVIER ALMENDROS DE LA PUEBLA25 METROS50M LIBRES</v>
          </cell>
          <cell r="U3596">
            <v>6.1377314814814812E-4</v>
          </cell>
        </row>
        <row r="3597">
          <cell r="T3597" t="str">
            <v>JAVIER ALMENDROS DE LA PUEBLA25 METROS50M LIBRES</v>
          </cell>
          <cell r="U3597">
            <v>6.1782407407407413E-4</v>
          </cell>
        </row>
        <row r="3598">
          <cell r="T3598" t="str">
            <v>JAVIER ALMENDROS DE LA PUEBLA25 METROS50M LIBRES</v>
          </cell>
          <cell r="U3598">
            <v>6.2939814814814813E-4</v>
          </cell>
        </row>
        <row r="3599">
          <cell r="T3599" t="str">
            <v>JAVIER ALMENDROS DE LA PUEBLA25 METROS50M LIBRES</v>
          </cell>
          <cell r="U3599">
            <v>6.3587962962962958E-4</v>
          </cell>
        </row>
        <row r="3600">
          <cell r="T3600" t="str">
            <v>JAVIER ALMENDROS DE LA PUEBLA25 METROS50M LIBRES</v>
          </cell>
          <cell r="U3600">
            <v>6.4583333333333322E-4</v>
          </cell>
        </row>
        <row r="3601">
          <cell r="T3601" t="str">
            <v>JAVIER ALMENDROS DE LA PUEBLA25 METROS50M LIBRES</v>
          </cell>
          <cell r="U3601">
            <v>6.6076388888888879E-4</v>
          </cell>
        </row>
        <row r="3602">
          <cell r="T3602" t="str">
            <v>JAVIER ALMENDROS DE LA PUEBLA25 METROS50M LIBRES</v>
          </cell>
          <cell r="U3602">
            <v>7.4432870370370375E-4</v>
          </cell>
        </row>
        <row r="3603">
          <cell r="T3603" t="str">
            <v>JAVIER ALMENDROS DE LA PUEBLA25 METROS50M LIBRES</v>
          </cell>
          <cell r="U3603">
            <v>7.5092592592592583E-4</v>
          </cell>
        </row>
        <row r="3604">
          <cell r="T3604" t="str">
            <v>JAVIER ALMENDROS DE LA PUEBLA25 METROS50M LIBRES</v>
          </cell>
          <cell r="U3604">
            <v>7.5590277777777776E-4</v>
          </cell>
        </row>
        <row r="3605">
          <cell r="T3605" t="str">
            <v>JAVIER ALMENDROS DE LA PUEBLA25 METROS50M LIBRES</v>
          </cell>
          <cell r="U3605">
            <v>0</v>
          </cell>
        </row>
        <row r="3606">
          <cell r="T3606" t="str">
            <v>JAVIER ALMENDROS DE LA PUEBLA50 METROS50M BRAZA</v>
          </cell>
          <cell r="U3606">
            <v>9.4259259259259253E-4</v>
          </cell>
        </row>
        <row r="3607">
          <cell r="T3607" t="str">
            <v>JAVIER ALMENDROS DE LA PUEBLA50 METROS50M BRAZA</v>
          </cell>
          <cell r="U3607">
            <v>9.5335648148148157E-4</v>
          </cell>
        </row>
        <row r="3608">
          <cell r="T3608" t="str">
            <v>JAVIER ALMENDROS DE LA PUEBLA50 METROS50M BRAZA</v>
          </cell>
          <cell r="U3608">
            <v>9.6863425925925925E-4</v>
          </cell>
        </row>
        <row r="3609">
          <cell r="T3609" t="str">
            <v>JAVIER ALMENDROS DE LA PUEBLA50 METROS50M BRAZA</v>
          </cell>
          <cell r="U3609">
            <v>1.0149305555555556E-3</v>
          </cell>
        </row>
        <row r="3610">
          <cell r="T3610" t="str">
            <v>JAVIER ALMENDROS DE LA PUEBLA50 METROS50M BRAZA</v>
          </cell>
          <cell r="U3610">
            <v>1.0608796296296297E-3</v>
          </cell>
        </row>
        <row r="3611">
          <cell r="T3611" t="str">
            <v>JAVIER ALMENDROS DE LA PUEBLA50 METROS50M BRAZA</v>
          </cell>
          <cell r="U3611">
            <v>0</v>
          </cell>
        </row>
        <row r="3612">
          <cell r="T3612" t="str">
            <v>JAVIER ALMENDROS DE LA PUEBLA50 METROS50M BRAZA</v>
          </cell>
          <cell r="U3612">
            <v>0</v>
          </cell>
        </row>
        <row r="3613">
          <cell r="T3613" t="str">
            <v>JAVIER ALMENDROS DE LA PUEBLA50 METROS50M ESPALDA</v>
          </cell>
          <cell r="U3613">
            <v>8.6666666666666663E-4</v>
          </cell>
        </row>
        <row r="3614">
          <cell r="T3614" t="str">
            <v>JAVIER ALMENDROS DE LA PUEBLA50 METROS50M LIBRES</v>
          </cell>
          <cell r="U3614">
            <v>5.9178240740740751E-4</v>
          </cell>
        </row>
        <row r="3615">
          <cell r="T3615" t="str">
            <v>JAVIER ALMENDROS DE LA PUEBLA50 METROS50M LIBRES</v>
          </cell>
          <cell r="U3615">
            <v>5.989583333333334E-4</v>
          </cell>
        </row>
        <row r="3616">
          <cell r="T3616" t="str">
            <v>JAVIER ALMENDROS DE LA PUEBLA50 METROS50M LIBRES</v>
          </cell>
          <cell r="U3616">
            <v>6.0659722222222224E-4</v>
          </cell>
        </row>
        <row r="3617">
          <cell r="T3617" t="str">
            <v>JAVIER ALMENDROS DE LA PUEBLA50 METROS50M LIBRES</v>
          </cell>
          <cell r="U3617">
            <v>6.0798611111111112E-4</v>
          </cell>
        </row>
        <row r="3618">
          <cell r="T3618" t="str">
            <v>JAVIER ALMENDROS DE LA PUEBLA50 METROS50M LIBRES</v>
          </cell>
          <cell r="U3618">
            <v>6.2858796296296295E-4</v>
          </cell>
        </row>
        <row r="3619">
          <cell r="T3619" t="str">
            <v>JAVIER ALMENDROS DE LA PUEBLA50 METROS50M LIBRES</v>
          </cell>
          <cell r="U3619">
            <v>6.3009259259259257E-4</v>
          </cell>
        </row>
        <row r="3620">
          <cell r="T3620" t="str">
            <v>JAVIER ALMENDROS DE LA PUEBLA50 METROS50M LIBRES</v>
          </cell>
          <cell r="U3620">
            <v>6.379629629629629E-4</v>
          </cell>
        </row>
        <row r="3621">
          <cell r="T3621" t="str">
            <v>JAVIER ALMENDROS DE LA PUEBLA50 METROS50M LIBRES</v>
          </cell>
          <cell r="U3621">
            <v>6.4745370370370369E-4</v>
          </cell>
        </row>
        <row r="3622">
          <cell r="T3622" t="str">
            <v>JAVIER ALMENDROS DE LA PUEBLA50 METROS50M LIBRES</v>
          </cell>
          <cell r="U3622">
            <v>6.4884259259259257E-4</v>
          </cell>
        </row>
        <row r="3623">
          <cell r="T3623" t="str">
            <v>JAVIER ALMENDROS DE LA PUEBLA50 METROS50M LIBRES</v>
          </cell>
          <cell r="U3623">
            <v>6.6377314814814814E-4</v>
          </cell>
        </row>
        <row r="3624">
          <cell r="T3624" t="str">
            <v>JAVIER ALMENDROS DE LA PUEBLA50 METROS50M LIBRES</v>
          </cell>
          <cell r="U3624">
            <v>6.8194444444444433E-4</v>
          </cell>
        </row>
        <row r="3625">
          <cell r="T3625" t="str">
            <v>JAVIER ALMENDROS DE LA PUEBLA50 METROS50M LIBRES</v>
          </cell>
          <cell r="U3625">
            <v>7.2696759259259253E-4</v>
          </cell>
        </row>
        <row r="3626">
          <cell r="T3626" t="str">
            <v>JAVIER ALMENDROS DE LA PUEBLA50 METROS50M LIBRES</v>
          </cell>
          <cell r="U3626">
            <v>0</v>
          </cell>
        </row>
        <row r="3627">
          <cell r="T3627" t="str">
            <v>JAVIER ARANDA MAZUELA25 METROS25M VENTRAL</v>
          </cell>
          <cell r="U3627">
            <v>3.826388888888889E-4</v>
          </cell>
        </row>
        <row r="3628">
          <cell r="T3628" t="str">
            <v>JAVIER ARANDA MAZUELA25 METROS25M VENTRAL</v>
          </cell>
          <cell r="U3628">
            <v>3.8715277777777777E-4</v>
          </cell>
        </row>
        <row r="3629">
          <cell r="T3629" t="str">
            <v>JAVIER ARANDA MAZUELA25 METROS25M VENTRAL</v>
          </cell>
          <cell r="U3629">
            <v>3.9930555555555552E-4</v>
          </cell>
        </row>
        <row r="3630">
          <cell r="T3630" t="str">
            <v>JAVIER ARANDA MAZUELA25 METROS25M VENTRAL</v>
          </cell>
          <cell r="U3630">
            <v>4.1053240740740736E-4</v>
          </cell>
        </row>
        <row r="3631">
          <cell r="T3631" t="str">
            <v>JAVIER ARANDA MAZUELA25 METROS25M VENTRAL</v>
          </cell>
          <cell r="U3631">
            <v>5.0543981481481479E-4</v>
          </cell>
        </row>
        <row r="3632">
          <cell r="T3632" t="str">
            <v>JAVIER ARANDA MAZUELA50 METROS50M LIBRES</v>
          </cell>
          <cell r="U3632">
            <v>7.7546296296296304E-4</v>
          </cell>
        </row>
        <row r="3633">
          <cell r="T3633" t="str">
            <v>JAVIER ARANDA MAZUELA50 METROS50M LIBRES</v>
          </cell>
          <cell r="U3633">
            <v>8.1307870370370377E-4</v>
          </cell>
        </row>
        <row r="3634">
          <cell r="T3634" t="str">
            <v>JAVIER ARANDA MAZUELA50 METROS50M LIBRES</v>
          </cell>
          <cell r="U3634">
            <v>8.1412037037037043E-4</v>
          </cell>
        </row>
        <row r="3635">
          <cell r="T3635" t="str">
            <v>JAVIER DIEGO ALONSO25 METROS100M BRAZA</v>
          </cell>
          <cell r="U3635">
            <v>1.3744212962962963E-3</v>
          </cell>
        </row>
        <row r="3636">
          <cell r="T3636" t="str">
            <v>JAVIER DIEGO ALONSO25 METROS100M BRAZA</v>
          </cell>
          <cell r="U3636">
            <v>1.4429398148148151E-3</v>
          </cell>
        </row>
        <row r="3637">
          <cell r="T3637" t="str">
            <v>JAVIER DIEGO ALONSO25 METROS100M BRAZA</v>
          </cell>
          <cell r="U3637">
            <v>1.4431712962962963E-3</v>
          </cell>
        </row>
        <row r="3638">
          <cell r="T3638" t="str">
            <v>JAVIER DIEGO ALONSO25 METROS100M ESTILOS</v>
          </cell>
          <cell r="U3638">
            <v>1.2752314814814816E-3</v>
          </cell>
        </row>
        <row r="3639">
          <cell r="T3639" t="str">
            <v>JAVIER DIEGO ALONSO25 METROS100M ESTILOS</v>
          </cell>
          <cell r="U3639">
            <v>1.2785879629629629E-3</v>
          </cell>
        </row>
        <row r="3640">
          <cell r="T3640" t="str">
            <v>JAVIER DIEGO ALONSO25 METROS100M ESTILOS</v>
          </cell>
          <cell r="U3640">
            <v>1.3371527777777776E-3</v>
          </cell>
        </row>
        <row r="3641">
          <cell r="T3641" t="str">
            <v>JAVIER DIEGO ALONSO25 METROS100M ESTILOS</v>
          </cell>
          <cell r="U3641">
            <v>0</v>
          </cell>
        </row>
        <row r="3642">
          <cell r="T3642" t="str">
            <v>JAVIER DIEGO ALONSO25 METROS100M ESTILOS</v>
          </cell>
          <cell r="U3642">
            <v>0</v>
          </cell>
        </row>
        <row r="3643">
          <cell r="T3643" t="str">
            <v>JAVIER DIEGO ALONSO25 METROS100M MARIPOSA</v>
          </cell>
          <cell r="U3643">
            <v>1.4008101851851853E-3</v>
          </cell>
        </row>
        <row r="3644">
          <cell r="T3644" t="str">
            <v>JAVIER DIEGO ALONSO25 METROS100M MARIPOSA</v>
          </cell>
          <cell r="U3644">
            <v>0</v>
          </cell>
        </row>
        <row r="3645">
          <cell r="T3645" t="str">
            <v>JAVIER DIEGO ALONSO25 METROS200M BRAZA</v>
          </cell>
          <cell r="U3645">
            <v>3.0393518518518521E-3</v>
          </cell>
        </row>
        <row r="3646">
          <cell r="T3646" t="str">
            <v>JAVIER DIEGO ALONSO25 METROS200M BRAZA</v>
          </cell>
          <cell r="U3646">
            <v>3.174074074074074E-3</v>
          </cell>
        </row>
        <row r="3647">
          <cell r="T3647" t="str">
            <v>JAVIER DIEGO ALONSO25 METROS200M MARIPOSA</v>
          </cell>
          <cell r="U3647">
            <v>3.3375000000000002E-3</v>
          </cell>
        </row>
        <row r="3648">
          <cell r="T3648" t="str">
            <v>JAVIER DIEGO ALONSO25 METROS50M BRAZA</v>
          </cell>
          <cell r="U3648">
            <v>5.9710648148148155E-4</v>
          </cell>
        </row>
        <row r="3649">
          <cell r="T3649" t="str">
            <v>JAVIER DIEGO ALONSO25 METROS50M BRAZA</v>
          </cell>
          <cell r="U3649">
            <v>6.03587962962963E-4</v>
          </cell>
        </row>
        <row r="3650">
          <cell r="T3650" t="str">
            <v>JAVIER DIEGO ALONSO25 METROS50M BRAZA</v>
          </cell>
          <cell r="U3650">
            <v>6.0613425925925917E-4</v>
          </cell>
        </row>
        <row r="3651">
          <cell r="T3651" t="str">
            <v>JAVIER DIEGO ALONSO25 METROS50M BRAZA</v>
          </cell>
          <cell r="U3651">
            <v>6.1030092592592592E-4</v>
          </cell>
        </row>
        <row r="3652">
          <cell r="T3652" t="str">
            <v>JAVIER DIEGO ALONSO25 METROS50M BRAZA</v>
          </cell>
          <cell r="U3652">
            <v>6.1574074074074081E-4</v>
          </cell>
        </row>
        <row r="3653">
          <cell r="T3653" t="str">
            <v>JAVIER DIEGO ALONSO25 METROS50M BRAZA</v>
          </cell>
          <cell r="U3653">
            <v>6.1759259259259254E-4</v>
          </cell>
        </row>
        <row r="3654">
          <cell r="T3654" t="str">
            <v>JAVIER DIEGO ALONSO25 METROS50M BRAZA</v>
          </cell>
          <cell r="U3654">
            <v>6.3680555555555561E-4</v>
          </cell>
        </row>
        <row r="3655">
          <cell r="T3655" t="str">
            <v>JAVIER DIEGO ALONSO25 METROS50M BRAZA</v>
          </cell>
          <cell r="U3655">
            <v>0</v>
          </cell>
        </row>
        <row r="3656">
          <cell r="T3656" t="str">
            <v>JAVIER DIEGO ALONSO25 METROS50M LIBRES</v>
          </cell>
          <cell r="U3656">
            <v>4.7465277777777778E-4</v>
          </cell>
        </row>
        <row r="3657">
          <cell r="T3657" t="str">
            <v>JAVIER DIEGO ALONSO25 METROS50M LIBRES</v>
          </cell>
          <cell r="U3657">
            <v>5.5335648148148149E-4</v>
          </cell>
        </row>
        <row r="3658">
          <cell r="T3658" t="str">
            <v>JAVIER DIEGO ALONSO25 METROS50M MARIPOSA</v>
          </cell>
          <cell r="U3658">
            <v>5.5717592592592592E-4</v>
          </cell>
        </row>
        <row r="3659">
          <cell r="T3659" t="str">
            <v>JAVIER DIEGO ALONSO50 METROS100M BRAZA</v>
          </cell>
          <cell r="U3659">
            <v>1.4657407407407405E-3</v>
          </cell>
        </row>
        <row r="3660">
          <cell r="T3660" t="str">
            <v>JAVIER DIEGO ALONSO50 METROS100M BRAZA</v>
          </cell>
          <cell r="U3660">
            <v>1.4876157407407407E-3</v>
          </cell>
        </row>
        <row r="3661">
          <cell r="T3661" t="str">
            <v>JAVIER DIEGO ALONSO50 METROS100M BRAZA</v>
          </cell>
          <cell r="U3661">
            <v>1.502777777777778E-3</v>
          </cell>
        </row>
        <row r="3662">
          <cell r="T3662" t="str">
            <v>JAVIER DIEGO ALONSO50 METROS100M BRAZA</v>
          </cell>
          <cell r="U3662">
            <v>1.5118055555555555E-3</v>
          </cell>
        </row>
        <row r="3663">
          <cell r="T3663" t="str">
            <v>JAVIER DIEGO ALONSO50 METROS100M BRAZA</v>
          </cell>
          <cell r="U3663">
            <v>1.5177083333333336E-3</v>
          </cell>
        </row>
        <row r="3664">
          <cell r="T3664" t="str">
            <v>JAVIER DIEGO ALONSO50 METROS100M MARIPOSA</v>
          </cell>
          <cell r="U3664">
            <v>1.4019675925925927E-3</v>
          </cell>
        </row>
        <row r="3665">
          <cell r="T3665" t="str">
            <v>JAVIER DIEGO ALONSO50 METROS200M BRAZA</v>
          </cell>
          <cell r="U3665">
            <v>3.0973379629629632E-3</v>
          </cell>
        </row>
        <row r="3666">
          <cell r="T3666" t="str">
            <v>JAVIER DIEGO ALONSO50 METROS200m BRAZA</v>
          </cell>
          <cell r="U3666">
            <v>3.1528935185185184E-3</v>
          </cell>
        </row>
        <row r="3667">
          <cell r="T3667" t="str">
            <v>JAVIER DIEGO ALONSO50 METROS200M BRAZA</v>
          </cell>
          <cell r="U3667">
            <v>3.2634259259259261E-3</v>
          </cell>
        </row>
        <row r="3668">
          <cell r="T3668" t="str">
            <v>JAVIER DIEGO ALONSO50 METROS200M BRAZA</v>
          </cell>
          <cell r="U3668">
            <v>3.3350694444444443E-3</v>
          </cell>
        </row>
        <row r="3669">
          <cell r="T3669" t="str">
            <v>JAVIER DIEGO ALONSO50 METROS200M BRAZA</v>
          </cell>
          <cell r="U3669">
            <v>3.414351851851852E-3</v>
          </cell>
        </row>
        <row r="3670">
          <cell r="T3670" t="str">
            <v>JAVIER DIEGO ALONSO50 METROS50M BRAZA</v>
          </cell>
          <cell r="U3670">
            <v>6.0150462962962968E-4</v>
          </cell>
        </row>
        <row r="3671">
          <cell r="T3671" t="str">
            <v>JAVIER DIEGO ALONSO50 METROS50M BRAZA</v>
          </cell>
          <cell r="U3671">
            <v>6.0254629629629634E-4</v>
          </cell>
        </row>
        <row r="3672">
          <cell r="T3672" t="str">
            <v>JAVIER DIEGO ALONSO50 METROS50M BRAZA</v>
          </cell>
          <cell r="U3672">
            <v>6.03587962962963E-4</v>
          </cell>
        </row>
        <row r="3673">
          <cell r="T3673" t="str">
            <v>JAVIER DIEGO ALONSO50 METROS50M BRAZA</v>
          </cell>
          <cell r="U3673">
            <v>6.0497685185185188E-4</v>
          </cell>
        </row>
        <row r="3674">
          <cell r="T3674" t="str">
            <v>JAVIER DIEGO ALONSO50 METROS50M BRAZA</v>
          </cell>
          <cell r="U3674">
            <v>6.059027777777778E-4</v>
          </cell>
        </row>
        <row r="3675">
          <cell r="T3675" t="str">
            <v>JAVIER DIEGO ALONSO50 METROS50M BRAZA</v>
          </cell>
          <cell r="U3675">
            <v>6.122685185185185E-4</v>
          </cell>
        </row>
        <row r="3676">
          <cell r="T3676" t="str">
            <v>JAVIER DIEGO ALONSO50 METROS50M BRAZA</v>
          </cell>
          <cell r="U3676">
            <v>6.1238425925925924E-4</v>
          </cell>
        </row>
        <row r="3677">
          <cell r="T3677" t="str">
            <v>JAVIER DIEGO ALONSO50 METROS50M BRAZA</v>
          </cell>
          <cell r="U3677">
            <v>6.3715277777777783E-4</v>
          </cell>
        </row>
        <row r="3678">
          <cell r="T3678" t="str">
            <v>JAVIER DIEGO ALONSO50 METROS50M BRAZA</v>
          </cell>
          <cell r="U3678">
            <v>6.5567129629629623E-4</v>
          </cell>
        </row>
        <row r="3679">
          <cell r="T3679" t="str">
            <v>JAVIER DIEGO ALONSO50 METROS50M LIBRES</v>
          </cell>
          <cell r="U3679">
            <v>5.0636574074074071E-4</v>
          </cell>
        </row>
        <row r="3680">
          <cell r="T3680" t="str">
            <v>JAVIER DIEGO ALONSO50 METROS50M LIBRES</v>
          </cell>
          <cell r="U3680">
            <v>5.1678240740740742E-4</v>
          </cell>
        </row>
        <row r="3681">
          <cell r="T3681" t="str">
            <v>JAVIER DIEGO ALONSO50 METROS50M LIBRES</v>
          </cell>
          <cell r="U3681">
            <v>5.3043981481481475E-4</v>
          </cell>
        </row>
        <row r="3682">
          <cell r="T3682" t="str">
            <v>JAVIER DIEGO ALONSO50 METROS50M LIBRES</v>
          </cell>
          <cell r="U3682">
            <v>5.8009259259259255E-4</v>
          </cell>
        </row>
        <row r="3683">
          <cell r="T3683" t="str">
            <v>JAVIER DIEGO ALONSO50 METROS50M MARIPOSA</v>
          </cell>
          <cell r="U3683">
            <v>5.6863425925925929E-4</v>
          </cell>
        </row>
        <row r="3684">
          <cell r="T3684" t="str">
            <v>JAVIER DIEGO ALONSO50 METROS50M MARIPOSA</v>
          </cell>
          <cell r="U3684">
            <v>5.923611111111111E-4</v>
          </cell>
        </row>
        <row r="3685">
          <cell r="T3685" t="str">
            <v>JAVIER DIEGO ALONSO50 METROS50M MARIPOSA</v>
          </cell>
          <cell r="U3685">
            <v>5.9664351851851849E-4</v>
          </cell>
        </row>
        <row r="3686">
          <cell r="T3686" t="str">
            <v>JAVIER DIEGO ALONSO50 METROS50M MARIPOSA</v>
          </cell>
          <cell r="U3686">
            <v>6.0671296296296298E-4</v>
          </cell>
        </row>
        <row r="3687">
          <cell r="T3687" t="str">
            <v>JAVIER DIEGO ALONSO50 METROS50M MARIPOSA</v>
          </cell>
          <cell r="U3687">
            <v>6.1817129629629624E-4</v>
          </cell>
        </row>
        <row r="3688">
          <cell r="T3688" t="str">
            <v>JAVIER DIEGO ALONSO50 METROS50M MARIPOSA</v>
          </cell>
          <cell r="U3688">
            <v>6.3483796296296302E-4</v>
          </cell>
        </row>
        <row r="3689">
          <cell r="T3689" t="str">
            <v>JAVIER DIEGO ALONSO50 METROS50M MARIPOSA</v>
          </cell>
          <cell r="U3689">
            <v>6.6840277777777775E-4</v>
          </cell>
        </row>
        <row r="3690">
          <cell r="T3690" t="str">
            <v>JAVIER DORRONSORO PEREZ25 METROS100M MARIPOSA</v>
          </cell>
          <cell r="U3690">
            <v>1.2934027777777779E-3</v>
          </cell>
        </row>
        <row r="3691">
          <cell r="T3691" t="str">
            <v>JAVIER DORRONSORO PEREZ25 METROS100M MARIPOSA</v>
          </cell>
          <cell r="U3691">
            <v>1.3437500000000001E-3</v>
          </cell>
        </row>
        <row r="3692">
          <cell r="T3692" t="str">
            <v>JAVIER DORRONSORO PEREZ25 METROS100M MARIPOSA</v>
          </cell>
          <cell r="U3692">
            <v>1.3519675925925928E-3</v>
          </cell>
        </row>
        <row r="3693">
          <cell r="T3693" t="str">
            <v>JAVIER DORRONSORO PEREZ25 METROS100M MARIPOSA</v>
          </cell>
          <cell r="U3693">
            <v>1.3645833333333331E-3</v>
          </cell>
        </row>
        <row r="3694">
          <cell r="T3694" t="str">
            <v>JAVIER DORRONSORO PEREZ25 METROS100M MARIPOSA</v>
          </cell>
          <cell r="U3694" t="str">
            <v>JUSTIFICADA</v>
          </cell>
        </row>
        <row r="3695">
          <cell r="T3695" t="str">
            <v>JAVIER DORRONSORO PEREZ25 METROS200M MARIPOSA</v>
          </cell>
          <cell r="U3695">
            <v>2.9112268518518523E-3</v>
          </cell>
        </row>
        <row r="3696">
          <cell r="T3696" t="str">
            <v>JAVIER DORRONSORO PEREZ25 METROS200M MARIPOSA</v>
          </cell>
          <cell r="U3696">
            <v>2.9841435185185184E-3</v>
          </cell>
        </row>
        <row r="3697">
          <cell r="T3697" t="str">
            <v>JAVIER DORRONSORO PEREZ25 METROS50M LIBRES</v>
          </cell>
          <cell r="U3697">
            <v>4.7766203703703707E-4</v>
          </cell>
        </row>
        <row r="3698">
          <cell r="T3698" t="str">
            <v>JAVIER DORRONSORO PEREZ25 METROS50M LIBRES</v>
          </cell>
          <cell r="U3698">
            <v>4.8287037037037043E-4</v>
          </cell>
        </row>
        <row r="3699">
          <cell r="T3699" t="str">
            <v>JAVIER DORRONSORO PEREZ25 METROS50M LIBRES</v>
          </cell>
          <cell r="U3699">
            <v>5.1967592592592593E-4</v>
          </cell>
        </row>
        <row r="3700">
          <cell r="T3700" t="str">
            <v>JAVIER DORRONSORO PEREZ25 METROS50M MARIPOSA</v>
          </cell>
          <cell r="U3700">
            <v>4.965277777777777E-4</v>
          </cell>
        </row>
        <row r="3701">
          <cell r="T3701" t="str">
            <v>JAVIER DORRONSORO PEREZ25 METROS50M MARIPOSA</v>
          </cell>
          <cell r="U3701">
            <v>4.9918981481481483E-4</v>
          </cell>
        </row>
        <row r="3702">
          <cell r="T3702" t="str">
            <v>JAVIER DORRONSORO PEREZ25 METROS50M MARIPOSA</v>
          </cell>
          <cell r="U3702">
            <v>5.1111111111111116E-4</v>
          </cell>
        </row>
        <row r="3703">
          <cell r="T3703" t="str">
            <v>JAVIER DORRONSORO PEREZ25 METROS50M MARIPOSA</v>
          </cell>
          <cell r="U3703">
            <v>5.2175925925925925E-4</v>
          </cell>
        </row>
        <row r="3704">
          <cell r="T3704" t="str">
            <v>JAVIER DORRONSORO PEREZ25 METROS50M MARIPOSA</v>
          </cell>
          <cell r="U3704">
            <v>5.2847222222222217E-4</v>
          </cell>
        </row>
        <row r="3705">
          <cell r="T3705" t="str">
            <v>JAVIER DORRONSORO PEREZ25 METROS50M MARIPOSA</v>
          </cell>
          <cell r="U3705">
            <v>5.3298611111111114E-4</v>
          </cell>
        </row>
        <row r="3706">
          <cell r="T3706" t="str">
            <v>JAVIER DORRONSORO PEREZ25 METROS50M MARIPOSA</v>
          </cell>
          <cell r="U3706">
            <v>5.660879629629629E-4</v>
          </cell>
        </row>
        <row r="3707">
          <cell r="T3707" t="str">
            <v>JAVIER DORRONSORO PEREZ25 METROS50M MARIPOSA</v>
          </cell>
          <cell r="U3707">
            <v>5.7210648148148149E-4</v>
          </cell>
        </row>
        <row r="3708">
          <cell r="T3708" t="str">
            <v>JAVIER DORRONSORO PEREZ25 METROS50M MARIPOSA</v>
          </cell>
          <cell r="U3708" t="str">
            <v>JUSTIFICADA</v>
          </cell>
        </row>
        <row r="3709">
          <cell r="T3709" t="str">
            <v>JAVIER DORRONSORO PEREZ50 METROS100M LIBRES</v>
          </cell>
          <cell r="U3709">
            <v>1.1650462962962962E-3</v>
          </cell>
        </row>
        <row r="3710">
          <cell r="T3710" t="str">
            <v>JAVIER DORRONSORO PEREZ50 METROS100M MARIPOSA</v>
          </cell>
          <cell r="U3710">
            <v>1.308912037037037E-3</v>
          </cell>
        </row>
        <row r="3711">
          <cell r="T3711" t="str">
            <v>JAVIER DORRONSORO PEREZ50 METROS100M MARIPOSA</v>
          </cell>
          <cell r="U3711">
            <v>1.3167824074074074E-3</v>
          </cell>
        </row>
        <row r="3712">
          <cell r="T3712" t="str">
            <v>JAVIER DORRONSORO PEREZ50 METROS100M MARIPOSA</v>
          </cell>
          <cell r="U3712">
            <v>1.3292824074074073E-3</v>
          </cell>
        </row>
        <row r="3713">
          <cell r="T3713" t="str">
            <v>JAVIER DORRONSORO PEREZ50 METROS100M MARIPOSA</v>
          </cell>
          <cell r="U3713">
            <v>1.416898148148148E-3</v>
          </cell>
        </row>
        <row r="3714">
          <cell r="T3714" t="str">
            <v>JAVIER DORRONSORO PEREZ50 METROS100M MARIPOSA</v>
          </cell>
          <cell r="U3714">
            <v>0</v>
          </cell>
        </row>
        <row r="3715">
          <cell r="T3715" t="str">
            <v>JAVIER DORRONSORO PEREZ50 METROS100M MARIPOSA</v>
          </cell>
          <cell r="U3715">
            <v>0</v>
          </cell>
        </row>
        <row r="3716">
          <cell r="T3716" t="str">
            <v>JAVIER DORRONSORO PEREZ50 METROS200M MARIPOSA</v>
          </cell>
          <cell r="U3716">
            <v>2.9831018518518518E-3</v>
          </cell>
        </row>
        <row r="3717">
          <cell r="T3717" t="str">
            <v>JAVIER DORRONSORO PEREZ50 METROS200M MARIPOSA</v>
          </cell>
          <cell r="U3717">
            <v>3.0107638888888888E-3</v>
          </cell>
        </row>
        <row r="3718">
          <cell r="T3718" t="str">
            <v>JAVIER DORRONSORO PEREZ50 METROS200M MARIPOSA</v>
          </cell>
          <cell r="U3718">
            <v>3.0320601851851849E-3</v>
          </cell>
        </row>
        <row r="3719">
          <cell r="T3719" t="str">
            <v>JAVIER DORRONSORO PEREZ50 METROS50M LIBRES</v>
          </cell>
          <cell r="U3719">
            <v>5.0023148148148138E-4</v>
          </cell>
        </row>
        <row r="3720">
          <cell r="T3720" t="str">
            <v>JAVIER DORRONSORO PEREZ50 METROS50M LIBRES</v>
          </cell>
          <cell r="U3720">
            <v>5.0347222222222221E-4</v>
          </cell>
        </row>
        <row r="3721">
          <cell r="T3721" t="str">
            <v>JAVIER DORRONSORO PEREZ50 METROS50M LIBRES</v>
          </cell>
          <cell r="U3721">
            <v>5.1539351851851844E-4</v>
          </cell>
        </row>
        <row r="3722">
          <cell r="T3722" t="str">
            <v>JAVIER DORRONSORO PEREZ50 METROS50M MARIPOSA</v>
          </cell>
          <cell r="U3722">
            <v>4.9189814814814821E-4</v>
          </cell>
        </row>
        <row r="3723">
          <cell r="T3723" t="str">
            <v>JAVIER DORRONSORO PEREZ50 METROS50M MARIPOSA</v>
          </cell>
          <cell r="U3723">
            <v>5.0706018518518526E-4</v>
          </cell>
        </row>
        <row r="3724">
          <cell r="T3724" t="str">
            <v>JAVIER DORRONSORO PEREZ50 METROS50M MARIPOSA</v>
          </cell>
          <cell r="U3724">
            <v>5.1168981481481475E-4</v>
          </cell>
        </row>
        <row r="3725">
          <cell r="T3725" t="str">
            <v>JAVIER DORRONSORO PEREZ50 METROS50M MARIPOSA</v>
          </cell>
          <cell r="U3725">
            <v>5.1793981481481483E-4</v>
          </cell>
        </row>
        <row r="3726">
          <cell r="T3726" t="str">
            <v>JAVIER DORRONSORO PEREZ50 METROS50M MARIPOSA</v>
          </cell>
          <cell r="U3726">
            <v>5.2337962962962961E-4</v>
          </cell>
        </row>
        <row r="3727">
          <cell r="T3727" t="str">
            <v>JAVIER DORRONSORO PEREZ50 METROS50M MARIPOSA</v>
          </cell>
          <cell r="U3727">
            <v>5.4467592592592599E-4</v>
          </cell>
        </row>
        <row r="3728">
          <cell r="T3728" t="str">
            <v>JAVIER DORRONSORO PEREZ50 METROS50M MARIPOSA</v>
          </cell>
          <cell r="U3728">
            <v>5.62037037037037E-4</v>
          </cell>
        </row>
        <row r="3729">
          <cell r="T3729" t="str">
            <v>JAVIER DORRONSORO PEREZ50 METROS50M MARIPOSA</v>
          </cell>
          <cell r="U3729" t="str">
            <v>JUSTIFICADA</v>
          </cell>
        </row>
        <row r="3730">
          <cell r="T3730" t="str">
            <v>JAVIER DORRONSORO PEREZ50 METROS50M MARIPOSA</v>
          </cell>
          <cell r="U3730">
            <v>0</v>
          </cell>
        </row>
        <row r="3731">
          <cell r="T3731" t="str">
            <v>JAVIER ESTEBAN NISTAL25 METROS100M LIBRES</v>
          </cell>
          <cell r="U3731">
            <v>1.0635416666666666E-3</v>
          </cell>
        </row>
        <row r="3732">
          <cell r="T3732" t="str">
            <v>JAVIER ESTEBAN NISTAL25 METROS100M LIBRES</v>
          </cell>
          <cell r="U3732">
            <v>1.0842592592592592E-3</v>
          </cell>
        </row>
        <row r="3733">
          <cell r="T3733" t="str">
            <v>JAVIER ESTEBAN NISTAL25 METROS100M LIBRES</v>
          </cell>
          <cell r="U3733">
            <v>1.1069444444444445E-3</v>
          </cell>
        </row>
        <row r="3734">
          <cell r="T3734" t="str">
            <v>JAVIER ESTEBAN NISTAL25 METROS100M LIBRES</v>
          </cell>
          <cell r="U3734">
            <v>1.1805555555555556E-3</v>
          </cell>
        </row>
        <row r="3735">
          <cell r="T3735" t="str">
            <v>JAVIER ESTEBAN NISTAL25 METROS100M LIBRES</v>
          </cell>
          <cell r="U3735">
            <v>1.1924768518518519E-3</v>
          </cell>
        </row>
        <row r="3736">
          <cell r="T3736" t="str">
            <v>JAVIER ESTEBAN NISTAL25 METROS50M ESPALDA</v>
          </cell>
          <cell r="U3736">
            <v>5.8518518518518522E-4</v>
          </cell>
        </row>
        <row r="3737">
          <cell r="T3737" t="str">
            <v>JAVIER ESTEBAN NISTAL25 METROS50M ESPALDA</v>
          </cell>
          <cell r="U3737">
            <v>6.0949074074074063E-4</v>
          </cell>
        </row>
        <row r="3738">
          <cell r="T3738" t="str">
            <v>JAVIER ESTEBAN NISTAL25 METROS50M ESPALDA</v>
          </cell>
          <cell r="U3738">
            <v>6.1990740740740745E-4</v>
          </cell>
        </row>
        <row r="3739">
          <cell r="T3739" t="str">
            <v>JAVIER ESTEBAN NISTAL25 METROS50M ESPALDA</v>
          </cell>
          <cell r="U3739">
            <v>6.2615740740740741E-4</v>
          </cell>
        </row>
        <row r="3740">
          <cell r="T3740" t="str">
            <v>JAVIER ESTEBAN NISTAL25 METROS50M ESPALDA</v>
          </cell>
          <cell r="U3740">
            <v>6.5069444444444441E-4</v>
          </cell>
        </row>
        <row r="3741">
          <cell r="T3741" t="str">
            <v>JAVIER ESTEBAN NISTAL25 METROS50M LIBRES</v>
          </cell>
          <cell r="U3741">
            <v>4.4120370370370369E-4</v>
          </cell>
        </row>
        <row r="3742">
          <cell r="T3742" t="str">
            <v>JAVIER ESTEBAN NISTAL25 METROS50M LIBRES</v>
          </cell>
          <cell r="U3742">
            <v>4.4583333333333329E-4</v>
          </cell>
        </row>
        <row r="3743">
          <cell r="T3743" t="str">
            <v>JAVIER ESTEBAN NISTAL25 METROS50M LIBRES</v>
          </cell>
          <cell r="U3743">
            <v>4.4918981481481481E-4</v>
          </cell>
        </row>
        <row r="3744">
          <cell r="T3744" t="str">
            <v>JAVIER ESTEBAN NISTAL25 METROS50M LIBRES</v>
          </cell>
          <cell r="U3744">
            <v>4.6608796296296302E-4</v>
          </cell>
        </row>
        <row r="3745">
          <cell r="T3745" t="str">
            <v>JAVIER ESTEBAN NISTAL25 METROS50M LIBRES</v>
          </cell>
          <cell r="U3745">
            <v>4.84375E-4</v>
          </cell>
        </row>
        <row r="3746">
          <cell r="T3746" t="str">
            <v>JAVIER ESTEBAN NISTAL25 METROS50M LIBRES</v>
          </cell>
          <cell r="U3746">
            <v>4.9432870370370375E-4</v>
          </cell>
        </row>
        <row r="3747">
          <cell r="T3747" t="str">
            <v>JAVIER ESTEBAN NISTAL50 METROS100M LIBRES</v>
          </cell>
          <cell r="U3747">
            <v>1.1438657407407407E-3</v>
          </cell>
        </row>
        <row r="3748">
          <cell r="T3748" t="str">
            <v>JAVIER ESTEBAN NISTAL50 METROS100M LIBRES</v>
          </cell>
          <cell r="U3748">
            <v>1.1528935185185186E-3</v>
          </cell>
        </row>
        <row r="3749">
          <cell r="T3749" t="str">
            <v>JAVIER ESTEBAN NISTAL50 METROS100M LIBRES</v>
          </cell>
          <cell r="U3749">
            <v>1.2012731481481481E-3</v>
          </cell>
        </row>
        <row r="3750">
          <cell r="T3750" t="str">
            <v>JAVIER ESTEBAN NISTAL50 METROS50M ESPALDA</v>
          </cell>
          <cell r="U3750">
            <v>5.8159722222222217E-4</v>
          </cell>
        </row>
        <row r="3751">
          <cell r="T3751" t="str">
            <v>JAVIER ESTEBAN NISTAL50 METROS50M ESPALDA</v>
          </cell>
          <cell r="U3751">
            <v>5.8495370370370363E-4</v>
          </cell>
        </row>
        <row r="3752">
          <cell r="T3752" t="str">
            <v>JAVIER ESTEBAN NISTAL50 METROS50M ESPALDA</v>
          </cell>
          <cell r="U3752">
            <v>6.3229166666666674E-4</v>
          </cell>
        </row>
        <row r="3753">
          <cell r="T3753" t="str">
            <v>JAVIER ESTEBAN NISTAL50 METROS50M ESPALDA</v>
          </cell>
          <cell r="U3753">
            <v>6.5532407407407412E-4</v>
          </cell>
        </row>
        <row r="3754">
          <cell r="T3754" t="str">
            <v>JAVIER ESTEBAN NISTAL50 METROS50M LIBRES</v>
          </cell>
          <cell r="U3754">
            <v>4.539351851851852E-4</v>
          </cell>
        </row>
        <row r="3755">
          <cell r="T3755" t="str">
            <v>JAVIER ESTEBAN NISTAL50 METROS50M LIBRES</v>
          </cell>
          <cell r="U3755">
            <v>4.7187500000000007E-4</v>
          </cell>
        </row>
        <row r="3756">
          <cell r="T3756" t="str">
            <v>JAVIER GARCIA ALVAREZ25 METROS25M BRAZA</v>
          </cell>
          <cell r="U3756">
            <v>3.6041666666666665E-4</v>
          </cell>
        </row>
        <row r="3757">
          <cell r="T3757" t="str">
            <v>JAVIER GARCIA ALVAREZ25 METROS25M BRAZA</v>
          </cell>
          <cell r="U3757">
            <v>3.9201388888888885E-4</v>
          </cell>
        </row>
        <row r="3758">
          <cell r="T3758" t="str">
            <v>JAVIER GARCIA ALVAREZ25 METROS25M BRAZA</v>
          </cell>
          <cell r="U3758">
            <v>4.2696759259259256E-4</v>
          </cell>
        </row>
        <row r="3759">
          <cell r="T3759" t="str">
            <v>JAVIER GARCIA ALVAREZ25 METROS25M BRAZA</v>
          </cell>
          <cell r="U3759">
            <v>0</v>
          </cell>
        </row>
        <row r="3760">
          <cell r="T3760" t="str">
            <v>JAVIER GARCIA ALVAREZ25 METROS25M ESPALDA</v>
          </cell>
          <cell r="U3760">
            <v>3.1180555555555557E-4</v>
          </cell>
        </row>
        <row r="3761">
          <cell r="T3761" t="str">
            <v>JAVIER GARCIA ALVAREZ25 METROS25M ESPALDA</v>
          </cell>
          <cell r="U3761">
            <v>3.2974537037037038E-4</v>
          </cell>
        </row>
        <row r="3762">
          <cell r="T3762" t="str">
            <v>JAVIER GARCIA ALVAREZ25 METROS25M ESPALDA</v>
          </cell>
          <cell r="U3762">
            <v>3.5798611111111106E-4</v>
          </cell>
        </row>
        <row r="3763">
          <cell r="T3763" t="str">
            <v>JAVIER GARCIA ALVAREZ25 METROS25M ESPALDA</v>
          </cell>
          <cell r="U3763">
            <v>4.1053240740740736E-4</v>
          </cell>
        </row>
        <row r="3764">
          <cell r="T3764" t="str">
            <v>JAVIER GARCIA ALVAREZ25 METROS25M LIBRES</v>
          </cell>
          <cell r="U3764">
            <v>2.4201388888888886E-4</v>
          </cell>
        </row>
        <row r="3765">
          <cell r="T3765" t="str">
            <v>JAVIER GARCIA ALVAREZ25 METROS25M LIBRES</v>
          </cell>
          <cell r="U3765">
            <v>2.6296296296296294E-4</v>
          </cell>
        </row>
        <row r="3766">
          <cell r="T3766" t="str">
            <v>JAVIER GARCIA ALVAREZ25 METROS25M LIBRES</v>
          </cell>
          <cell r="U3766">
            <v>2.7847222222222222E-4</v>
          </cell>
        </row>
        <row r="3767">
          <cell r="T3767" t="str">
            <v>JAVIER GARCIA ALVAREZ25 METROS25M LIBRES</v>
          </cell>
          <cell r="U3767">
            <v>2.8530092592592593E-4</v>
          </cell>
        </row>
        <row r="3768">
          <cell r="T3768" t="str">
            <v>JAVIER GARCIA ALVAREZ25 METROS25M LIBRES</v>
          </cell>
          <cell r="U3768">
            <v>3.2511574074074078E-4</v>
          </cell>
        </row>
        <row r="3769">
          <cell r="T3769" t="str">
            <v>JAVIER GARCIA ALVAREZ25 METROS25M LIBRES</v>
          </cell>
          <cell r="U3769">
            <v>3.9317129629629625E-4</v>
          </cell>
        </row>
        <row r="3770">
          <cell r="T3770" t="str">
            <v>JAVIER GARCIA ALVAREZ50 METROS50M BRAZA</v>
          </cell>
          <cell r="U3770">
            <v>7.9976851851851856E-4</v>
          </cell>
        </row>
        <row r="3771">
          <cell r="T3771" t="str">
            <v>JAVIER GARCIA ALVAREZ50 METROS50M BRAZA</v>
          </cell>
          <cell r="U3771">
            <v>8.5532407407407399E-4</v>
          </cell>
        </row>
        <row r="3772">
          <cell r="T3772" t="str">
            <v>JAVIER GARCIA ALVAREZ50 METROS50M BRAZA</v>
          </cell>
          <cell r="U3772">
            <v>0</v>
          </cell>
        </row>
        <row r="3773">
          <cell r="T3773" t="str">
            <v>JAVIER GARCIA ALVAREZ50 METROS50M LIBRES</v>
          </cell>
          <cell r="U3773">
            <v>5.6157407407407415E-4</v>
          </cell>
        </row>
        <row r="3774">
          <cell r="T3774" t="str">
            <v>JAVIER GARCIA ALVAREZ50 METROS50M LIBRES</v>
          </cell>
          <cell r="U3774">
            <v>5.773148148148149E-4</v>
          </cell>
        </row>
        <row r="3775">
          <cell r="T3775" t="str">
            <v>JAVIER GARCIA ALVAREZ50 METROS50M LIBRES</v>
          </cell>
          <cell r="U3775">
            <v>6.910879629629629E-4</v>
          </cell>
        </row>
        <row r="3776">
          <cell r="T3776" t="str">
            <v>JAVIER GARCIA ALVAREZ50 METROS50M LIBRES</v>
          </cell>
          <cell r="U3776">
            <v>7.1967592592592602E-4</v>
          </cell>
        </row>
        <row r="3777">
          <cell r="T3777" t="str">
            <v>JAVIER GARCIA ALVAREZ 25 METROS25M LIBRES</v>
          </cell>
          <cell r="U3777">
            <v>2.547453703703704E-4</v>
          </cell>
        </row>
        <row r="3778">
          <cell r="T3778" t="str">
            <v>JAVIER GARCIA ALVAREZ 50 METROS50M ESPALDA</v>
          </cell>
          <cell r="U3778">
            <v>0</v>
          </cell>
        </row>
        <row r="3779">
          <cell r="T3779" t="str">
            <v>JAVIER GARCIA ALVAREZ 50 METROS50M LIBRES</v>
          </cell>
          <cell r="U3779">
            <v>6.7962962962962975E-4</v>
          </cell>
        </row>
        <row r="3780">
          <cell r="T3780" t="str">
            <v>JAVIER GARESSE PERALES25 METROS25M BRAZA</v>
          </cell>
          <cell r="U3780">
            <v>2.810185185185185E-4</v>
          </cell>
        </row>
        <row r="3781">
          <cell r="T3781" t="str">
            <v>JAVIER GARESSE PERALES25 METROS25M BRAZA</v>
          </cell>
          <cell r="U3781">
            <v>2.8333333333333335E-4</v>
          </cell>
        </row>
        <row r="3782">
          <cell r="T3782" t="str">
            <v>JAVIER GARESSE PERALES25 METROS25M BRAZA</v>
          </cell>
          <cell r="U3782">
            <v>2.9074074074074077E-4</v>
          </cell>
        </row>
        <row r="3783">
          <cell r="T3783" t="str">
            <v>JAVIER GARESSE PERALES25 METROS25M LIBRES</v>
          </cell>
          <cell r="U3783">
            <v>2.0740740740740743E-4</v>
          </cell>
        </row>
        <row r="3784">
          <cell r="T3784" t="str">
            <v>JAVIER GARESSE PERALES25 METROS25M LIBRES</v>
          </cell>
          <cell r="U3784">
            <v>2.2349537037037035E-4</v>
          </cell>
        </row>
        <row r="3785">
          <cell r="T3785" t="str">
            <v>JAVIER GARESSE PERALES25 METROS25M LIBRES</v>
          </cell>
          <cell r="U3785">
            <v>2.459490740740741E-4</v>
          </cell>
        </row>
        <row r="3786">
          <cell r="T3786" t="str">
            <v>JAVIER GARESSE PERALES25 METROS50M ESPALDA</v>
          </cell>
          <cell r="U3786">
            <v>6.6840277777777775E-4</v>
          </cell>
        </row>
        <row r="3787">
          <cell r="T3787" t="str">
            <v>JAVIER GARESSE PERALES25 METROS50M ESPALDA</v>
          </cell>
          <cell r="U3787">
            <v>7.1122685185185189E-4</v>
          </cell>
        </row>
        <row r="3788">
          <cell r="T3788" t="str">
            <v>JAVIER GARESSE PERALES25 METROS50M ESPALDA</v>
          </cell>
          <cell r="U3788">
            <v>7.6828703703703705E-4</v>
          </cell>
        </row>
        <row r="3789">
          <cell r="T3789" t="str">
            <v>JAVIER GARESSE PERALES25 METROS50M ESPALDA</v>
          </cell>
          <cell r="U3789">
            <v>0</v>
          </cell>
        </row>
        <row r="3790">
          <cell r="T3790" t="str">
            <v>JAVIER GARESSE PERALES25 METROS50M LIBRES</v>
          </cell>
          <cell r="U3790">
            <v>4.6712962962962962E-4</v>
          </cell>
        </row>
        <row r="3791">
          <cell r="T3791" t="str">
            <v>JAVIER GARESSE PERALES25 METROS50M LIBRES</v>
          </cell>
          <cell r="U3791">
            <v>5.2106481481481481E-4</v>
          </cell>
        </row>
        <row r="3792">
          <cell r="T3792" t="str">
            <v>JAVIER GARESSE PERALES25 METROS50M LIBRES</v>
          </cell>
          <cell r="U3792">
            <v>5.3680555555555556E-4</v>
          </cell>
        </row>
        <row r="3793">
          <cell r="T3793" t="str">
            <v>JAVIER GARESSE PERALES25 METROS50M LIBRES</v>
          </cell>
          <cell r="U3793">
            <v>0</v>
          </cell>
        </row>
        <row r="3794">
          <cell r="T3794" t="str">
            <v>JAVIER GARESSE PERALES50 METROS50M BRAZA</v>
          </cell>
          <cell r="U3794">
            <v>7.3530092592592581E-4</v>
          </cell>
        </row>
        <row r="3795">
          <cell r="T3795" t="str">
            <v>JAVIER GARESSE PERALES50 METROS50M BRAZA</v>
          </cell>
          <cell r="U3795">
            <v>7.6956018518518519E-4</v>
          </cell>
        </row>
        <row r="3796">
          <cell r="T3796" t="str">
            <v>JAVIER GARESSE PERALES50 METROS50M BRAZA</v>
          </cell>
          <cell r="U3796">
            <v>0</v>
          </cell>
        </row>
        <row r="3797">
          <cell r="T3797" t="str">
            <v>JAVIER GARESSE PERALES50 METROS50M BRAZA</v>
          </cell>
          <cell r="U3797">
            <v>0</v>
          </cell>
        </row>
        <row r="3798">
          <cell r="T3798" t="str">
            <v>JAVIER GARESSE PERALES50 METROS50M ESPALDA</v>
          </cell>
          <cell r="U3798">
            <v>6.6736111111111108E-4</v>
          </cell>
        </row>
        <row r="3799">
          <cell r="T3799" t="str">
            <v>JAVIER GARESSE PERALES50 METROS50M ESPALDA</v>
          </cell>
          <cell r="U3799">
            <v>8.336805555555555E-4</v>
          </cell>
        </row>
        <row r="3800">
          <cell r="T3800" t="str">
            <v>JAVIER GARESSE PERALES50 METROS50M LIBRES</v>
          </cell>
          <cell r="U3800">
            <v>4.4814814814814809E-4</v>
          </cell>
        </row>
        <row r="3801">
          <cell r="T3801" t="str">
            <v>JAVIER GARESSE PERALES50 METROS50M LIBRES</v>
          </cell>
          <cell r="U3801">
            <v>4.8692129629629633E-4</v>
          </cell>
        </row>
        <row r="3802">
          <cell r="T3802" t="str">
            <v>JAVIER GARESSE PERALES50 METROS50M LIBRES</v>
          </cell>
          <cell r="U3802">
            <v>4.9039351851851848E-4</v>
          </cell>
        </row>
        <row r="3803">
          <cell r="T3803" t="str">
            <v>JAVIER GARESSE PERALES50 METROS50M LIBRES</v>
          </cell>
          <cell r="U3803">
            <v>5.0023148148148138E-4</v>
          </cell>
        </row>
        <row r="3804">
          <cell r="T3804" t="str">
            <v>JAVIER GARESSE PERALES50 METROS50M LIBRES</v>
          </cell>
          <cell r="U3804">
            <v>5.1574074074074076E-4</v>
          </cell>
        </row>
        <row r="3805">
          <cell r="T3805" t="str">
            <v>JAVIER GARESSE PERALES50 METROS50M LIBRES</v>
          </cell>
          <cell r="U3805">
            <v>5.3784722222222222E-4</v>
          </cell>
        </row>
        <row r="3806">
          <cell r="T3806" t="str">
            <v>JAVIER JEREZ LINDE25 METROS25M BRAZA</v>
          </cell>
          <cell r="U3806">
            <v>5.0023148148148138E-4</v>
          </cell>
        </row>
        <row r="3807">
          <cell r="T3807" t="str">
            <v>JAVIER JEREZ LINDE25 METROS25M BRAZA</v>
          </cell>
          <cell r="U3807">
            <v>5.0046296296296297E-4</v>
          </cell>
        </row>
        <row r="3808">
          <cell r="T3808" t="str">
            <v>JAVIER JEREZ LINDE25 METROS25M BRAZA</v>
          </cell>
          <cell r="U3808">
            <v>5.0162037037037037E-4</v>
          </cell>
        </row>
        <row r="3809">
          <cell r="T3809" t="str">
            <v>JAVIER JEREZ LINDE25 METROS25M BRAZA</v>
          </cell>
          <cell r="U3809">
            <v>5.0347222222222221E-4</v>
          </cell>
        </row>
        <row r="3810">
          <cell r="T3810" t="str">
            <v>JAVIER JEREZ LINDE25 METROS25M BRAZA</v>
          </cell>
          <cell r="U3810">
            <v>5.2523148148148156E-4</v>
          </cell>
        </row>
        <row r="3811">
          <cell r="T3811" t="str">
            <v>JAVIER JEREZ LINDE25 METROS25M BRAZA</v>
          </cell>
          <cell r="U3811">
            <v>5.2638888888888885E-4</v>
          </cell>
        </row>
        <row r="3812">
          <cell r="T3812" t="str">
            <v>JAVIER JEREZ LINDE25 METROS25M BRAZA</v>
          </cell>
          <cell r="U3812">
            <v>5.2847222222222217E-4</v>
          </cell>
        </row>
        <row r="3813">
          <cell r="T3813" t="str">
            <v>JAVIER JEREZ LINDE25 METROS25M BRAZA</v>
          </cell>
          <cell r="U3813">
            <v>5.3310185185185188E-4</v>
          </cell>
        </row>
        <row r="3814">
          <cell r="T3814" t="str">
            <v>JAVIER JEREZ LINDE25 METROS25M BRAZA</v>
          </cell>
          <cell r="U3814">
            <v>5.5787037037037036E-4</v>
          </cell>
        </row>
        <row r="3815">
          <cell r="T3815" t="str">
            <v>JAVIER JEREZ LINDE25 METROS25M BRAZA</v>
          </cell>
          <cell r="U3815">
            <v>5.9826388888888885E-4</v>
          </cell>
        </row>
        <row r="3816">
          <cell r="T3816" t="str">
            <v>JAVIER JEREZ LINDE25 METROS25M BRAZA</v>
          </cell>
          <cell r="U3816">
            <v>6.076388888888889E-4</v>
          </cell>
        </row>
        <row r="3817">
          <cell r="T3817" t="str">
            <v>JAVIER JEREZ LINDE25 METROS25M BRAZA</v>
          </cell>
          <cell r="U3817">
            <v>0</v>
          </cell>
        </row>
        <row r="3818">
          <cell r="T3818" t="str">
            <v>JAVIER JEREZ LINDE25 METROS25M LIBRES</v>
          </cell>
          <cell r="U3818">
            <v>4.662037037037037E-4</v>
          </cell>
        </row>
        <row r="3819">
          <cell r="T3819" t="str">
            <v>JAVIER JEREZ LINDE25 METROS25M LIBRES</v>
          </cell>
          <cell r="U3819">
            <v>4.907407407407407E-4</v>
          </cell>
        </row>
        <row r="3820">
          <cell r="T3820" t="str">
            <v>JAVIER JEREZ LINDE25 METROS25M LIBRES</v>
          </cell>
          <cell r="U3820">
            <v>4.9988425925925927E-4</v>
          </cell>
        </row>
        <row r="3821">
          <cell r="T3821" t="str">
            <v>JAVIER JEREZ LINDE25 METROS25M LIBRES</v>
          </cell>
          <cell r="U3821">
            <v>5.0000000000000012E-4</v>
          </cell>
        </row>
        <row r="3822">
          <cell r="T3822" t="str">
            <v>JAVIER JEREZ LINDE25 METROS25M LIBRES</v>
          </cell>
          <cell r="U3822">
            <v>5.0787037037037044E-4</v>
          </cell>
        </row>
        <row r="3823">
          <cell r="T3823" t="str">
            <v>JAVIER JEREZ LINDE25 METROS25M LIBRES</v>
          </cell>
          <cell r="U3823">
            <v>5.3749999999999989E-4</v>
          </cell>
        </row>
        <row r="3824">
          <cell r="T3824" t="str">
            <v>JAVIER JEREZ LINDE25 METROS25M LIBRES</v>
          </cell>
          <cell r="U3824">
            <v>5.4062499999999998E-4</v>
          </cell>
        </row>
        <row r="3825">
          <cell r="T3825" t="str">
            <v>JAVIER JEREZ LINDE25 METROS25M LIBRES</v>
          </cell>
          <cell r="U3825">
            <v>5.4930555555555559E-4</v>
          </cell>
        </row>
        <row r="3826">
          <cell r="T3826" t="str">
            <v>JAVIER JEREZ LINDE25 METROS25M LIBRES</v>
          </cell>
          <cell r="U3826">
            <v>5.5034722222222214E-4</v>
          </cell>
        </row>
        <row r="3827">
          <cell r="T3827" t="str">
            <v>JAVIER JEREZ LINDE25 METROS25M LIBRES</v>
          </cell>
          <cell r="U3827">
            <v>5.6562500000000005E-4</v>
          </cell>
        </row>
        <row r="3828">
          <cell r="T3828" t="str">
            <v>JAVIER JEREZ LINDE25 METROS25M LIBRES</v>
          </cell>
          <cell r="U3828">
            <v>5.8159722222222217E-4</v>
          </cell>
        </row>
        <row r="3829">
          <cell r="T3829" t="str">
            <v>JAVIER JEREZ LINDE25 METROS25M LIBRES</v>
          </cell>
          <cell r="U3829">
            <v>5.9988425925925932E-4</v>
          </cell>
        </row>
        <row r="3830">
          <cell r="T3830" t="str">
            <v>JAVIER JEREZ LINDE25 METROS25M LIBRES</v>
          </cell>
          <cell r="U3830">
            <v>0</v>
          </cell>
        </row>
        <row r="3831">
          <cell r="T3831" t="str">
            <v>JAVIER MIRANDA DIAZ25 METROS25M DORSAL</v>
          </cell>
          <cell r="U3831">
            <v>5.7361111111111122E-4</v>
          </cell>
        </row>
        <row r="3832">
          <cell r="T3832" t="str">
            <v>JAVIER MIRANDA DIAZ25 METROS25M DORSAL</v>
          </cell>
          <cell r="U3832">
            <v>6.1377314814814812E-4</v>
          </cell>
        </row>
        <row r="3833">
          <cell r="T3833" t="str">
            <v>JAVIER MIRANDA DIAZ25 METROS25M DORSAL</v>
          </cell>
          <cell r="U3833">
            <v>6.4849537037037035E-4</v>
          </cell>
        </row>
        <row r="3834">
          <cell r="T3834" t="str">
            <v>JAVIER MIRANDA DIAZ25 METROS25M DORSAL</v>
          </cell>
          <cell r="U3834">
            <v>6.5601851851851845E-4</v>
          </cell>
        </row>
        <row r="3835">
          <cell r="T3835" t="str">
            <v>JAVIER MIRANDA DIAZ25 METROS25M DORSAL</v>
          </cell>
          <cell r="U3835">
            <v>7.1770833333333333E-4</v>
          </cell>
        </row>
        <row r="3836">
          <cell r="T3836" t="str">
            <v>JAVIER MIRANDA DIAZ25 METROS25M DORSAL</v>
          </cell>
          <cell r="U3836">
            <v>7.413194444444443E-4</v>
          </cell>
        </row>
        <row r="3837">
          <cell r="T3837" t="str">
            <v>JAVIER MIRANDA DIAZ25 METROS25M DORSAL</v>
          </cell>
          <cell r="U3837">
            <v>7.8703703703703705E-4</v>
          </cell>
        </row>
        <row r="3838">
          <cell r="T3838" t="str">
            <v>JAVIER MIRANDA DIAZ25 METROS25M DORSAL</v>
          </cell>
          <cell r="U3838">
            <v>8.1597222222222227E-4</v>
          </cell>
        </row>
        <row r="3839">
          <cell r="T3839" t="str">
            <v>JAVIER MIRANDA DIAZ25 METROS25M DORSAL</v>
          </cell>
          <cell r="U3839">
            <v>8.3298611111111117E-4</v>
          </cell>
        </row>
        <row r="3840">
          <cell r="T3840" t="str">
            <v>JAVIER MIRANDA DIAZ25 METROS25M DORSAL</v>
          </cell>
          <cell r="U3840">
            <v>9.9236111111111118E-4</v>
          </cell>
        </row>
        <row r="3841">
          <cell r="T3841" t="str">
            <v>JAVIER MIRANDA DIAZ25 METROS25M DORSAL</v>
          </cell>
          <cell r="U3841">
            <v>1.1150462962962963E-3</v>
          </cell>
        </row>
        <row r="3842">
          <cell r="T3842" t="str">
            <v>JAVIER MIRANDA DIAZ25 METROS25M DORSAL</v>
          </cell>
          <cell r="U3842">
            <v>1.2015046296296298E-3</v>
          </cell>
        </row>
        <row r="3843">
          <cell r="T3843" t="str">
            <v>JAVIER MIRANDA DIAZ25 METROS25M DORSAL</v>
          </cell>
          <cell r="U3843">
            <v>0</v>
          </cell>
        </row>
        <row r="3844">
          <cell r="T3844" t="str">
            <v>JAVIER MIRANDA DIAZ25 METROS25M VENTRAL</v>
          </cell>
          <cell r="U3844">
            <v>3.3171296296296296E-4</v>
          </cell>
        </row>
        <row r="3845">
          <cell r="T3845" t="str">
            <v>JAVIER MIRANDA DIAZ25 METROS25M VENTRAL</v>
          </cell>
          <cell r="U3845">
            <v>3.5717592592592593E-4</v>
          </cell>
        </row>
        <row r="3846">
          <cell r="T3846" t="str">
            <v>JAVIER MIRANDA DIAZ25 METROS25M VENTRAL</v>
          </cell>
          <cell r="U3846">
            <v>3.5960648148148153E-4</v>
          </cell>
        </row>
        <row r="3847">
          <cell r="T3847" t="str">
            <v>JAVIER MIRANDA DIAZ25 METROS25M VENTRAL</v>
          </cell>
          <cell r="U3847">
            <v>3.7037037037037035E-4</v>
          </cell>
        </row>
        <row r="3848">
          <cell r="T3848" t="str">
            <v>JAVIER MIRANDA DIAZ25 METROS25M VENTRAL</v>
          </cell>
          <cell r="U3848">
            <v>3.8344907407407408E-4</v>
          </cell>
        </row>
        <row r="3849">
          <cell r="T3849" t="str">
            <v>JAVIER MIRANDA DIAZ25 METROS25M VENTRAL</v>
          </cell>
          <cell r="U3849">
            <v>4.2800925925925922E-4</v>
          </cell>
        </row>
        <row r="3850">
          <cell r="T3850" t="str">
            <v>JAVIER MIRANDA DIAZ25 METROS25M VENTRAL</v>
          </cell>
          <cell r="U3850">
            <v>4.3298611111111104E-4</v>
          </cell>
        </row>
        <row r="3851">
          <cell r="T3851" t="str">
            <v>JAVIER MIRANDA DIAZ25 METROS25M VENTRAL</v>
          </cell>
          <cell r="U3851">
            <v>4.6076388888888897E-4</v>
          </cell>
        </row>
        <row r="3852">
          <cell r="T3852" t="str">
            <v>JAVIER MIRANDA DIAZ25 METROS25M VENTRAL</v>
          </cell>
          <cell r="U3852">
            <v>4.6875000000000004E-4</v>
          </cell>
        </row>
        <row r="3853">
          <cell r="T3853" t="str">
            <v>JAVIER MIRANDA DIAZ25 METROS25M VENTRAL</v>
          </cell>
          <cell r="U3853">
            <v>4.9212962962962958E-4</v>
          </cell>
        </row>
        <row r="3854">
          <cell r="T3854" t="str">
            <v>JAVIER MIRANDA DIAZ25 METROS25M VENTRAL</v>
          </cell>
          <cell r="U3854">
            <v>5.175925925925926E-4</v>
          </cell>
        </row>
        <row r="3855">
          <cell r="T3855" t="str">
            <v>JAVIER MIRANDA DIAZ25 METROS25M VENTRAL</v>
          </cell>
          <cell r="U3855">
            <v>6.6851851851851849E-4</v>
          </cell>
        </row>
        <row r="3856">
          <cell r="T3856" t="str">
            <v>JAVIER MIRANDA DIAZ25 METROS25M VENTRAL</v>
          </cell>
          <cell r="U3856">
            <v>7.4502314814814819E-4</v>
          </cell>
        </row>
        <row r="3857">
          <cell r="T3857" t="str">
            <v>JAVIER MIRANDA DIAZ25 METROS25M VENTRAL</v>
          </cell>
          <cell r="U3857">
            <v>1.1174768518518519E-3</v>
          </cell>
        </row>
        <row r="3858">
          <cell r="T3858" t="str">
            <v>JAVIER MIRANDA DIAZ25 METROS25M VENTRAL</v>
          </cell>
          <cell r="U3858">
            <v>0</v>
          </cell>
        </row>
        <row r="3859">
          <cell r="T3859" t="str">
            <v>JAVIER MIRANDA DIAZ50 METROS50M ESPALDA</v>
          </cell>
          <cell r="U3859">
            <v>1.7475694444444442E-3</v>
          </cell>
        </row>
        <row r="3860">
          <cell r="T3860" t="str">
            <v>JAVIER MIRANDA DIAZ50 METROS50M ESPALDA</v>
          </cell>
          <cell r="U3860">
            <v>2.1918981481481481E-3</v>
          </cell>
        </row>
        <row r="3861">
          <cell r="T3861" t="str">
            <v>JAVIER MIRANDA DIAZ50 METROS50M ESPALDA</v>
          </cell>
          <cell r="U3861">
            <v>0</v>
          </cell>
        </row>
        <row r="3862">
          <cell r="T3862" t="str">
            <v>JAVIER MIRANDA DIAZ50 METROS50M ESPALDA</v>
          </cell>
          <cell r="U3862">
            <v>0</v>
          </cell>
        </row>
        <row r="3863">
          <cell r="T3863" t="str">
            <v>JAVIER MIRANDA DIAZ50 METROS50M LIBRES</v>
          </cell>
          <cell r="U3863">
            <v>8.4039351851851853E-4</v>
          </cell>
        </row>
        <row r="3864">
          <cell r="T3864" t="str">
            <v>JAVIER MIRANDA DIAZ50 METROS50M LIBRES</v>
          </cell>
          <cell r="U3864">
            <v>8.5219907407407412E-4</v>
          </cell>
        </row>
        <row r="3865">
          <cell r="T3865" t="str">
            <v>JAVIER MIRANDA DIAZ50 METROS50M LIBRES</v>
          </cell>
          <cell r="U3865">
            <v>8.7418981481481473E-4</v>
          </cell>
        </row>
        <row r="3866">
          <cell r="T3866" t="str">
            <v>JAVIER MIRANDA DIAZ50 METROS50M LIBRES</v>
          </cell>
          <cell r="U3866">
            <v>0</v>
          </cell>
        </row>
        <row r="3867">
          <cell r="T3867" t="str">
            <v>JAVIER ORTIZ RIVERO25 METROS25M BRAZA</v>
          </cell>
          <cell r="U3867">
            <v>4.3587962962962959E-4</v>
          </cell>
        </row>
        <row r="3868">
          <cell r="T3868" t="str">
            <v>JAVIER ORTIZ RIVERO50 METROS50M BRAZA</v>
          </cell>
          <cell r="U3868">
            <v>9.3379629629629628E-4</v>
          </cell>
        </row>
        <row r="3869">
          <cell r="T3869" t="str">
            <v>JAVIER ORTIZ RIVERO50 METROS50M LIBRES</v>
          </cell>
          <cell r="U3869">
            <v>1.1170138888888887E-3</v>
          </cell>
        </row>
        <row r="3870">
          <cell r="T3870" t="str">
            <v>JAVIER SANZ CAÑIZARES25 METROS25M LIBRES</v>
          </cell>
          <cell r="U3870">
            <v>4.1261574074074074E-4</v>
          </cell>
        </row>
        <row r="3871">
          <cell r="T3871" t="str">
            <v>JAVIER SANZ CAÑIZARES25 METROS50M BRAZA</v>
          </cell>
          <cell r="U3871">
            <v>1.059375E-3</v>
          </cell>
        </row>
        <row r="3872">
          <cell r="T3872" t="str">
            <v>JAVIER SANZ CAÑIZARES25 METROS50M LIBRES</v>
          </cell>
          <cell r="U3872">
            <v>7.3101851851851843E-4</v>
          </cell>
        </row>
        <row r="3873">
          <cell r="T3873" t="str">
            <v>JAVIER SANZ CAÑIZARES25 METROS50M LIBRES</v>
          </cell>
          <cell r="U3873">
            <v>1.071412037037037E-3</v>
          </cell>
        </row>
        <row r="3874">
          <cell r="T3874" t="str">
            <v>JAVIER SANZ CAÑIZARES50 METROS50M BRAZA</v>
          </cell>
          <cell r="U3874">
            <v>8.5949074074074085E-4</v>
          </cell>
        </row>
        <row r="3875">
          <cell r="T3875" t="str">
            <v>JAVIER SANZ CAÑIZARES50 METROS50M BRAZA</v>
          </cell>
          <cell r="U3875">
            <v>1.0333333333333334E-3</v>
          </cell>
        </row>
        <row r="3876">
          <cell r="T3876" t="str">
            <v>JAVIER SANZ CAÑIZARES50 METROS50M LIBRES</v>
          </cell>
          <cell r="U3876">
            <v>8.4965277777777773E-4</v>
          </cell>
        </row>
        <row r="3877">
          <cell r="T3877" t="str">
            <v>JAVIER SANZ CAÑIZARES50 METROS50M LIBRES</v>
          </cell>
          <cell r="U3877">
            <v>8.5138888888888894E-4</v>
          </cell>
        </row>
        <row r="3878">
          <cell r="T3878" t="str">
            <v>JESUS NAVARRO GARCIA25 METROS100M LIBRES</v>
          </cell>
          <cell r="U3878">
            <v>8.4780092592592589E-4</v>
          </cell>
        </row>
        <row r="3879">
          <cell r="T3879" t="str">
            <v>JESUS NAVARRO GARCIA25 METROS100M LIBRES</v>
          </cell>
          <cell r="U3879">
            <v>8.4999999999999995E-4</v>
          </cell>
        </row>
        <row r="3880">
          <cell r="T3880" t="str">
            <v>JESUS NAVARRO GARCIA25 METROS100M LIBRES</v>
          </cell>
          <cell r="U3880">
            <v>8.5023148148148143E-4</v>
          </cell>
        </row>
        <row r="3881">
          <cell r="T3881" t="str">
            <v>JESUS NAVARRO GARCIA25 METROS100M LIBRES</v>
          </cell>
          <cell r="U3881">
            <v>8.6898148148148154E-4</v>
          </cell>
        </row>
        <row r="3882">
          <cell r="T3882" t="str">
            <v>JESUS NAVARRO GARCIA25 METROS100M LIBRES</v>
          </cell>
          <cell r="U3882">
            <v>8.7372685185185177E-4</v>
          </cell>
        </row>
        <row r="3883">
          <cell r="T3883" t="str">
            <v>JESUS NAVARRO GARCIA25 METROS100M LIBRES</v>
          </cell>
          <cell r="U3883">
            <v>8.7997685185185195E-4</v>
          </cell>
        </row>
        <row r="3884">
          <cell r="T3884" t="str">
            <v>JESUS NAVARRO GARCIA25 METROS100M LIBRES</v>
          </cell>
          <cell r="U3884">
            <v>8.9085648148148151E-4</v>
          </cell>
        </row>
        <row r="3885">
          <cell r="T3885" t="str">
            <v>JESUS NAVARRO GARCIA25 METROS100M LIBRES</v>
          </cell>
          <cell r="U3885">
            <v>9.1296296296296297E-4</v>
          </cell>
        </row>
        <row r="3886">
          <cell r="T3886" t="str">
            <v>JESUS NAVARRO GARCIA25 METROS50M LIBRES</v>
          </cell>
          <cell r="U3886">
            <v>3.7199074074074071E-4</v>
          </cell>
        </row>
        <row r="3887">
          <cell r="T3887" t="str">
            <v>JESUS NAVARRO GARCIA25 METROS50M LIBRES</v>
          </cell>
          <cell r="U3887">
            <v>3.7465277777777779E-4</v>
          </cell>
        </row>
        <row r="3888">
          <cell r="T3888" t="str">
            <v>JESUS NAVARRO GARCIA25 METROS50M LIBRES</v>
          </cell>
          <cell r="U3888">
            <v>3.756944444444445E-4</v>
          </cell>
        </row>
        <row r="3889">
          <cell r="T3889" t="str">
            <v>JESUS NAVARRO GARCIA25 METROS50M LIBRES</v>
          </cell>
          <cell r="U3889">
            <v>3.7719907407407407E-4</v>
          </cell>
        </row>
        <row r="3890">
          <cell r="T3890" t="str">
            <v>JESUS NAVARRO GARCIA25 METROS50M LIBRES</v>
          </cell>
          <cell r="U3890">
            <v>3.7754629629629623E-4</v>
          </cell>
        </row>
        <row r="3891">
          <cell r="T3891" t="str">
            <v>JESUS NAVARRO GARCIA25 METROS50M LIBRES</v>
          </cell>
          <cell r="U3891">
            <v>3.7789351851851851E-4</v>
          </cell>
        </row>
        <row r="3892">
          <cell r="T3892" t="str">
            <v>JESUS NAVARRO GARCIA25 METROS50M LIBRES</v>
          </cell>
          <cell r="U3892">
            <v>3.810185185185186E-4</v>
          </cell>
        </row>
        <row r="3893">
          <cell r="T3893" t="str">
            <v>JESUS NAVARRO GARCIA25 METROS50M LIBRES</v>
          </cell>
          <cell r="U3893">
            <v>3.8159722222222219E-4</v>
          </cell>
        </row>
        <row r="3894">
          <cell r="T3894" t="str">
            <v>JESUS NAVARRO GARCIA50 METROS100M LIBRES</v>
          </cell>
          <cell r="U3894">
            <v>8.2361111111111101E-4</v>
          </cell>
        </row>
        <row r="3895">
          <cell r="T3895" t="str">
            <v>JESUS NAVARRO GARCIA50 METROS100M LIBRES</v>
          </cell>
          <cell r="U3895">
            <v>8.2361111111111101E-4</v>
          </cell>
        </row>
        <row r="3896">
          <cell r="T3896" t="str">
            <v>JESUS NAVARRO GARCIA50 METROS100M LIBRES</v>
          </cell>
          <cell r="U3896">
            <v>8.2696759259259268E-4</v>
          </cell>
        </row>
        <row r="3897">
          <cell r="T3897" t="str">
            <v>JESUS NAVARRO GARCIA50 METROS100M LIBRES</v>
          </cell>
          <cell r="U3897">
            <v>8.2719907407407406E-4</v>
          </cell>
        </row>
        <row r="3898">
          <cell r="T3898" t="str">
            <v>JESUS NAVARRO GARCIA50 METROS100M LIBRES</v>
          </cell>
          <cell r="U3898">
            <v>8.4270833333333333E-4</v>
          </cell>
        </row>
        <row r="3899">
          <cell r="T3899" t="str">
            <v>JESUS NAVARRO GARCIA50 METROS100M LIBRES</v>
          </cell>
          <cell r="U3899">
            <v>8.4560185185185183E-4</v>
          </cell>
        </row>
        <row r="3900">
          <cell r="T3900" t="str">
            <v>JESUS NAVARRO GARCIA50 METROS100M LIBRES</v>
          </cell>
          <cell r="U3900">
            <v>8.5636574074074076E-4</v>
          </cell>
        </row>
        <row r="3901">
          <cell r="T3901" t="str">
            <v>JESUS NAVARRO GARCIA50 METROS100M LIBRES</v>
          </cell>
          <cell r="U3901">
            <v>8.5833333333333334E-4</v>
          </cell>
        </row>
        <row r="3902">
          <cell r="T3902" t="str">
            <v>JESUS NAVARRO GARCIA50 METROS200M LIBRES</v>
          </cell>
          <cell r="U3902">
            <v>1.9212962962962962E-3</v>
          </cell>
        </row>
        <row r="3903">
          <cell r="T3903" t="str">
            <v>JESUS NAVARRO GARCIA50 METROS200M LIBRES</v>
          </cell>
          <cell r="U3903">
            <v>1.9710648148148148E-3</v>
          </cell>
        </row>
        <row r="3904">
          <cell r="T3904" t="str">
            <v>JESUS NAVARRO GARCIA50 METROS50M LIBRES</v>
          </cell>
          <cell r="U3904">
            <v>3.6099537037037041E-4</v>
          </cell>
        </row>
        <row r="3905">
          <cell r="T3905" t="str">
            <v>JESUS NAVARRO GARCIA50 METROS50M LIBRES</v>
          </cell>
          <cell r="U3905">
            <v>3.6331018518518521E-4</v>
          </cell>
        </row>
        <row r="3906">
          <cell r="T3906" t="str">
            <v>JESUS NAVARRO GARCIA50 METROS50M LIBRES</v>
          </cell>
          <cell r="U3906">
            <v>3.6574074074074075E-4</v>
          </cell>
        </row>
        <row r="3907">
          <cell r="T3907" t="str">
            <v>JESUS NAVARRO GARCIA50 METROS50M LIBRES</v>
          </cell>
          <cell r="U3907">
            <v>3.6967592592592591E-4</v>
          </cell>
        </row>
        <row r="3908">
          <cell r="T3908" t="str">
            <v>JESUS NAVARRO GARCIA50 METROS50M LIBRES</v>
          </cell>
          <cell r="U3908">
            <v>3.7928240740740739E-4</v>
          </cell>
        </row>
        <row r="3909">
          <cell r="T3909" t="str">
            <v>JESUS NAVARRO GARCIA50 METROS50M LIBRES</v>
          </cell>
          <cell r="U3909">
            <v>3.826388888888889E-4</v>
          </cell>
        </row>
        <row r="3910">
          <cell r="T3910" t="str">
            <v>JOHANA BERNAL GARCIA25 METROS25M ESPALDA</v>
          </cell>
          <cell r="U3910">
            <v>3.9976851851851848E-4</v>
          </cell>
        </row>
        <row r="3911">
          <cell r="T3911" t="str">
            <v>JOHANA BERNAL GARCIA25 METROS25M LIBRES</v>
          </cell>
          <cell r="U3911">
            <v>4.3807870370370371E-4</v>
          </cell>
        </row>
        <row r="3912">
          <cell r="T3912" t="str">
            <v>JOHANA BERNAL GARCIA50 METROS50M LIBRES</v>
          </cell>
          <cell r="U3912">
            <v>9.1435185185185185E-4</v>
          </cell>
        </row>
        <row r="3913">
          <cell r="T3913" t="str">
            <v>JOHANA BERNAL GARCIA50 METROS50M LIBRES</v>
          </cell>
          <cell r="U3913">
            <v>9.979166666666667E-4</v>
          </cell>
        </row>
        <row r="3914">
          <cell r="T3914" t="str">
            <v>JOHANA BERNAL GARCIA50 METROS50M LIBRES</v>
          </cell>
          <cell r="U3914">
            <v>1.0092592592592592E-3</v>
          </cell>
        </row>
        <row r="3915">
          <cell r="T3915" t="str">
            <v>JOHN LOMAS GONZALEZ25 METROS50M ESPALDA</v>
          </cell>
          <cell r="U3915">
            <v>7.0775462962962947E-4</v>
          </cell>
        </row>
        <row r="3916">
          <cell r="T3916" t="str">
            <v>JOHN LOMAS GONZALEZ25 METROS50M LIBRES</v>
          </cell>
          <cell r="U3916">
            <v>5.574074074074074E-4</v>
          </cell>
        </row>
        <row r="3917">
          <cell r="T3917" t="str">
            <v>JOHN LOMAS GONZALEZ25 METROS50M LIBRES</v>
          </cell>
          <cell r="U3917">
            <v>5.7175925925925927E-4</v>
          </cell>
        </row>
        <row r="3918">
          <cell r="T3918" t="str">
            <v>JOHN LOMAS GONZALEZ25 METROS50M LIBRES</v>
          </cell>
          <cell r="U3918">
            <v>5.7222222222222212E-4</v>
          </cell>
        </row>
        <row r="3919">
          <cell r="T3919" t="str">
            <v>JOHN LOMAS GONZALEZ25 METROS50M LIBRES</v>
          </cell>
          <cell r="U3919">
            <v>6.0370370370370363E-4</v>
          </cell>
        </row>
        <row r="3920">
          <cell r="T3920" t="str">
            <v>JOHN LOMAS GONZALEZ25 METROS50M MARIPOSA</v>
          </cell>
          <cell r="U3920">
            <v>1.0380787037037036E-3</v>
          </cell>
        </row>
        <row r="3921">
          <cell r="T3921" t="str">
            <v>JOHN LOMAS GONZALEZ50 METROS100M LIBRES</v>
          </cell>
          <cell r="U3921">
            <v>1.4239583333333333E-3</v>
          </cell>
        </row>
        <row r="3922">
          <cell r="T3922" t="str">
            <v>JOHN LOMAS GONZALEZ50 METROS50M ESPALDA</v>
          </cell>
          <cell r="U3922">
            <v>6.1805555555555561E-4</v>
          </cell>
        </row>
        <row r="3923">
          <cell r="T3923" t="str">
            <v>JOHN LOMAS GONZALEZ50 METROS50M ESPALDA</v>
          </cell>
          <cell r="U3923">
            <v>6.5590277777777782E-4</v>
          </cell>
        </row>
        <row r="3924">
          <cell r="T3924" t="str">
            <v>JOHN LOMAS GONZALEZ50 METROS50M ESPALDA</v>
          </cell>
          <cell r="U3924">
            <v>6.5972222222222213E-4</v>
          </cell>
        </row>
        <row r="3925">
          <cell r="T3925" t="str">
            <v>JOHN LOMAS GONZALEZ50 METROS50M ESPALDA</v>
          </cell>
          <cell r="U3925">
            <v>6.9282407407407411E-4</v>
          </cell>
        </row>
        <row r="3926">
          <cell r="T3926" t="str">
            <v>JOHN LOMAS GONZALEZ50 METROS50M LIBRES</v>
          </cell>
          <cell r="U3926">
            <v>5.637731481481481E-4</v>
          </cell>
        </row>
        <row r="3927">
          <cell r="T3927" t="str">
            <v>JOHN LOMAS GONZALEZ50 METROS50M LIBRES</v>
          </cell>
          <cell r="U3927">
            <v>5.6967592592592595E-4</v>
          </cell>
        </row>
        <row r="3928">
          <cell r="T3928" t="str">
            <v>JOHN LOMAS GONZALEZ50 METROS50M LIBRES</v>
          </cell>
          <cell r="U3928">
            <v>5.7384259259259248E-4</v>
          </cell>
        </row>
        <row r="3929">
          <cell r="T3929" t="str">
            <v>JOHN LOMAS GONZALEZ50 METROS50M LIBRES</v>
          </cell>
          <cell r="U3929">
            <v>5.7766203703703701E-4</v>
          </cell>
        </row>
        <row r="3930">
          <cell r="T3930" t="str">
            <v>JOHN LOMAS GONZALEZ50 METROS50M MARIPOSA</v>
          </cell>
          <cell r="U3930">
            <v>1.1957175925925926E-3</v>
          </cell>
        </row>
        <row r="3931">
          <cell r="T3931" t="str">
            <v>JONATAN GARCIA RODRIGUEZ25 METROS25M VENTRAL</v>
          </cell>
          <cell r="U3931">
            <v>4.9976851851851853E-4</v>
          </cell>
        </row>
        <row r="3932">
          <cell r="T3932" t="str">
            <v>JONATAN GARCIA RODRIGUEZ25 METROS25M VENTRAL</v>
          </cell>
          <cell r="U3932">
            <v>5.3206018518518522E-4</v>
          </cell>
        </row>
        <row r="3933">
          <cell r="T3933" t="str">
            <v>JONATAN GARCIA RODRIGUEZ25 METROS25M VENTRAL</v>
          </cell>
          <cell r="U3933">
            <v>6.2685185185185185E-4</v>
          </cell>
        </row>
        <row r="3934">
          <cell r="T3934" t="str">
            <v>JONATHAN VALTIERRA NACAR25 METROS100M LIBRES</v>
          </cell>
          <cell r="U3934">
            <v>8.4386574074074084E-4</v>
          </cell>
        </row>
        <row r="3935">
          <cell r="T3935" t="str">
            <v>JONATHAN VALTIERRA NACAR25 METROS100M LIBRES</v>
          </cell>
          <cell r="U3935">
            <v>8.6006944444444444E-4</v>
          </cell>
        </row>
        <row r="3936">
          <cell r="T3936" t="str">
            <v>JONATHAN VALTIERRA NACAR25 METROS100M LIBRES</v>
          </cell>
          <cell r="U3936">
            <v>8.6736111111111118E-4</v>
          </cell>
        </row>
        <row r="3937">
          <cell r="T3937" t="str">
            <v>JONATHAN VALTIERRA NACAR25 METROS100M LIBRES</v>
          </cell>
          <cell r="U3937">
            <v>8.7303240740740733E-4</v>
          </cell>
        </row>
        <row r="3938">
          <cell r="T3938" t="str">
            <v>JONATHAN VALTIERRA NACAR25 METROS100M LIBRES</v>
          </cell>
          <cell r="U3938">
            <v>9.1701388888888898E-4</v>
          </cell>
        </row>
        <row r="3939">
          <cell r="T3939" t="str">
            <v>JONATHAN VALTIERRA NACAR25 METROS100M LIBRES</v>
          </cell>
          <cell r="U3939">
            <v>9.3148148148148148E-4</v>
          </cell>
        </row>
        <row r="3940">
          <cell r="T3940" t="str">
            <v>JONATHAN VALTIERRA NACAR25 METROS100M LIBRES</v>
          </cell>
          <cell r="U3940">
            <v>9.5983796296296279E-4</v>
          </cell>
        </row>
        <row r="3941">
          <cell r="T3941" t="str">
            <v>JONATHAN VALTIERRA NACAR25 METROS100M LIBRES</v>
          </cell>
          <cell r="U3941">
            <v>9.638888888888888E-4</v>
          </cell>
        </row>
        <row r="3942">
          <cell r="T3942" t="str">
            <v>JONATHAN VALTIERRA NACAR25 METROS100M LIBRES</v>
          </cell>
          <cell r="U3942">
            <v>1.0069444444444444E-3</v>
          </cell>
        </row>
        <row r="3943">
          <cell r="T3943" t="str">
            <v>JONATHAN VALTIERRA NACAR25 METROS200M LIBRES</v>
          </cell>
          <cell r="U3943" t="str">
            <v>JUSTIFICADA</v>
          </cell>
        </row>
        <row r="3944">
          <cell r="T3944" t="str">
            <v>JONATHAN VALTIERRA NACAR25 METROS50M BRAZA</v>
          </cell>
          <cell r="U3944">
            <v>4.9907407407407409E-4</v>
          </cell>
        </row>
        <row r="3945">
          <cell r="T3945" t="str">
            <v>JONATHAN VALTIERRA NACAR25 METROS50M BRAZA</v>
          </cell>
          <cell r="U3945">
            <v>4.9988425925925927E-4</v>
          </cell>
        </row>
        <row r="3946">
          <cell r="T3946" t="str">
            <v>JONATHAN VALTIERRA NACAR25 METROS50M LIBRES</v>
          </cell>
          <cell r="U3946">
            <v>3.5115740740740745E-4</v>
          </cell>
        </row>
        <row r="3947">
          <cell r="T3947" t="str">
            <v>JONATHAN VALTIERRA NACAR25 METROS50M LIBRES</v>
          </cell>
          <cell r="U3947">
            <v>3.5150462962962962E-4</v>
          </cell>
        </row>
        <row r="3948">
          <cell r="T3948" t="str">
            <v>JONATHAN VALTIERRA NACAR25 METROS50M LIBRES</v>
          </cell>
          <cell r="U3948">
            <v>3.5474537037037034E-4</v>
          </cell>
        </row>
        <row r="3949">
          <cell r="T3949" t="str">
            <v>JONATHAN VALTIERRA NACAR25 METROS50M LIBRES</v>
          </cell>
          <cell r="U3949">
            <v>3.5706018518518514E-4</v>
          </cell>
        </row>
        <row r="3950">
          <cell r="T3950" t="str">
            <v>JONATHAN VALTIERRA NACAR25 METROS50M LIBRES</v>
          </cell>
          <cell r="U3950">
            <v>3.5879629629629635E-4</v>
          </cell>
        </row>
        <row r="3951">
          <cell r="T3951" t="str">
            <v>JONATHAN VALTIERRA NACAR25 METROS50M LIBRES</v>
          </cell>
          <cell r="U3951">
            <v>3.6180555555555553E-4</v>
          </cell>
        </row>
        <row r="3952">
          <cell r="T3952" t="str">
            <v>JONATHAN VALTIERRA NACAR25 METROS50M LIBRES</v>
          </cell>
          <cell r="U3952">
            <v>3.6597222222222223E-4</v>
          </cell>
        </row>
        <row r="3953">
          <cell r="T3953" t="str">
            <v>JONATHAN VALTIERRA NACAR25 METROS50M LIBRES</v>
          </cell>
          <cell r="U3953">
            <v>3.826388888888889E-4</v>
          </cell>
        </row>
        <row r="3954">
          <cell r="T3954" t="str">
            <v>JONATHAN VALTIERRA NACAR25 METROS50M LIBRES</v>
          </cell>
          <cell r="U3954">
            <v>3.8460648148148143E-4</v>
          </cell>
        </row>
        <row r="3955">
          <cell r="T3955" t="str">
            <v>JONATHAN VALTIERRA NACAR25 METROS50M LIBRES</v>
          </cell>
          <cell r="U3955">
            <v>4.1192129629629635E-4</v>
          </cell>
        </row>
        <row r="3956">
          <cell r="T3956" t="str">
            <v>JONATHAN VALTIERRA NACAR25 METROS50M LIBRES</v>
          </cell>
          <cell r="U3956" t="str">
            <v>JUSTIFICADA</v>
          </cell>
        </row>
        <row r="3957">
          <cell r="T3957" t="str">
            <v>JONATHAN VALTIERRA NACAR50 METROS100M LIBRES</v>
          </cell>
          <cell r="U3957">
            <v>8.5509259259259262E-4</v>
          </cell>
        </row>
        <row r="3958">
          <cell r="T3958" t="str">
            <v>JONATHAN VALTIERRA NACAR50 METROS100M LIBRES</v>
          </cell>
          <cell r="U3958">
            <v>8.564814814814815E-4</v>
          </cell>
        </row>
        <row r="3959">
          <cell r="T3959" t="str">
            <v>JONATHAN VALTIERRA NACAR50 METROS100M LIBRES</v>
          </cell>
          <cell r="U3959">
            <v>8.6180555555555565E-4</v>
          </cell>
        </row>
        <row r="3960">
          <cell r="T3960" t="str">
            <v>JONATHAN VALTIERRA NACAR50 METROS100M LIBRES</v>
          </cell>
          <cell r="U3960">
            <v>8.6840277777777773E-4</v>
          </cell>
        </row>
        <row r="3961">
          <cell r="T3961" t="str">
            <v>JONATHAN VALTIERRA NACAR50 METROS100M LIBRES</v>
          </cell>
          <cell r="U3961">
            <v>8.9988425925925924E-4</v>
          </cell>
        </row>
        <row r="3962">
          <cell r="T3962" t="str">
            <v>JONATHAN VALTIERRA NACAR50 METROS100M LIBRES</v>
          </cell>
          <cell r="U3962">
            <v>9.1006944444444436E-4</v>
          </cell>
        </row>
        <row r="3963">
          <cell r="T3963" t="str">
            <v>JONATHAN VALTIERRA NACAR50 METROS100M LIBRES</v>
          </cell>
          <cell r="U3963">
            <v>9.1111111111111113E-4</v>
          </cell>
        </row>
        <row r="3964">
          <cell r="T3964" t="str">
            <v>JONATHAN VALTIERRA NACAR50 METROS100M LIBRES</v>
          </cell>
          <cell r="U3964">
            <v>9.248842592592593E-4</v>
          </cell>
        </row>
        <row r="3965">
          <cell r="T3965" t="str">
            <v>JONATHAN VALTIERRA NACAR50 METROS100M LIBRES</v>
          </cell>
          <cell r="U3965">
            <v>1.021412037037037E-3</v>
          </cell>
        </row>
        <row r="3966">
          <cell r="T3966" t="str">
            <v>JONATHAN VALTIERRA NACAR50 METROS200M LIBRES</v>
          </cell>
          <cell r="U3966">
            <v>2.2121527777777777E-3</v>
          </cell>
        </row>
        <row r="3967">
          <cell r="T3967" t="str">
            <v>JONATHAN VALTIERRA NACAR50 METROS200M LIBRES</v>
          </cell>
          <cell r="U3967">
            <v>2.2807870370370373E-3</v>
          </cell>
        </row>
        <row r="3968">
          <cell r="T3968" t="str">
            <v>JONATHAN VALTIERRA NACAR50 METROS50M BRAZA</v>
          </cell>
          <cell r="U3968">
            <v>4.9386574074074079E-4</v>
          </cell>
        </row>
        <row r="3969">
          <cell r="T3969" t="str">
            <v>JONATHAN VALTIERRA NACAR50 METROS50M BRAZA</v>
          </cell>
          <cell r="U3969">
            <v>6.134259259259259E-4</v>
          </cell>
        </row>
        <row r="3970">
          <cell r="T3970" t="str">
            <v>JONATHAN VALTIERRA NACAR50 METROS50M LIBRES</v>
          </cell>
          <cell r="U3970">
            <v>3.4537037037037039E-4</v>
          </cell>
        </row>
        <row r="3971">
          <cell r="T3971" t="str">
            <v>JONATHAN VALTIERRA NACAR50 METROS50M LIBRES</v>
          </cell>
          <cell r="U3971">
            <v>3.5081018518518518E-4</v>
          </cell>
        </row>
        <row r="3972">
          <cell r="T3972" t="str">
            <v>JONATHAN VALTIERRA NACAR50 METROS50M LIBRES</v>
          </cell>
          <cell r="U3972">
            <v>3.5196759259259258E-4</v>
          </cell>
        </row>
        <row r="3973">
          <cell r="T3973" t="str">
            <v>JONATHAN VALTIERRA NACAR50 METROS50M LIBRES</v>
          </cell>
          <cell r="U3973">
            <v>3.5590277777777774E-4</v>
          </cell>
        </row>
        <row r="3974">
          <cell r="T3974" t="str">
            <v>JONATHAN VALTIERRA NACAR50 METROS50M LIBRES</v>
          </cell>
          <cell r="U3974">
            <v>3.5694444444444445E-4</v>
          </cell>
        </row>
        <row r="3975">
          <cell r="T3975" t="str">
            <v>JONATHAN VALTIERRA NACAR50 METROS50M LIBRES</v>
          </cell>
          <cell r="U3975">
            <v>3.6388888888888891E-4</v>
          </cell>
        </row>
        <row r="3976">
          <cell r="T3976" t="str">
            <v>JONATHAN VALTIERRA NACAR50 METROS50M LIBRES</v>
          </cell>
          <cell r="U3976">
            <v>3.6712962962962958E-4</v>
          </cell>
        </row>
        <row r="3977">
          <cell r="T3977" t="str">
            <v>JONATHAN VALTIERRA NACAR50 METROS50M LIBRES</v>
          </cell>
          <cell r="U3977">
            <v>3.6967592592592591E-4</v>
          </cell>
        </row>
        <row r="3978">
          <cell r="T3978" t="str">
            <v>JONATHAN VALTIERRA NACAR50 METROS50M LIBRES</v>
          </cell>
          <cell r="U3978">
            <v>3.7141203703703707E-4</v>
          </cell>
        </row>
        <row r="3979">
          <cell r="T3979" t="str">
            <v>JONATHAN VALTIERRA NACAR50 METROS50M LIBRES</v>
          </cell>
          <cell r="U3979">
            <v>3.7662037037037042E-4</v>
          </cell>
        </row>
        <row r="3980">
          <cell r="T3980" t="str">
            <v>JORGE ALONSO AIRA25 METROS25M BRAZA</v>
          </cell>
          <cell r="U3980">
            <v>7.9386574074074071E-4</v>
          </cell>
        </row>
        <row r="3981">
          <cell r="T3981" t="str">
            <v>JORGE ALONSO AIRA25 METROS25M LIBRES</v>
          </cell>
          <cell r="U3981">
            <v>6.7268518518518513E-4</v>
          </cell>
        </row>
        <row r="3982">
          <cell r="T3982" t="str">
            <v>JORGE CAYETANO SMERDOU SANZ25 METROS100M LIBRES</v>
          </cell>
          <cell r="U3982">
            <v>0</v>
          </cell>
        </row>
        <row r="3983">
          <cell r="T3983" t="str">
            <v>JORGE CAYETANO SMERDOU SANZ25 METROS50M LIBRES</v>
          </cell>
          <cell r="U3983">
            <v>0</v>
          </cell>
        </row>
        <row r="3984">
          <cell r="T3984" t="str">
            <v>JORGE CAYETANO SMERDOU SANZ50 METROS100M LIBRES</v>
          </cell>
          <cell r="U3984">
            <v>0</v>
          </cell>
        </row>
        <row r="3985">
          <cell r="T3985" t="str">
            <v>JORGE CAYETANO SMERDOU SANZ50 METROS400M LIBRES</v>
          </cell>
          <cell r="U3985">
            <v>0</v>
          </cell>
        </row>
        <row r="3986">
          <cell r="T3986" t="str">
            <v>JORGE DANIEL PEREZ INFANTE25 METROS25M BRAZA</v>
          </cell>
          <cell r="U3986">
            <v>3.5775462962962958E-4</v>
          </cell>
        </row>
        <row r="3987">
          <cell r="T3987" t="str">
            <v>JORGE DANIEL PEREZ INFANTE25 METROS25M BRAZA</v>
          </cell>
          <cell r="U3987">
            <v>3.9062499999999997E-4</v>
          </cell>
        </row>
        <row r="3988">
          <cell r="T3988" t="str">
            <v>JORGE DANIEL PEREZ INFANTE25 METROS25M BRAZA</v>
          </cell>
          <cell r="U3988">
            <v>3.9861111111111108E-4</v>
          </cell>
        </row>
        <row r="3989">
          <cell r="T3989" t="str">
            <v>JORGE DANIEL PEREZ INFANTE25 METROS25M LIBRES</v>
          </cell>
          <cell r="U3989">
            <v>2.0972222222222223E-4</v>
          </cell>
        </row>
        <row r="3990">
          <cell r="T3990" t="str">
            <v>JORGE DANIEL PEREZ INFANTE25 METROS25M LIBRES</v>
          </cell>
          <cell r="U3990">
            <v>2.3587962962962964E-4</v>
          </cell>
        </row>
        <row r="3991">
          <cell r="T3991" t="str">
            <v>JORGE DANIEL PEREZ INFANTE25 METROS50M BRAZA</v>
          </cell>
          <cell r="U3991">
            <v>7.233796296296297E-4</v>
          </cell>
        </row>
        <row r="3992">
          <cell r="T3992" t="str">
            <v>JORGE DANIEL PEREZ INFANTE25 METROS50M BRAZA</v>
          </cell>
          <cell r="U3992">
            <v>0</v>
          </cell>
        </row>
        <row r="3993">
          <cell r="T3993" t="str">
            <v>JORGE DANIEL PEREZ INFANTE25 METROS50M LIBRES</v>
          </cell>
          <cell r="U3993">
            <v>4.831018518518518E-4</v>
          </cell>
        </row>
        <row r="3994">
          <cell r="T3994" t="str">
            <v>JORGE DANIEL PEREZ INFANTE25 METROS50M LIBRES</v>
          </cell>
          <cell r="U3994">
            <v>5.1273148148148141E-4</v>
          </cell>
        </row>
        <row r="3995">
          <cell r="T3995" t="str">
            <v>JORGE DANIEL PEREZ INFANTE25 METROS50M LIBRES</v>
          </cell>
          <cell r="U3995">
            <v>5.2511574074074071E-4</v>
          </cell>
        </row>
        <row r="3996">
          <cell r="T3996" t="str">
            <v>JORGE DANIEL PEREZ INFANTE50 METROS50M BRAZA</v>
          </cell>
          <cell r="U3996">
            <v>6.6261574074074085E-4</v>
          </cell>
        </row>
        <row r="3997">
          <cell r="T3997" t="str">
            <v>JORGE DANIEL PEREZ INFANTE50 METROS50M BRAZA</v>
          </cell>
          <cell r="U3997">
            <v>7.2731481481481475E-4</v>
          </cell>
        </row>
        <row r="3998">
          <cell r="T3998" t="str">
            <v>JORGE DANIEL PEREZ INFANTE50 METROS50M BRAZA</v>
          </cell>
          <cell r="U3998">
            <v>7.7175925925925925E-4</v>
          </cell>
        </row>
        <row r="3999">
          <cell r="T3999" t="str">
            <v>JORGE DANIEL PEREZ INFANTE50 METROS50M BRAZA</v>
          </cell>
          <cell r="U3999">
            <v>8.734953703703704E-4</v>
          </cell>
        </row>
        <row r="4000">
          <cell r="T4000" t="str">
            <v>JORGE DANIEL PEREZ INFANTE50 METROS50M BRAZA</v>
          </cell>
          <cell r="U4000">
            <v>0</v>
          </cell>
        </row>
        <row r="4001">
          <cell r="T4001" t="str">
            <v>JORGE DANIEL PEREZ INFANTE50 METROS50M LIBRES</v>
          </cell>
          <cell r="U4001">
            <v>4.7025462962962966E-4</v>
          </cell>
        </row>
        <row r="4002">
          <cell r="T4002" t="str">
            <v>JORGE DANIEL PEREZ INFANTE50 METROS50M LIBRES</v>
          </cell>
          <cell r="U4002">
            <v>4.7847222222222231E-4</v>
          </cell>
        </row>
        <row r="4003">
          <cell r="T4003" t="str">
            <v>JORGE DANIEL PEREZ INFANTE50 METROS50M LIBRES</v>
          </cell>
          <cell r="U4003">
            <v>4.8506944444444438E-4</v>
          </cell>
        </row>
        <row r="4004">
          <cell r="T4004" t="str">
            <v>JORGE DANIEL PEREZ INFANTE50 METROS50M LIBRES</v>
          </cell>
          <cell r="U4004">
            <v>4.9583333333333337E-4</v>
          </cell>
        </row>
        <row r="4005">
          <cell r="T4005" t="str">
            <v>JORGE DANIEL PEREZ INFANTE50 METROS50M LIBRES</v>
          </cell>
          <cell r="U4005">
            <v>5.4293981481481478E-4</v>
          </cell>
        </row>
        <row r="4006">
          <cell r="T4006" t="str">
            <v>JORGE DANIEL PEREZ INFANTE50 METROS50M LIBRES</v>
          </cell>
          <cell r="U4006">
            <v>5.4826388888888882E-4</v>
          </cell>
        </row>
        <row r="4007">
          <cell r="T4007" t="str">
            <v>JORGE DANIEL PEREZ INFANTE 50 METROS50M ESPALDA</v>
          </cell>
          <cell r="U4007">
            <v>7.5810185185185182E-4</v>
          </cell>
        </row>
        <row r="4008">
          <cell r="T4008" t="str">
            <v>JORGE DANIEL PEREZ INFANTE 50 METROS50M LIBRES</v>
          </cell>
          <cell r="U4008">
            <v>4.6481481481481477E-4</v>
          </cell>
        </row>
        <row r="4009">
          <cell r="T4009" t="str">
            <v>JORGE GONZALEZ LANZAS25 METROS25M BRAZA</v>
          </cell>
          <cell r="U4009">
            <v>3.5162037037037036E-4</v>
          </cell>
        </row>
        <row r="4010">
          <cell r="T4010" t="str">
            <v>JORGE GONZALEZ LANZAS25 METROS25M BRAZA</v>
          </cell>
          <cell r="U4010">
            <v>3.5543981481481489E-4</v>
          </cell>
        </row>
        <row r="4011">
          <cell r="T4011" t="str">
            <v>JORGE GONZALEZ LANZAS25 METROS25M BRAZA</v>
          </cell>
          <cell r="U4011">
            <v>3.6111111111111109E-4</v>
          </cell>
        </row>
        <row r="4012">
          <cell r="T4012" t="str">
            <v>JORGE GONZALEZ LANZAS25 METROS25M BRAZA</v>
          </cell>
          <cell r="U4012">
            <v>3.6354166666666669E-4</v>
          </cell>
        </row>
        <row r="4013">
          <cell r="T4013" t="str">
            <v>JORGE GONZALEZ LANZAS25 METROS25M BRAZA</v>
          </cell>
          <cell r="U4013">
            <v>3.6898148148148147E-4</v>
          </cell>
        </row>
        <row r="4014">
          <cell r="T4014" t="str">
            <v>JORGE GONZALEZ LANZAS25 METROS25M BRAZA</v>
          </cell>
          <cell r="U4014">
            <v>3.8900462962962961E-4</v>
          </cell>
        </row>
        <row r="4015">
          <cell r="T4015" t="str">
            <v>JORGE GONZALEZ LANZAS25 METROS25M BRAZA</v>
          </cell>
          <cell r="U4015">
            <v>3.9062499999999997E-4</v>
          </cell>
        </row>
        <row r="4016">
          <cell r="T4016" t="str">
            <v>JORGE GONZALEZ LANZAS25 METROS25M BRAZA</v>
          </cell>
          <cell r="U4016">
            <v>3.9675925925925924E-4</v>
          </cell>
        </row>
        <row r="4017">
          <cell r="T4017" t="str">
            <v>JORGE GONZALEZ LANZAS25 METROS25M BRAZA</v>
          </cell>
          <cell r="U4017">
            <v>0</v>
          </cell>
        </row>
        <row r="4018">
          <cell r="T4018" t="str">
            <v>JORGE GONZALEZ LANZAS25 METROS25M BRAZA</v>
          </cell>
          <cell r="U4018">
            <v>0</v>
          </cell>
        </row>
        <row r="4019">
          <cell r="T4019" t="str">
            <v>JORGE GONZALEZ LANZAS25 METROS25M LIBRES</v>
          </cell>
          <cell r="U4019">
            <v>3.4143518518518513E-4</v>
          </cell>
        </row>
        <row r="4020">
          <cell r="T4020" t="str">
            <v>JORGE GONZALEZ LANZAS25 METROS25M LIBRES</v>
          </cell>
          <cell r="U4020">
            <v>3.417824074074074E-4</v>
          </cell>
        </row>
        <row r="4021">
          <cell r="T4021" t="str">
            <v>JORGE GONZALEZ LANZAS25 METROS25M LIBRES</v>
          </cell>
          <cell r="U4021">
            <v>3.4606481481481484E-4</v>
          </cell>
        </row>
        <row r="4022">
          <cell r="T4022" t="str">
            <v>JORGE GONZALEZ LANZAS25 METROS25M LIBRES</v>
          </cell>
          <cell r="U4022">
            <v>3.4629629629629632E-4</v>
          </cell>
        </row>
        <row r="4023">
          <cell r="T4023" t="str">
            <v>JORGE GONZALEZ LANZAS25 METROS25M LIBRES</v>
          </cell>
          <cell r="U4023">
            <v>3.4687500000000002E-4</v>
          </cell>
        </row>
        <row r="4024">
          <cell r="T4024" t="str">
            <v>JORGE GONZALEZ LANZAS25 METROS25M LIBRES</v>
          </cell>
          <cell r="U4024">
            <v>3.4861111111111112E-4</v>
          </cell>
        </row>
        <row r="4025">
          <cell r="T4025" t="str">
            <v>JORGE GONZALEZ LANZAS25 METROS25M LIBRES</v>
          </cell>
          <cell r="U4025">
            <v>3.4907407407407413E-4</v>
          </cell>
        </row>
        <row r="4026">
          <cell r="T4026" t="str">
            <v>JORGE GONZALEZ LANZAS25 METROS25M LIBRES</v>
          </cell>
          <cell r="U4026">
            <v>3.6527777777777779E-4</v>
          </cell>
        </row>
        <row r="4027">
          <cell r="T4027" t="str">
            <v>JORGE GONZALEZ LANZAS25 METROS25M LIBRES</v>
          </cell>
          <cell r="U4027">
            <v>3.7187500000000003E-4</v>
          </cell>
        </row>
        <row r="4028">
          <cell r="T4028" t="str">
            <v>JORGE GONZALEZ LANZAS25 METROS25M LIBRES</v>
          </cell>
          <cell r="U4028">
            <v>4.1331018518518523E-4</v>
          </cell>
        </row>
        <row r="4029">
          <cell r="T4029" t="str">
            <v>JORGE GONZALEZ LANZAS25 METROS25M LIBRES</v>
          </cell>
          <cell r="U4029">
            <v>0</v>
          </cell>
        </row>
        <row r="4030">
          <cell r="T4030" t="str">
            <v>JORGE GONZALEZ LANZAS25 METROS25M LIBRES</v>
          </cell>
          <cell r="U4030">
            <v>0</v>
          </cell>
        </row>
        <row r="4031">
          <cell r="T4031" t="str">
            <v>JORGE GONZALEZ LANZAS25 METROS25M MARIPOSA</v>
          </cell>
          <cell r="U4031">
            <v>3.8564814814814815E-4</v>
          </cell>
        </row>
        <row r="4032">
          <cell r="T4032" t="str">
            <v>JORGE GONZALEZ LANZAS25 METROS25M MARIPOSA</v>
          </cell>
          <cell r="U4032">
            <v>3.9895833333333336E-4</v>
          </cell>
        </row>
        <row r="4033">
          <cell r="T4033" t="str">
            <v>JORGE GONZALEZ LANZAS50 METROS50M BRAZA</v>
          </cell>
          <cell r="U4033">
            <v>7.7083333333333344E-4</v>
          </cell>
        </row>
        <row r="4034">
          <cell r="T4034" t="str">
            <v>JORGE GONZALEZ LANZAS50 METROS50M BRAZA</v>
          </cell>
          <cell r="U4034">
            <v>7.7962962962962968E-4</v>
          </cell>
        </row>
        <row r="4035">
          <cell r="T4035" t="str">
            <v>JORGE GONZALEZ LANZAS50 METROS50M BRAZA</v>
          </cell>
          <cell r="U4035">
            <v>7.923611111111112E-4</v>
          </cell>
        </row>
        <row r="4036">
          <cell r="T4036" t="str">
            <v>JORGE GONZALEZ LANZAS50 METROS50M BRAZA</v>
          </cell>
          <cell r="U4036">
            <v>7.9247685185185183E-4</v>
          </cell>
        </row>
        <row r="4037">
          <cell r="T4037" t="str">
            <v>JORGE GONZALEZ LANZAS50 METROS50M BRAZA</v>
          </cell>
          <cell r="U4037">
            <v>7.9456018518518504E-4</v>
          </cell>
        </row>
        <row r="4038">
          <cell r="T4038" t="str">
            <v>JORGE GONZALEZ LANZAS50 METROS50M BRAZA</v>
          </cell>
          <cell r="U4038">
            <v>8.2037037037037029E-4</v>
          </cell>
        </row>
        <row r="4039">
          <cell r="T4039" t="str">
            <v>JORGE GONZALEZ LANZAS50 METROS50M BRAZA</v>
          </cell>
          <cell r="U4039">
            <v>8.2106481481481473E-4</v>
          </cell>
        </row>
        <row r="4040">
          <cell r="T4040" t="str">
            <v>JORGE GONZALEZ LANZAS50 METROS50M BRAZA</v>
          </cell>
          <cell r="U4040">
            <v>8.3692129629629644E-4</v>
          </cell>
        </row>
        <row r="4041">
          <cell r="T4041" t="str">
            <v>JORGE GONZALEZ LANZAS50 METROS50M BRAZA</v>
          </cell>
          <cell r="U4041">
            <v>0</v>
          </cell>
        </row>
        <row r="4042">
          <cell r="T4042" t="str">
            <v>JORGE GONZALEZ LANZAS50 METROS50M BRAZA</v>
          </cell>
          <cell r="U4042">
            <v>0</v>
          </cell>
        </row>
        <row r="4043">
          <cell r="T4043" t="str">
            <v>JORGE GONZALEZ LANZAS50 METROS50M BRAZA</v>
          </cell>
          <cell r="U4043">
            <v>0</v>
          </cell>
        </row>
        <row r="4044">
          <cell r="T4044" t="str">
            <v>JORGE GONZALEZ LANZAS50 METROS50M BRAZA</v>
          </cell>
          <cell r="U4044">
            <v>0</v>
          </cell>
        </row>
        <row r="4045">
          <cell r="T4045" t="str">
            <v>JORGE GONZALEZ LANZAS50 METROS50M LIBRES</v>
          </cell>
          <cell r="U4045">
            <v>6.9375000000000003E-4</v>
          </cell>
        </row>
        <row r="4046">
          <cell r="T4046" t="str">
            <v>JORGE GONZALEZ LANZAS50 METROS50M LIBRES</v>
          </cell>
          <cell r="U4046">
            <v>7.2905092592592596E-4</v>
          </cell>
        </row>
        <row r="4047">
          <cell r="T4047" t="str">
            <v>JORGE GONZALEZ LANZAS50 METROS50M LIBRES</v>
          </cell>
          <cell r="U4047">
            <v>7.361111111111111E-4</v>
          </cell>
        </row>
        <row r="4048">
          <cell r="T4048" t="str">
            <v>JORGE GONZALEZ LANZAS50 METROS50M LIBRES</v>
          </cell>
          <cell r="U4048">
            <v>7.5740740740740749E-4</v>
          </cell>
        </row>
        <row r="4049">
          <cell r="T4049" t="str">
            <v>JORGE GONZALEZ LANZAS50 METROS50M LIBRES</v>
          </cell>
          <cell r="U4049">
            <v>7.5925925925925911E-4</v>
          </cell>
        </row>
        <row r="4050">
          <cell r="T4050" t="str">
            <v>JORGE GONZALEZ LANZAS50 METROS50M LIBRES</v>
          </cell>
          <cell r="U4050">
            <v>7.6331018518518512E-4</v>
          </cell>
        </row>
        <row r="4051">
          <cell r="T4051" t="str">
            <v>JORGE GONZALEZ LANZAS50 METROS50M LIBRES</v>
          </cell>
          <cell r="U4051">
            <v>7.6481481481481485E-4</v>
          </cell>
        </row>
        <row r="4052">
          <cell r="T4052" t="str">
            <v>JORGE GONZALEZ LANZAS50 METROS50M LIBRES</v>
          </cell>
          <cell r="U4052">
            <v>7.6967592592592593E-4</v>
          </cell>
        </row>
        <row r="4053">
          <cell r="T4053" t="str">
            <v>JORGE GONZALEZ LANZAS50 METROS50M LIBRES</v>
          </cell>
          <cell r="U4053">
            <v>7.7696759259259255E-4</v>
          </cell>
        </row>
        <row r="4054">
          <cell r="T4054" t="str">
            <v>JORGE GONZALEZ LANZAS50 METROS50M LIBRES</v>
          </cell>
          <cell r="U4054">
            <v>7.7905092592592577E-4</v>
          </cell>
        </row>
        <row r="4055">
          <cell r="T4055" t="str">
            <v>JORGE GONZALEZ LANZAS50 METROS50M LIBRES</v>
          </cell>
          <cell r="U4055">
            <v>7.9687499999999995E-4</v>
          </cell>
        </row>
        <row r="4056">
          <cell r="T4056" t="str">
            <v>JORGE GONZALEZ LANZAS50 METROS50M LIBRES</v>
          </cell>
          <cell r="U4056">
            <v>8.050925925925926E-4</v>
          </cell>
        </row>
        <row r="4057">
          <cell r="T4057" t="str">
            <v>JORGE GONZALEZ LANZAS50 METROS50M LIBRES</v>
          </cell>
          <cell r="U4057">
            <v>0</v>
          </cell>
        </row>
        <row r="4058">
          <cell r="T4058" t="str">
            <v>JORGE LIZCANO GONZALEZ25 METROS100M BRAZA</v>
          </cell>
          <cell r="U4058">
            <v>1.6989583333333334E-3</v>
          </cell>
        </row>
        <row r="4059">
          <cell r="T4059" t="str">
            <v>JORGE LIZCANO GONZALEZ25 METROS100M BRAZA</v>
          </cell>
          <cell r="U4059">
            <v>1.7166666666666667E-3</v>
          </cell>
        </row>
        <row r="4060">
          <cell r="T4060" t="str">
            <v>JORGE LIZCANO GONZALEZ25 METROS100M BRAZA</v>
          </cell>
          <cell r="U4060">
            <v>1.7755787037037037E-3</v>
          </cell>
        </row>
        <row r="4061">
          <cell r="T4061" t="str">
            <v>JORGE LIZCANO GONZALEZ25 METROS50M BRAZA</v>
          </cell>
          <cell r="U4061">
            <v>7.4803240740740733E-4</v>
          </cell>
        </row>
        <row r="4062">
          <cell r="T4062" t="str">
            <v>JORGE LIZCANO GONZALEZ25 METROS50M BRAZA</v>
          </cell>
          <cell r="U4062">
            <v>7.4837962962962966E-4</v>
          </cell>
        </row>
        <row r="4063">
          <cell r="T4063" t="str">
            <v>JORGE LIZCANO GONZALEZ25 METROS50M BRAZA</v>
          </cell>
          <cell r="U4063">
            <v>7.4942129629629621E-4</v>
          </cell>
        </row>
        <row r="4064">
          <cell r="T4064" t="str">
            <v>JORGE LIZCANO GONZALEZ25 METROS50M BRAZA</v>
          </cell>
          <cell r="U4064">
            <v>7.502314814814815E-4</v>
          </cell>
        </row>
        <row r="4065">
          <cell r="T4065" t="str">
            <v>JORGE LIZCANO GONZALEZ25 METROS50M BRAZA</v>
          </cell>
          <cell r="U4065">
            <v>7.635416666666666E-4</v>
          </cell>
        </row>
        <row r="4066">
          <cell r="T4066" t="str">
            <v>JORGE LIZCANO GONZALEZ25 METROS50M BRAZA</v>
          </cell>
          <cell r="U4066">
            <v>7.7256944444444454E-4</v>
          </cell>
        </row>
        <row r="4067">
          <cell r="T4067" t="str">
            <v>JORGE LIZCANO GONZALEZ25 METROS50M BRAZA</v>
          </cell>
          <cell r="U4067">
            <v>7.7777777777777784E-4</v>
          </cell>
        </row>
        <row r="4068">
          <cell r="T4068" t="str">
            <v>JORGE LIZCANO GONZALEZ25 METROS50M BRAZA</v>
          </cell>
          <cell r="U4068">
            <v>7.8611111111111113E-4</v>
          </cell>
        </row>
        <row r="4069">
          <cell r="T4069" t="str">
            <v>JORGE LIZCANO GONZALEZ25 METROS50M BRAZA</v>
          </cell>
          <cell r="U4069">
            <v>7.8854166666666667E-4</v>
          </cell>
        </row>
        <row r="4070">
          <cell r="T4070" t="str">
            <v>JORGE LIZCANO GONZALEZ25 METROS50M BRAZA</v>
          </cell>
          <cell r="U4070">
            <v>7.9351851851851849E-4</v>
          </cell>
        </row>
        <row r="4071">
          <cell r="T4071" t="str">
            <v>JORGE LIZCANO GONZALEZ25 METROS50M BRAZA</v>
          </cell>
          <cell r="U4071">
            <v>8.0613425925925937E-4</v>
          </cell>
        </row>
        <row r="4072">
          <cell r="T4072" t="str">
            <v>JORGE LIZCANO GONZALEZ25 METROS50M BRAZA</v>
          </cell>
          <cell r="U4072">
            <v>0</v>
          </cell>
        </row>
        <row r="4073">
          <cell r="T4073" t="str">
            <v>JORGE LIZCANO GONZALEZ25 METROS50M LIBRES</v>
          </cell>
          <cell r="U4073">
            <v>6.8657407407407415E-4</v>
          </cell>
        </row>
        <row r="4074">
          <cell r="T4074" t="str">
            <v>JORGE LIZCANO GONZALEZ25 METROS50M LIBRES</v>
          </cell>
          <cell r="U4074">
            <v>7.1793981481481492E-4</v>
          </cell>
        </row>
        <row r="4075">
          <cell r="T4075" t="str">
            <v>JORGE LIZCANO GONZALEZ25 METROS50M LIBRES</v>
          </cell>
          <cell r="U4075">
            <v>7.332175925925926E-4</v>
          </cell>
        </row>
        <row r="4076">
          <cell r="T4076" t="str">
            <v>JORGE LIZCANO GONZALEZ25 METROS50M LIBRES</v>
          </cell>
          <cell r="U4076">
            <v>7.3391203703703693E-4</v>
          </cell>
        </row>
        <row r="4077">
          <cell r="T4077" t="str">
            <v>JORGE LIZCANO GONZALEZ25 METROS50M LIBRES</v>
          </cell>
          <cell r="U4077">
            <v>7.3425925925925915E-4</v>
          </cell>
        </row>
        <row r="4078">
          <cell r="T4078" t="str">
            <v>JORGE LIZCANO GONZALEZ25 METROS50M LIBRES</v>
          </cell>
          <cell r="U4078">
            <v>7.5451388888888888E-4</v>
          </cell>
        </row>
        <row r="4079">
          <cell r="T4079" t="str">
            <v>JORGE LIZCANO GONZALEZ25 METROS50M LIBRES</v>
          </cell>
          <cell r="U4079">
            <v>7.6145833333333328E-4</v>
          </cell>
        </row>
        <row r="4080">
          <cell r="T4080" t="str">
            <v>JORGE LIZCANO GONZALEZ25 METROS50M LIBRES</v>
          </cell>
          <cell r="U4080">
            <v>7.9212962962962961E-4</v>
          </cell>
        </row>
        <row r="4081">
          <cell r="T4081" t="str">
            <v>JORGE LIZCANO GONZALEZ25 METROS50M LIBRES</v>
          </cell>
          <cell r="U4081">
            <v>8.3275462962962958E-4</v>
          </cell>
        </row>
        <row r="4082">
          <cell r="T4082" t="str">
            <v>JORGE LIZCANO GONZALEZ25 METROS50M LIBRES</v>
          </cell>
          <cell r="U4082">
            <v>0</v>
          </cell>
        </row>
        <row r="4083">
          <cell r="T4083" t="str">
            <v>JORGE LIZCANO GONZALEZ50 METROS100M BRAZA</v>
          </cell>
          <cell r="U4083">
            <v>1.6800925925925926E-3</v>
          </cell>
        </row>
        <row r="4084">
          <cell r="T4084" t="str">
            <v>JORGE LIZCANO GONZALEZ50 METROS100M BRAZA</v>
          </cell>
          <cell r="U4084">
            <v>1.7234953703703702E-3</v>
          </cell>
        </row>
        <row r="4085">
          <cell r="T4085" t="str">
            <v>JORGE LIZCANO GONZALEZ50 METROS100M BRAZA</v>
          </cell>
          <cell r="U4085">
            <v>1.7364583333333336E-3</v>
          </cell>
        </row>
        <row r="4086">
          <cell r="T4086" t="str">
            <v>JORGE LIZCANO GONZALEZ50 METROS100M BRAZA</v>
          </cell>
          <cell r="U4086">
            <v>1.7381944444444443E-3</v>
          </cell>
        </row>
        <row r="4087">
          <cell r="T4087" t="str">
            <v>JORGE LIZCANO GONZALEZ50 METROS100M BRAZA</v>
          </cell>
          <cell r="U4087">
            <v>1.7405092592592591E-3</v>
          </cell>
        </row>
        <row r="4088">
          <cell r="T4088" t="str">
            <v>JORGE LIZCANO GONZALEZ50 METROS100M BRAZA</v>
          </cell>
          <cell r="U4088">
            <v>1.7614583333333334E-3</v>
          </cell>
        </row>
        <row r="4089">
          <cell r="T4089" t="str">
            <v>JORGE LIZCANO GONZALEZ50 METROS100M BRAZA</v>
          </cell>
          <cell r="U4089">
            <v>1.8041666666666666E-3</v>
          </cell>
        </row>
        <row r="4090">
          <cell r="T4090" t="str">
            <v>JORGE LIZCANO GONZALEZ50 METROS100M BRAZA</v>
          </cell>
          <cell r="U4090">
            <v>1.8210648148148151E-3</v>
          </cell>
        </row>
        <row r="4091">
          <cell r="T4091" t="str">
            <v>JORGE LIZCANO GONZALEZ50 METROS100M BRAZA</v>
          </cell>
          <cell r="U4091">
            <v>1.8989583333333334E-3</v>
          </cell>
        </row>
        <row r="4092">
          <cell r="T4092" t="str">
            <v>JORGE LIZCANO GONZALEZ50 METROS100M LIBRES</v>
          </cell>
          <cell r="U4092">
            <v>1.8159722222222223E-3</v>
          </cell>
        </row>
        <row r="4093">
          <cell r="T4093" t="str">
            <v>JORGE LIZCANO GONZALEZ50 METROS50M BRAZA</v>
          </cell>
          <cell r="U4093">
            <v>7.3541666666666666E-4</v>
          </cell>
        </row>
        <row r="4094">
          <cell r="T4094" t="str">
            <v>JORGE LIZCANO GONZALEZ50 METROS50M BRAZA</v>
          </cell>
          <cell r="U4094">
            <v>7.4976851851851854E-4</v>
          </cell>
        </row>
        <row r="4095">
          <cell r="T4095" t="str">
            <v>JORGE LIZCANO GONZALEZ50 METROS50M BRAZA</v>
          </cell>
          <cell r="U4095">
            <v>7.519675925925926E-4</v>
          </cell>
        </row>
        <row r="4096">
          <cell r="T4096" t="str">
            <v>JORGE LIZCANO GONZALEZ50 METROS50M BRAZA</v>
          </cell>
          <cell r="U4096">
            <v>7.5613425925925924E-4</v>
          </cell>
        </row>
        <row r="4097">
          <cell r="T4097" t="str">
            <v>JORGE LIZCANO GONZALEZ50 METROS50M BRAZA</v>
          </cell>
          <cell r="U4097">
            <v>7.5914351851851848E-4</v>
          </cell>
        </row>
        <row r="4098">
          <cell r="T4098" t="str">
            <v>JORGE LIZCANO GONZALEZ50 METROS50M BRAZA</v>
          </cell>
          <cell r="U4098">
            <v>7.6215277777777772E-4</v>
          </cell>
        </row>
        <row r="4099">
          <cell r="T4099" t="str">
            <v>JORGE LIZCANO GONZALEZ50 METROS50M BRAZA</v>
          </cell>
          <cell r="U4099">
            <v>7.6608796296296288E-4</v>
          </cell>
        </row>
        <row r="4100">
          <cell r="T4100" t="str">
            <v>JORGE LIZCANO GONZALEZ50 METROS50M BRAZA</v>
          </cell>
          <cell r="U4100">
            <v>7.6782407407407398E-4</v>
          </cell>
        </row>
        <row r="4101">
          <cell r="T4101" t="str">
            <v>JORGE LIZCANO GONZALEZ50 METROS50M BRAZA</v>
          </cell>
          <cell r="U4101">
            <v>7.7685185185185192E-4</v>
          </cell>
        </row>
        <row r="4102">
          <cell r="T4102" t="str">
            <v>JORGE LIZCANO GONZALEZ50 METROS50M BRAZA</v>
          </cell>
          <cell r="U4102">
            <v>7.8958333333333343E-4</v>
          </cell>
        </row>
        <row r="4103">
          <cell r="T4103" t="str">
            <v>JORGE LIZCANO GONZALEZ50 METROS50M BRAZA</v>
          </cell>
          <cell r="U4103">
            <v>7.9571759259259255E-4</v>
          </cell>
        </row>
        <row r="4104">
          <cell r="T4104" t="str">
            <v>JORGE LIZCANO GONZALEZ50 METROS50M BRAZA</v>
          </cell>
          <cell r="U4104">
            <v>8.0231481481481484E-4</v>
          </cell>
        </row>
        <row r="4105">
          <cell r="T4105" t="str">
            <v>JORGE LIZCANO GONZALEZ50 METROS50M BRAZA</v>
          </cell>
          <cell r="U4105">
            <v>8.1423611111111106E-4</v>
          </cell>
        </row>
        <row r="4106">
          <cell r="T4106" t="str">
            <v>JORGE LIZCANO GONZALEZ50 METROS50M LIBRES</v>
          </cell>
          <cell r="U4106">
            <v>7.5150462962962964E-4</v>
          </cell>
        </row>
        <row r="4107">
          <cell r="T4107" t="str">
            <v>JORGE LIZCANO GONZALEZ50 METROS50M LIBRES</v>
          </cell>
          <cell r="U4107">
            <v>7.5347222222222222E-4</v>
          </cell>
        </row>
        <row r="4108">
          <cell r="T4108" t="str">
            <v>JORGE LIZCANO GONZALEZ50 METROS50M LIBRES</v>
          </cell>
          <cell r="U4108">
            <v>7.6203703703703709E-4</v>
          </cell>
        </row>
        <row r="4109">
          <cell r="T4109" t="str">
            <v>JORGE LIZCANO GONZALEZ50 METROS50M LIBRES</v>
          </cell>
          <cell r="U4109">
            <v>7.6770833333333335E-4</v>
          </cell>
        </row>
        <row r="4110">
          <cell r="T4110" t="str">
            <v>JORGE LIZCANO GONZALEZ50 METROS50M LIBRES</v>
          </cell>
          <cell r="U4110">
            <v>7.9641203703703699E-4</v>
          </cell>
        </row>
        <row r="4111">
          <cell r="T4111" t="str">
            <v>JORGE LIZCANO GONZALEZ50 METROS50M LIBRES</v>
          </cell>
          <cell r="U4111">
            <v>7.993055555555556E-4</v>
          </cell>
        </row>
        <row r="4112">
          <cell r="T4112" t="str">
            <v>JORGE RECIO BERLANAS25 METROS25M LIBRES</v>
          </cell>
          <cell r="U4112">
            <v>2.5821759259259255E-4</v>
          </cell>
        </row>
        <row r="4113">
          <cell r="T4113" t="str">
            <v>JORGE RECIO BERLANAS25 METROS25M LIBRES</v>
          </cell>
          <cell r="U4113">
            <v>2.7048611111111115E-4</v>
          </cell>
        </row>
        <row r="4114">
          <cell r="T4114" t="str">
            <v>JORGE RECIO BERLANAS25 METROS25M LIBRES</v>
          </cell>
          <cell r="U4114">
            <v>2.7060185185185184E-4</v>
          </cell>
        </row>
        <row r="4115">
          <cell r="T4115" t="str">
            <v>JORGE RECIO BERLANAS25 METROS25M LIBRES</v>
          </cell>
          <cell r="U4115">
            <v>2.717592592592593E-4</v>
          </cell>
        </row>
        <row r="4116">
          <cell r="T4116" t="str">
            <v>JORGE RECIO BERLANAS25 METROS25M LIBRES</v>
          </cell>
          <cell r="U4116">
            <v>2.7199074074074072E-4</v>
          </cell>
        </row>
        <row r="4117">
          <cell r="T4117" t="str">
            <v>JORGE RECIO BERLANAS25 METROS25M LIBRES</v>
          </cell>
          <cell r="U4117">
            <v>2.7557870370370372E-4</v>
          </cell>
        </row>
        <row r="4118">
          <cell r="T4118" t="str">
            <v>JORGE RECIO BERLANAS25 METROS25M LIBRES</v>
          </cell>
          <cell r="U4118">
            <v>2.7604166666666668E-4</v>
          </cell>
        </row>
        <row r="4119">
          <cell r="T4119" t="str">
            <v>JORGE RECIO BERLANAS25 METROS25M LIBRES</v>
          </cell>
          <cell r="U4119">
            <v>2.7881944444444444E-4</v>
          </cell>
        </row>
        <row r="4120">
          <cell r="T4120" t="str">
            <v>JORGE RECIO BERLANAS25 METROS25M LIBRES</v>
          </cell>
          <cell r="U4120">
            <v>2.8310185185185187E-4</v>
          </cell>
        </row>
        <row r="4121">
          <cell r="T4121" t="str">
            <v>JORGE RECIO BERLANAS25 METROS25M LIBRES</v>
          </cell>
          <cell r="U4121">
            <v>2.8356481481481478E-4</v>
          </cell>
        </row>
        <row r="4122">
          <cell r="T4122" t="str">
            <v>JORGE RECIO BERLANAS25 METROS25M LIBRES</v>
          </cell>
          <cell r="U4122">
            <v>2.8611111111111106E-4</v>
          </cell>
        </row>
        <row r="4123">
          <cell r="T4123" t="str">
            <v>JORGE RECIO BERLANAS25 METROS25M LIBRES</v>
          </cell>
          <cell r="U4123">
            <v>2.9085648148148151E-4</v>
          </cell>
        </row>
        <row r="4124">
          <cell r="T4124" t="str">
            <v>JORGE RECIO BERLANAS25 METROS25M LIBRES</v>
          </cell>
          <cell r="U4124">
            <v>3.0462962962962963E-4</v>
          </cell>
        </row>
        <row r="4125">
          <cell r="T4125" t="str">
            <v>JORGE RECIO BERLANAS25 METROS25M LIBRES</v>
          </cell>
          <cell r="U4125">
            <v>4.0856481481481478E-4</v>
          </cell>
        </row>
        <row r="4126">
          <cell r="T4126" t="str">
            <v>JORGE RECIO BERLANAS25 METROS25M MARIPOSA</v>
          </cell>
          <cell r="U4126">
            <v>3.2731481481481479E-4</v>
          </cell>
        </row>
        <row r="4127">
          <cell r="T4127" t="str">
            <v>JORGE RECIO BERLANAS25 METROS25M MARIPOSA</v>
          </cell>
          <cell r="U4127">
            <v>3.2905092592592594E-4</v>
          </cell>
        </row>
        <row r="4128">
          <cell r="T4128" t="str">
            <v>JORGE RECIO BERLANAS25 METROS25M MARIPOSA</v>
          </cell>
          <cell r="U4128">
            <v>3.3773148148148144E-4</v>
          </cell>
        </row>
        <row r="4129">
          <cell r="T4129" t="str">
            <v>JORGE RECIO BERLANAS25 METROS25M MARIPOSA</v>
          </cell>
          <cell r="U4129">
            <v>3.452546296296296E-4</v>
          </cell>
        </row>
        <row r="4130">
          <cell r="T4130" t="str">
            <v>JORGE RECIO BERLANAS25 METROS25M MARIPOSA</v>
          </cell>
          <cell r="U4130">
            <v>3.7835648148148147E-4</v>
          </cell>
        </row>
        <row r="4131">
          <cell r="T4131" t="str">
            <v>JORGE RECIO BERLANAS25 METROS25M MARIPOSA</v>
          </cell>
          <cell r="U4131">
            <v>4.0057870370370372E-4</v>
          </cell>
        </row>
        <row r="4132">
          <cell r="T4132" t="str">
            <v>JORGE RECIO BERLANAS25 METROS25M MARIPOSA</v>
          </cell>
          <cell r="U4132">
            <v>4.042824074074074E-4</v>
          </cell>
        </row>
        <row r="4133">
          <cell r="T4133" t="str">
            <v>JORGE RECIO BERLANAS25 METROS50M MARIPOSA</v>
          </cell>
          <cell r="U4133">
            <v>8.0717592592592592E-4</v>
          </cell>
        </row>
        <row r="4134">
          <cell r="T4134" t="str">
            <v>JORGE RECIO BERLANAS25 METROS50M MARIPOSA</v>
          </cell>
          <cell r="U4134">
            <v>8.1215277777777785E-4</v>
          </cell>
        </row>
        <row r="4135">
          <cell r="T4135" t="str">
            <v>JORGE RECIO BERLANAS25 METROS50M MARIPOSA</v>
          </cell>
          <cell r="U4135">
            <v>8.166666666666666E-4</v>
          </cell>
        </row>
        <row r="4136">
          <cell r="T4136" t="str">
            <v>JORGE RECIO BERLANAS25 METROS50M MARIPOSA</v>
          </cell>
          <cell r="U4136">
            <v>8.2430555555555556E-4</v>
          </cell>
        </row>
        <row r="4137">
          <cell r="T4137" t="str">
            <v>JORGE RECIO BERLANAS25 METROS50M MARIPOSA</v>
          </cell>
          <cell r="U4137">
            <v>8.3877314814814806E-4</v>
          </cell>
        </row>
        <row r="4138">
          <cell r="T4138" t="str">
            <v>JORGE RECIO BERLANAS50 METROS50M LIBRES</v>
          </cell>
          <cell r="U4138">
            <v>6.105324074074074E-4</v>
          </cell>
        </row>
        <row r="4139">
          <cell r="T4139" t="str">
            <v>JORGE RECIO BERLANAS50 METROS50M LIBRES</v>
          </cell>
          <cell r="U4139">
            <v>6.3043981481481479E-4</v>
          </cell>
        </row>
        <row r="4140">
          <cell r="T4140" t="str">
            <v>JORGE RECIO BERLANAS50 METROS50M LIBRES</v>
          </cell>
          <cell r="U4140">
            <v>6.379629629629629E-4</v>
          </cell>
        </row>
        <row r="4141">
          <cell r="T4141" t="str">
            <v>JORGE RECIO BERLANAS50 METROS50M LIBRES</v>
          </cell>
          <cell r="U4141">
            <v>6.3946759259259263E-4</v>
          </cell>
        </row>
        <row r="4142">
          <cell r="T4142" t="str">
            <v>JORGE RECIO BERLANAS50 METROS50M LIBRES</v>
          </cell>
          <cell r="U4142">
            <v>6.4016203703703707E-4</v>
          </cell>
        </row>
        <row r="4143">
          <cell r="T4143" t="str">
            <v>JORGE RECIO BERLANAS50 METROS50M LIBRES</v>
          </cell>
          <cell r="U4143">
            <v>6.4490740740740741E-4</v>
          </cell>
        </row>
        <row r="4144">
          <cell r="T4144" t="str">
            <v>JORGE RECIO BERLANAS50 METROS50M LIBRES</v>
          </cell>
          <cell r="U4144">
            <v>6.5173611111111118E-4</v>
          </cell>
        </row>
        <row r="4145">
          <cell r="T4145" t="str">
            <v>JORGE RECIO BERLANAS50 METROS50M LIBRES</v>
          </cell>
          <cell r="U4145">
            <v>6.619212962962963E-4</v>
          </cell>
        </row>
        <row r="4146">
          <cell r="T4146" t="str">
            <v>JORGE RECIO BERLANAS50 METROS50M LIBRES</v>
          </cell>
          <cell r="U4146">
            <v>6.6863425925925933E-4</v>
          </cell>
        </row>
        <row r="4147">
          <cell r="T4147" t="str">
            <v>JORGE RECIO BERLANAS50 METROS50M LIBRES</v>
          </cell>
          <cell r="U4147">
            <v>6.7349537037037031E-4</v>
          </cell>
        </row>
        <row r="4148">
          <cell r="T4148" t="str">
            <v>JORGE RECIO BERLANAS50 METROS50M LIBRES</v>
          </cell>
          <cell r="U4148">
            <v>6.7384259259259253E-4</v>
          </cell>
        </row>
        <row r="4149">
          <cell r="T4149" t="str">
            <v>JORGE RECIO BERLANAS50 METROS50M MARIPOSA</v>
          </cell>
          <cell r="U4149">
            <v>7.5879629629629637E-4</v>
          </cell>
        </row>
        <row r="4150">
          <cell r="T4150" t="str">
            <v>JORGE RECIO BERLANAS50 METROS50M MARIPOSA</v>
          </cell>
          <cell r="U4150">
            <v>8.1817129629629633E-4</v>
          </cell>
        </row>
        <row r="4151">
          <cell r="T4151" t="str">
            <v>JORGE RECIO BERLANAS50 METROS50M MARIPOSA</v>
          </cell>
          <cell r="U4151">
            <v>8.1909722222222225E-4</v>
          </cell>
        </row>
        <row r="4152">
          <cell r="T4152" t="str">
            <v>JORGE RECIO BERLANAS50 METROS50M MARIPOSA</v>
          </cell>
          <cell r="U4152">
            <v>8.1921296296296299E-4</v>
          </cell>
        </row>
        <row r="4153">
          <cell r="T4153" t="str">
            <v>JORGE RECIO BERLANAS50 METROS50M MARIPOSA</v>
          </cell>
          <cell r="U4153">
            <v>8.4456018518518517E-4</v>
          </cell>
        </row>
        <row r="4154">
          <cell r="T4154" t="str">
            <v>JORGE RECIO BERLANAS50 METROS50M MARIPOSA</v>
          </cell>
          <cell r="U4154">
            <v>8.6041666666666656E-4</v>
          </cell>
        </row>
        <row r="4155">
          <cell r="T4155" t="str">
            <v>JORGE RECIO BERLANAS50 METROS50M MARIPOSA</v>
          </cell>
          <cell r="U4155">
            <v>8.6331018518518527E-4</v>
          </cell>
        </row>
        <row r="4156">
          <cell r="T4156" t="str">
            <v>JORGE RECIO BERLANAS50 METROS50M MARIPOSA</v>
          </cell>
          <cell r="U4156">
            <v>8.6956018518518513E-4</v>
          </cell>
        </row>
        <row r="4157">
          <cell r="T4157" t="str">
            <v>JORGE RECIO BERLANAS50 METROS50M MARIPOSA</v>
          </cell>
          <cell r="U4157">
            <v>8.9212962962962954E-4</v>
          </cell>
        </row>
        <row r="4158">
          <cell r="T4158" t="str">
            <v>JORGE RECIO BERLANAS50 METROS50M MARIPOSA</v>
          </cell>
          <cell r="U4158">
            <v>9.3576388888888908E-4</v>
          </cell>
        </row>
        <row r="4159">
          <cell r="T4159" t="str">
            <v>JORGE RECIO BERLANAS50 METROS50M MARIPOSA</v>
          </cell>
          <cell r="U4159">
            <v>1.0233796296296295E-3</v>
          </cell>
        </row>
        <row r="4160">
          <cell r="T4160" t="str">
            <v>JORGE VICANDI GALDOS50 METROS50M ESPALDA</v>
          </cell>
          <cell r="U4160">
            <v>6.6701388888888886E-4</v>
          </cell>
        </row>
        <row r="4161">
          <cell r="T4161" t="str">
            <v>JOSE ALBERTO LOPEZ CURIEL25 METROS25M BRAZA</v>
          </cell>
          <cell r="U4161">
            <v>4.253472222222223E-4</v>
          </cell>
        </row>
        <row r="4162">
          <cell r="T4162" t="str">
            <v>JOSE ALBERTO LOPEZ CURIEL25 METROS25M BRAZA</v>
          </cell>
          <cell r="U4162">
            <v>4.3564814814814811E-4</v>
          </cell>
        </row>
        <row r="4163">
          <cell r="T4163" t="str">
            <v>JOSE ALBERTO LOPEZ CURIEL25 METROS25M BRAZA</v>
          </cell>
          <cell r="U4163">
            <v>4.3981481481481481E-4</v>
          </cell>
        </row>
        <row r="4164">
          <cell r="T4164" t="str">
            <v>JOSE ALBERTO LOPEZ CURIEL25 METROS25M BRAZA</v>
          </cell>
          <cell r="U4164">
            <v>4.7083333333333336E-4</v>
          </cell>
        </row>
        <row r="4165">
          <cell r="T4165" t="str">
            <v>JOSE ALBERTO LOPEZ CURIEL25 METROS25M BRAZA</v>
          </cell>
          <cell r="U4165">
            <v>4.854166666666666E-4</v>
          </cell>
        </row>
        <row r="4166">
          <cell r="T4166" t="str">
            <v>JOSE ALBERTO LOPEZ CURIEL25 METROS25M ESPALDA</v>
          </cell>
          <cell r="U4166">
            <v>7.3344907407407419E-4</v>
          </cell>
        </row>
        <row r="4167">
          <cell r="T4167" t="str">
            <v>JOSE ALBERTO LOPEZ CURIEL25 METROS25M LIBRES</v>
          </cell>
          <cell r="U4167">
            <v>3.6782407407407407E-4</v>
          </cell>
        </row>
        <row r="4168">
          <cell r="T4168" t="str">
            <v>JOSE ALBERTO LOPEZ CURIEL25 METROS25M LIBRES</v>
          </cell>
          <cell r="U4168">
            <v>3.6898148148148147E-4</v>
          </cell>
        </row>
        <row r="4169">
          <cell r="T4169" t="str">
            <v>JOSE ALBERTO LOPEZ CURIEL25 METROS25M LIBRES</v>
          </cell>
          <cell r="U4169">
            <v>3.9074074074074076E-4</v>
          </cell>
        </row>
        <row r="4170">
          <cell r="T4170" t="str">
            <v>JOSE ALBERTO LOPEZ CURIEL25 METROS25M LIBRES</v>
          </cell>
          <cell r="U4170">
            <v>4.2280092592592592E-4</v>
          </cell>
        </row>
        <row r="4171">
          <cell r="T4171" t="str">
            <v>JOSE ALBERTO LOPEZ CURIEL25 METROS25M LIBRES</v>
          </cell>
          <cell r="U4171">
            <v>4.2754629629629626E-4</v>
          </cell>
        </row>
        <row r="4172">
          <cell r="T4172" t="str">
            <v>JOSE ALBERTO LOPEZ CURIEL25 METROS25M LIBRES</v>
          </cell>
          <cell r="U4172">
            <v>4.4814814814814809E-4</v>
          </cell>
        </row>
        <row r="4173">
          <cell r="T4173" t="str">
            <v>JOSE ANTONIO JIMENEZ ORTEGA25 METROS50M ESPALDA</v>
          </cell>
          <cell r="U4173">
            <v>1.076736111111111E-3</v>
          </cell>
        </row>
        <row r="4174">
          <cell r="T4174" t="str">
            <v>JOSE ANTONIO JIMENEZ ORTEGA25 METROS50M LIBRES</v>
          </cell>
          <cell r="U4174">
            <v>9.5439814814814823E-4</v>
          </cell>
        </row>
        <row r="4175">
          <cell r="T4175" t="str">
            <v>JOSE ANTONIO JIMENEZ ORTEGA50 METROS50M ESPALDA</v>
          </cell>
          <cell r="U4175">
            <v>1.0974537037037038E-3</v>
          </cell>
        </row>
        <row r="4176">
          <cell r="T4176" t="str">
            <v>JOSE ANTONIO JIMENEZ ORTEGA50 METROS50M ESPALDA</v>
          </cell>
          <cell r="U4176">
            <v>1.0995370370370371E-3</v>
          </cell>
        </row>
        <row r="4177">
          <cell r="T4177" t="str">
            <v>JOSE ANTONIO JIMENEZ ORTEGA50 METROS50M ESPALDA</v>
          </cell>
          <cell r="U4177">
            <v>1.1089120370370369E-3</v>
          </cell>
        </row>
        <row r="4178">
          <cell r="T4178" t="str">
            <v>JOSE ANTONIO JIMENEZ ORTEGA50 METROS50M ESPALDA</v>
          </cell>
          <cell r="U4178">
            <v>1.1140046296296295E-3</v>
          </cell>
        </row>
        <row r="4179">
          <cell r="T4179" t="str">
            <v>JOSE ANTONIO JIMENEZ ORTEGA50 METROS50M ESPALDA</v>
          </cell>
          <cell r="U4179">
            <v>1.1273148148148147E-3</v>
          </cell>
        </row>
        <row r="4180">
          <cell r="T4180" t="str">
            <v>JOSE ANTONIO JIMENEZ ORTEGA50 METROS50M ESPALDA</v>
          </cell>
          <cell r="U4180">
            <v>1.1436342592592594E-3</v>
          </cell>
        </row>
        <row r="4181">
          <cell r="T4181" t="str">
            <v>JOSE ANTONIO JIMENEZ ORTEGA50 METROS50M LIBRES</v>
          </cell>
          <cell r="U4181">
            <v>8.821759259259259E-4</v>
          </cell>
        </row>
        <row r="4182">
          <cell r="T4182" t="str">
            <v>JOSE ANTONIO JIMENEZ ORTEGA50 METROS50M LIBRES</v>
          </cell>
          <cell r="U4182">
            <v>9.0497685185185201E-4</v>
          </cell>
        </row>
        <row r="4183">
          <cell r="T4183" t="str">
            <v>JOSE ANTONIO JIMENEZ ORTEGA50 METROS50M LIBRES</v>
          </cell>
          <cell r="U4183">
            <v>9.4108796296296291E-4</v>
          </cell>
        </row>
        <row r="4184">
          <cell r="T4184" t="str">
            <v>JOSE ANTONIO JIMENEZ ORTEGA50 METROS50M LIBRES</v>
          </cell>
          <cell r="U4184">
            <v>9.6574074074074086E-4</v>
          </cell>
        </row>
        <row r="4185">
          <cell r="T4185" t="str">
            <v>JOSE ANTONIO JIMENEZ ORTEGA50 METROS50M LIBRES</v>
          </cell>
          <cell r="U4185">
            <v>1.0319444444444445E-3</v>
          </cell>
        </row>
        <row r="4186">
          <cell r="T4186" t="str">
            <v>JOSE ANTONIO JIMENEZ ORTEGA50 METROS50M LIBRES</v>
          </cell>
          <cell r="U4186">
            <v>1.0934027777777778E-3</v>
          </cell>
        </row>
        <row r="4187">
          <cell r="T4187" t="str">
            <v>JOSE AVILA SANTOS25 METROS25M BRAZA</v>
          </cell>
          <cell r="U4187">
            <v>4.3935185185185185E-4</v>
          </cell>
        </row>
        <row r="4188">
          <cell r="T4188" t="str">
            <v>JOSE AVILA SANTOS25 METROS25M BRAZA</v>
          </cell>
          <cell r="U4188">
            <v>4.3981481481481481E-4</v>
          </cell>
        </row>
        <row r="4189">
          <cell r="T4189" t="str">
            <v>JOSE AVILA SANTOS25 METROS25M BRAZA</v>
          </cell>
          <cell r="U4189">
            <v>4.5069444444444437E-4</v>
          </cell>
        </row>
        <row r="4190">
          <cell r="T4190" t="str">
            <v>JOSE AVILA SANTOS25 METROS25M BRAZA</v>
          </cell>
          <cell r="U4190">
            <v>4.6064814814814818E-4</v>
          </cell>
        </row>
        <row r="4191">
          <cell r="T4191" t="str">
            <v>JOSE AVILA SANTOS25 METROS25M LIBRES</v>
          </cell>
          <cell r="U4191">
            <v>3.0868055555555559E-4</v>
          </cell>
        </row>
        <row r="4192">
          <cell r="T4192" t="str">
            <v>JOSE AVILA SANTOS25 METROS25M LIBRES</v>
          </cell>
          <cell r="U4192">
            <v>3.1527777777777777E-4</v>
          </cell>
        </row>
        <row r="4193">
          <cell r="T4193" t="str">
            <v>JOSE AVILA SANTOS25 METROS25M LIBRES</v>
          </cell>
          <cell r="U4193">
            <v>3.1793981481481479E-4</v>
          </cell>
        </row>
        <row r="4194">
          <cell r="T4194" t="str">
            <v>JOSE AVILA SANTOS25 METROS25M LIBRES</v>
          </cell>
          <cell r="U4194">
            <v>3.2187499999999995E-4</v>
          </cell>
        </row>
        <row r="4195">
          <cell r="T4195" t="str">
            <v>JOSE AVILA SANTOS50 METROS50M BRAZA</v>
          </cell>
          <cell r="U4195">
            <v>1.080787037037037E-3</v>
          </cell>
        </row>
        <row r="4196">
          <cell r="T4196" t="str">
            <v>JOSE AVILA SANTOS50 METROS50M BRAZA</v>
          </cell>
          <cell r="U4196">
            <v>1.152777777777778E-3</v>
          </cell>
        </row>
        <row r="4197">
          <cell r="T4197" t="str">
            <v>JOSE AVILA SANTOS50 METROS50M BRAZA</v>
          </cell>
          <cell r="U4197">
            <v>1.2980324074074073E-3</v>
          </cell>
        </row>
        <row r="4198">
          <cell r="T4198" t="str">
            <v>JOSE AVILA SANTOS50 METROS50M BRAZA</v>
          </cell>
          <cell r="U4198">
            <v>0</v>
          </cell>
        </row>
        <row r="4199">
          <cell r="T4199" t="str">
            <v>JOSE AVILA SANTOS50 METROS50M BRAZA</v>
          </cell>
          <cell r="U4199">
            <v>0</v>
          </cell>
        </row>
        <row r="4200">
          <cell r="T4200" t="str">
            <v>JOSE AVILA SANTOS50 METROS50M BRAZA</v>
          </cell>
          <cell r="U4200">
            <v>0</v>
          </cell>
        </row>
        <row r="4201">
          <cell r="T4201" t="str">
            <v>JOSE AVILA SANTOS50 METROS50M LIBRES</v>
          </cell>
          <cell r="U4201">
            <v>7.6319444444444438E-4</v>
          </cell>
        </row>
        <row r="4202">
          <cell r="T4202" t="str">
            <v>JOSE AVILA SANTOS50 METROS50M LIBRES</v>
          </cell>
          <cell r="U4202">
            <v>7.8275462962962966E-4</v>
          </cell>
        </row>
        <row r="4203">
          <cell r="T4203" t="str">
            <v>JOSE AVILA SANTOS50 METROS50M LIBRES</v>
          </cell>
          <cell r="U4203">
            <v>9.8738425925925925E-4</v>
          </cell>
        </row>
        <row r="4204">
          <cell r="T4204" t="str">
            <v>JOSE AVILA SANTOS50 METROS50M LIBRES</v>
          </cell>
          <cell r="U4204">
            <v>0</v>
          </cell>
        </row>
        <row r="4205">
          <cell r="T4205" t="str">
            <v>JOSE AVILA SANTOS50 METROS50M LIBRES</v>
          </cell>
          <cell r="U4205">
            <v>0</v>
          </cell>
        </row>
        <row r="4206">
          <cell r="T4206" t="str">
            <v>JOSE AVILA SANTOS50 METROS50M LIBRES</v>
          </cell>
          <cell r="U4206">
            <v>0</v>
          </cell>
        </row>
        <row r="4207">
          <cell r="T4207" t="str">
            <v>JOSE DANIEL SANTILLAN50 METROS50M BRAZA</v>
          </cell>
          <cell r="U4207">
            <v>8.9293981481481483E-4</v>
          </cell>
        </row>
        <row r="4208">
          <cell r="T4208" t="str">
            <v>JOSE DANIEL SANTILLAN50 METROS50M LIBRES</v>
          </cell>
          <cell r="U4208">
            <v>8.0752314814814825E-4</v>
          </cell>
        </row>
        <row r="4209">
          <cell r="T4209" t="str">
            <v>JOSE DANIEL SANTILLAN LENS25 METROS25M BRAZA</v>
          </cell>
          <cell r="U4209">
            <v>3.8414351851851847E-4</v>
          </cell>
        </row>
        <row r="4210">
          <cell r="T4210" t="str">
            <v>JOSE DANIEL SANTILLAN LENS25 METROS25M BRAZA</v>
          </cell>
          <cell r="U4210">
            <v>3.8877314814814824E-4</v>
          </cell>
        </row>
        <row r="4211">
          <cell r="T4211" t="str">
            <v>JOSE DANIEL SANTILLAN LENS25 METROS25M BRAZA</v>
          </cell>
          <cell r="U4211">
            <v>3.9363425925925921E-4</v>
          </cell>
        </row>
        <row r="4212">
          <cell r="T4212" t="str">
            <v>JOSE DANIEL SANTILLAN LENS25 METROS25M BRAZA</v>
          </cell>
          <cell r="U4212">
            <v>4.2210648148148148E-4</v>
          </cell>
        </row>
        <row r="4213">
          <cell r="T4213" t="str">
            <v>JOSE DANIEL SANTILLAN LENS25 METROS25M BRAZA</v>
          </cell>
          <cell r="U4213" t="str">
            <v>JUSTIFICADO</v>
          </cell>
        </row>
        <row r="4214">
          <cell r="T4214" t="str">
            <v>JOSE DANIEL SANTILLAN LENS25 METROS25M ESPALDA</v>
          </cell>
          <cell r="U4214">
            <v>3.3310185185185184E-4</v>
          </cell>
        </row>
        <row r="4215">
          <cell r="T4215" t="str">
            <v>JOSE DANIEL SANTILLAN LENS25 METROS25M ESPALDA</v>
          </cell>
          <cell r="U4215">
            <v>3.7361111111111118E-4</v>
          </cell>
        </row>
        <row r="4216">
          <cell r="T4216" t="str">
            <v>JOSE DANIEL SANTILLAN LENS25 METROS25M ESPALDA</v>
          </cell>
          <cell r="U4216">
            <v>3.8217592592592594E-4</v>
          </cell>
        </row>
        <row r="4217">
          <cell r="T4217" t="str">
            <v>JOSE DANIEL SANTILLAN LENS25 METROS25M ESPALDA</v>
          </cell>
          <cell r="U4217">
            <v>3.9050925925925928E-4</v>
          </cell>
        </row>
        <row r="4218">
          <cell r="T4218" t="str">
            <v>JOSE DANIEL SANTILLAN LENS25 METROS25M ESPALDA</v>
          </cell>
          <cell r="U4218">
            <v>3.9247685185185181E-4</v>
          </cell>
        </row>
        <row r="4219">
          <cell r="T4219" t="str">
            <v>JOSE DANIEL SANTILLAN LENS25 METROS25M ESPALDA</v>
          </cell>
          <cell r="U4219">
            <v>3.9571759259259253E-4</v>
          </cell>
        </row>
        <row r="4220">
          <cell r="T4220" t="str">
            <v>JOSE DANIEL SANTILLAN LENS25 METROS25M ESPALDA</v>
          </cell>
          <cell r="U4220">
            <v>3.9675925925925924E-4</v>
          </cell>
        </row>
        <row r="4221">
          <cell r="T4221" t="str">
            <v>JOSE DANIEL SANTILLAN LENS25 METROS25M ESPALDA</v>
          </cell>
          <cell r="U4221">
            <v>4.0069444444444441E-4</v>
          </cell>
        </row>
        <row r="4222">
          <cell r="T4222" t="str">
            <v>JOSE DANIEL SANTILLAN LENS25 METROS25M ESPALDA</v>
          </cell>
          <cell r="U4222">
            <v>4.0185185185185186E-4</v>
          </cell>
        </row>
        <row r="4223">
          <cell r="T4223" t="str">
            <v>JOSE DANIEL SANTILLAN LENS25 METROS25M ESPALDA</v>
          </cell>
          <cell r="U4223">
            <v>4.3414351851851855E-4</v>
          </cell>
        </row>
        <row r="4224">
          <cell r="T4224" t="str">
            <v>JOSE DANIEL SANTILLAN LENS25 METROS25M LIBRES</v>
          </cell>
          <cell r="U4224">
            <v>3.3564814814814812E-4</v>
          </cell>
        </row>
        <row r="4225">
          <cell r="T4225" t="str">
            <v>JOSE DANIEL SANTILLAN LENS25 METROS25M LIBRES</v>
          </cell>
          <cell r="U4225">
            <v>3.7256944444444441E-4</v>
          </cell>
        </row>
        <row r="4226">
          <cell r="T4226" t="str">
            <v>JOSE DANIEL SANTILLAN LENS25 METROS25M LIBRES</v>
          </cell>
          <cell r="U4226">
            <v>3.7326388888888891E-4</v>
          </cell>
        </row>
        <row r="4227">
          <cell r="T4227" t="str">
            <v>JOSE DANIEL SANTILLAN LENS25 METROS50M BRAZA</v>
          </cell>
          <cell r="U4227">
            <v>8.3379629629629635E-4</v>
          </cell>
        </row>
        <row r="4228">
          <cell r="T4228" t="str">
            <v>JOSE DANIEL SANTILLAN LENS25 METROS50M BRAZA</v>
          </cell>
          <cell r="U4228">
            <v>8.6550925925925933E-4</v>
          </cell>
        </row>
        <row r="4229">
          <cell r="T4229" t="str">
            <v>JOSE DANIEL SANTILLAN LENS25 METROS50M BRAZA</v>
          </cell>
          <cell r="U4229">
            <v>8.8993055555555559E-4</v>
          </cell>
        </row>
        <row r="4230">
          <cell r="T4230" t="str">
            <v>JOSE DANIEL SANTILLAN LENS25 METROS50M BRAZA</v>
          </cell>
          <cell r="U4230">
            <v>9.0462962962962969E-4</v>
          </cell>
        </row>
        <row r="4231">
          <cell r="T4231" t="str">
            <v>JOSE DANIEL SANTILLAN LENS25 METROS50M BRAZA</v>
          </cell>
          <cell r="U4231">
            <v>9.1423611111111122E-4</v>
          </cell>
        </row>
        <row r="4232">
          <cell r="T4232" t="str">
            <v>JOSE DANIEL SANTILLAN LENS25 METROS50M ESPALDA</v>
          </cell>
          <cell r="U4232">
            <v>8.5856481481481472E-4</v>
          </cell>
        </row>
        <row r="4233">
          <cell r="T4233" t="str">
            <v>JOSE DANIEL SANTILLAN LENS25 METROS50M ESPALDA</v>
          </cell>
          <cell r="U4233">
            <v>8.9803240740740729E-4</v>
          </cell>
        </row>
        <row r="4234">
          <cell r="T4234" t="str">
            <v>JOSE DANIEL SANTILLAN LENS25 METROS50M ESPALDA</v>
          </cell>
          <cell r="U4234">
            <v>9.0254629629629636E-4</v>
          </cell>
        </row>
        <row r="4235">
          <cell r="T4235" t="str">
            <v>JOSE DANIEL SANTILLAN LENS25 METROS50M ESPALDA</v>
          </cell>
          <cell r="U4235" t="str">
            <v>JUSTIFICADO</v>
          </cell>
        </row>
        <row r="4236">
          <cell r="T4236" t="str">
            <v>JOSE DANIEL SANTILLAN LENS25 METROS50M LIBRES</v>
          </cell>
          <cell r="U4236">
            <v>7.8726851851851842E-4</v>
          </cell>
        </row>
        <row r="4237">
          <cell r="T4237" t="str">
            <v>JOSE DANIEL SANTILLAN LENS25 METROS50M LIBRES</v>
          </cell>
          <cell r="U4237">
            <v>8.9710648148148147E-4</v>
          </cell>
        </row>
        <row r="4238">
          <cell r="T4238" t="str">
            <v>JOSE DANIEL SANTILLAN LENS50 METROS50M BRAZA</v>
          </cell>
          <cell r="U4238">
            <v>8.2974537037037045E-4</v>
          </cell>
        </row>
        <row r="4239">
          <cell r="T4239" t="str">
            <v>JOSE DANIEL SANTILLAN LENS50 METROS50M BRAZA</v>
          </cell>
          <cell r="U4239">
            <v>8.810185185185185E-4</v>
          </cell>
        </row>
        <row r="4240">
          <cell r="T4240" t="str">
            <v>JOSE DANIEL SANTILLAN LENS50 METROS50M BRAZA</v>
          </cell>
          <cell r="U4240">
            <v>9.0787037037037041E-4</v>
          </cell>
        </row>
        <row r="4241">
          <cell r="T4241" t="str">
            <v>JOSE DANIEL SANTILLAN LENS50 METROS50M BRAZA</v>
          </cell>
          <cell r="U4241">
            <v>9.2233796296296302E-4</v>
          </cell>
        </row>
        <row r="4242">
          <cell r="T4242" t="str">
            <v>JOSE DANIEL SANTILLAN LENS50 METROS50M BRAZA</v>
          </cell>
          <cell r="U4242" t="str">
            <v>JUSTIFICADA</v>
          </cell>
        </row>
        <row r="4243">
          <cell r="T4243" t="str">
            <v>JOSE DANIEL SANTILLAN LENS50 METROS50M ESPALDA</v>
          </cell>
          <cell r="U4243">
            <v>8.6805555555555551E-4</v>
          </cell>
        </row>
        <row r="4244">
          <cell r="T4244" t="str">
            <v>JOSE DANIEL SANTILLAN LENS50 METROS50M ESPALDA</v>
          </cell>
          <cell r="U4244">
            <v>8.6817129629629625E-4</v>
          </cell>
        </row>
        <row r="4245">
          <cell r="T4245" t="str">
            <v>JOSE DANIEL SANTILLAN LENS50 METROS50M ESPALDA</v>
          </cell>
          <cell r="U4245">
            <v>8.7314814814814818E-4</v>
          </cell>
        </row>
        <row r="4246">
          <cell r="T4246" t="str">
            <v>JOSE DANIEL SANTILLAN LENS50 METROS50M ESPALDA</v>
          </cell>
          <cell r="U4246">
            <v>8.8252314814814801E-4</v>
          </cell>
        </row>
        <row r="4247">
          <cell r="T4247" t="str">
            <v>JOSE DANIEL SANTILLAN LENS50 METROS50M ESPALDA</v>
          </cell>
          <cell r="U4247">
            <v>8.9768518518518507E-4</v>
          </cell>
        </row>
        <row r="4248">
          <cell r="T4248" t="str">
            <v>JOSE DANIEL SANTILLAN LENS50 METROS50M ESPALDA</v>
          </cell>
          <cell r="U4248">
            <v>9.0138888888888896E-4</v>
          </cell>
        </row>
        <row r="4249">
          <cell r="T4249" t="str">
            <v>JOSE DANIEL SANTILLAN LENS50 METROS50M ESPALDA</v>
          </cell>
          <cell r="U4249">
            <v>9.2731481481481473E-4</v>
          </cell>
        </row>
        <row r="4250">
          <cell r="T4250" t="str">
            <v>JOSE DANIEL SANTILLAN LENS50 METROS50M ESPALDA</v>
          </cell>
          <cell r="U4250">
            <v>9.3495370370370379E-4</v>
          </cell>
        </row>
        <row r="4251">
          <cell r="T4251" t="str">
            <v>JOSE DANIEL SANTILLAN LENS50 METROS50M ESPALDA</v>
          </cell>
          <cell r="U4251">
            <v>9.4988425925925937E-4</v>
          </cell>
        </row>
        <row r="4252">
          <cell r="T4252" t="str">
            <v>JOSE DANIEL SANTILLAN LENS50 METROS50M ESPALDA</v>
          </cell>
          <cell r="U4252">
            <v>0</v>
          </cell>
        </row>
        <row r="4253">
          <cell r="T4253" t="str">
            <v>JOSE DANIEL SANTILLAN LENS50 METROS50M LIBRES</v>
          </cell>
          <cell r="U4253">
            <v>7.851851851851852E-4</v>
          </cell>
        </row>
        <row r="4254">
          <cell r="T4254" t="str">
            <v>JOSE DANIEL SANTILLAN LENS50 METROS50M LIBRES</v>
          </cell>
          <cell r="U4254">
            <v>7.9965277777777771E-4</v>
          </cell>
        </row>
        <row r="4255">
          <cell r="T4255" t="str">
            <v>JOSE DANIEL SANTILLAN LENS50 METROS50M LIBRES</v>
          </cell>
          <cell r="U4255">
            <v>8.2094907407407409E-4</v>
          </cell>
        </row>
        <row r="4256">
          <cell r="T4256" t="str">
            <v>JOSE DANIEL SANTILLAN LENS50 METROS50M LIBRES</v>
          </cell>
          <cell r="U4256">
            <v>8.4317129629629629E-4</v>
          </cell>
        </row>
        <row r="4257">
          <cell r="T4257" t="str">
            <v>JOSE DANIEL SANTILLAN LENS50 METROS50M LIBRES</v>
          </cell>
          <cell r="U4257">
            <v>8.5729166666666668E-4</v>
          </cell>
        </row>
        <row r="4258">
          <cell r="T4258" t="str">
            <v>JOSE IGNACIO TORRALBO RUIZ25 METROS25M BRAZA</v>
          </cell>
          <cell r="U4258">
            <v>2.7893518518518518E-4</v>
          </cell>
        </row>
        <row r="4259">
          <cell r="T4259" t="str">
            <v>JOSE IGNACIO TORRALBO RUIZ25 METROS25M LIBRES</v>
          </cell>
          <cell r="U4259">
            <v>2.4456018518518517E-4</v>
          </cell>
        </row>
        <row r="4260">
          <cell r="T4260" t="str">
            <v>JOSE IGNACIO TORRALBO RUIZ25 METROS25M LIBRES</v>
          </cell>
          <cell r="U4260">
            <v>2.6817129629629635E-4</v>
          </cell>
        </row>
        <row r="4261">
          <cell r="T4261" t="str">
            <v>JOSE IGNACIO TORRALBO RUIZ25 METROS25M LIBRES</v>
          </cell>
          <cell r="U4261">
            <v>2.711805555555556E-4</v>
          </cell>
        </row>
        <row r="4262">
          <cell r="T4262" t="str">
            <v>JOSE IGNACIO TORRALBO RUIZ25 METROS25M LIBRES</v>
          </cell>
          <cell r="U4262">
            <v>2.7650462962962964E-4</v>
          </cell>
        </row>
        <row r="4263">
          <cell r="T4263" t="str">
            <v>JOSE IGNACIO TORRALBO RUIZ50 METROS50M BRAZA</v>
          </cell>
          <cell r="U4263">
            <v>6.3379629629629626E-4</v>
          </cell>
        </row>
        <row r="4264">
          <cell r="T4264" t="str">
            <v>JOSE IGNACIO TORRALBO RUIZ50 METROS50M BRAZA</v>
          </cell>
          <cell r="U4264">
            <v>6.3738425925925931E-4</v>
          </cell>
        </row>
        <row r="4265">
          <cell r="T4265" t="str">
            <v>JOSE IGNACIO TORRALBO RUIZ50 METROS50M BRAZA</v>
          </cell>
          <cell r="U4265">
            <v>6.3773148148148142E-4</v>
          </cell>
        </row>
        <row r="4266">
          <cell r="T4266" t="str">
            <v>JOSE IGNACIO TORRALBO RUIZ50 METROS50M BRAZA</v>
          </cell>
          <cell r="U4266">
            <v>6.520833333333334E-4</v>
          </cell>
        </row>
        <row r="4267">
          <cell r="T4267" t="str">
            <v>JOSE IGNACIO TORRALBO RUIZ50 METROS50M LIBRES</v>
          </cell>
          <cell r="U4267">
            <v>6.3067129629629627E-4</v>
          </cell>
        </row>
        <row r="4268">
          <cell r="T4268" t="str">
            <v>JOSE IGNACIO TORRALBO RUIZ50 METROS50M LIBRES</v>
          </cell>
          <cell r="U4268">
            <v>6.3877314814814808E-4</v>
          </cell>
        </row>
        <row r="4269">
          <cell r="T4269" t="str">
            <v>JOSE IGNACIO TORRALBO RUIZ50 METROS50M LIBRES</v>
          </cell>
          <cell r="U4269">
            <v>6.5567129629629623E-4</v>
          </cell>
        </row>
        <row r="4270">
          <cell r="T4270" t="str">
            <v>JOSE JAVIER LOSADA CIRILO25 METROS100M BRAZA</v>
          </cell>
          <cell r="U4270">
            <v>1.9752314814814815E-3</v>
          </cell>
        </row>
        <row r="4271">
          <cell r="T4271" t="str">
            <v>JOSE JAVIER LOSADA CIRILO25 METROS100M BRAZA</v>
          </cell>
          <cell r="U4271">
            <v>2.0572916666666665E-3</v>
          </cell>
        </row>
        <row r="4272">
          <cell r="T4272" t="str">
            <v>JOSE JAVIER LOSADA CIRILO25 METROS100M BRAZA</v>
          </cell>
          <cell r="U4272">
            <v>0</v>
          </cell>
        </row>
        <row r="4273">
          <cell r="T4273" t="str">
            <v>JOSE JAVIER LOSADA CIRILO25 METROS25M BRAZA</v>
          </cell>
          <cell r="U4273">
            <v>4.0219907407407413E-4</v>
          </cell>
        </row>
        <row r="4274">
          <cell r="T4274" t="str">
            <v>JOSE JAVIER LOSADA CIRILO25 METROS25M BRAZA</v>
          </cell>
          <cell r="U4274">
            <v>4.4305555555555553E-4</v>
          </cell>
        </row>
        <row r="4275">
          <cell r="T4275" t="str">
            <v>JOSE JAVIER LOSADA CIRILO25 METROS50M BRAZA</v>
          </cell>
          <cell r="U4275">
            <v>7.4930555555555558E-4</v>
          </cell>
        </row>
        <row r="4276">
          <cell r="T4276" t="str">
            <v>JOSE JAVIER LOSADA CIRILO25 METROS50M BRAZA</v>
          </cell>
          <cell r="U4276">
            <v>8.3495370370370364E-4</v>
          </cell>
        </row>
        <row r="4277">
          <cell r="T4277" t="str">
            <v>JOSE JAVIER LOSADA CIRILO25 METROS50M BRAZA</v>
          </cell>
          <cell r="U4277">
            <v>8.6412037037037024E-4</v>
          </cell>
        </row>
        <row r="4278">
          <cell r="T4278" t="str">
            <v>JOSE JAVIER LOSADA CIRILO25 METROS50M BRAZA</v>
          </cell>
          <cell r="U4278">
            <v>8.7233796296296289E-4</v>
          </cell>
        </row>
        <row r="4279">
          <cell r="T4279" t="str">
            <v>JOSE JAVIER LOSADA CIRILO25 METROS50M LIBRES</v>
          </cell>
          <cell r="U4279">
            <v>5.3958333333333321E-4</v>
          </cell>
        </row>
        <row r="4280">
          <cell r="T4280" t="str">
            <v>JOSE JAVIER LOSADA CIRILO25 METROS50M LIBRES</v>
          </cell>
          <cell r="U4280">
            <v>5.4293981481481478E-4</v>
          </cell>
        </row>
        <row r="4281">
          <cell r="T4281" t="str">
            <v>JOSE JAVIER LOSADA CIRILO25 METROS50M LIBRES</v>
          </cell>
          <cell r="U4281">
            <v>5.4942129629629633E-4</v>
          </cell>
        </row>
        <row r="4282">
          <cell r="T4282" t="str">
            <v>JOSE JAVIER LOSADA CIRILO25 METROS50M LIBRES</v>
          </cell>
          <cell r="U4282">
            <v>5.6099537037037034E-4</v>
          </cell>
        </row>
        <row r="4283">
          <cell r="T4283" t="str">
            <v>JOSE JAVIER LOSADA CIRILO25 METROS50M LIBRES</v>
          </cell>
          <cell r="U4283">
            <v>5.6446759259259265E-4</v>
          </cell>
        </row>
        <row r="4284">
          <cell r="T4284" t="str">
            <v>JOSE JAVIER LOSADA CIRILO25 METROS50M LIBRES</v>
          </cell>
          <cell r="U4284">
            <v>5.6979166666666658E-4</v>
          </cell>
        </row>
        <row r="4285">
          <cell r="T4285" t="str">
            <v>JOSE JAVIER LOSADA CIRILO25 METROS50M LIBRES</v>
          </cell>
          <cell r="U4285">
            <v>5.8587962962962966E-4</v>
          </cell>
        </row>
        <row r="4286">
          <cell r="T4286" t="str">
            <v>JOSE JAVIER LOSADA CIRILO25 METROS50M LIBRES</v>
          </cell>
          <cell r="U4286">
            <v>5.865740740740741E-4</v>
          </cell>
        </row>
        <row r="4287">
          <cell r="T4287" t="str">
            <v>JOSE JAVIER LOSADA CIRILO25 METROS50M LIBRES</v>
          </cell>
          <cell r="U4287">
            <v>5.9351851851851851E-4</v>
          </cell>
        </row>
        <row r="4288">
          <cell r="T4288" t="str">
            <v>JOSE JAVIER LOSADA CIRILO50 METROS100M BRAZA</v>
          </cell>
          <cell r="U4288">
            <v>1.9853009259259255E-3</v>
          </cell>
        </row>
        <row r="4289">
          <cell r="T4289" t="str">
            <v>JOSE JAVIER LOSADA CIRILO50 METROS100M BRAZA</v>
          </cell>
          <cell r="U4289">
            <v>2.0836805555555556E-3</v>
          </cell>
        </row>
        <row r="4290">
          <cell r="T4290" t="str">
            <v>JOSE JAVIER LOSADA CIRILO50 METROS100M BRAZA</v>
          </cell>
          <cell r="U4290">
            <v>2.1032407407407406E-3</v>
          </cell>
        </row>
        <row r="4291">
          <cell r="T4291" t="str">
            <v>JOSE JAVIER LOSADA CIRILO50 METROS100M BRAZA</v>
          </cell>
          <cell r="U4291">
            <v>2.1688657407407407E-3</v>
          </cell>
        </row>
        <row r="4292">
          <cell r="T4292" t="str">
            <v>JOSE JAVIER LOSADA CIRILO50 METROS50M BRAZA</v>
          </cell>
          <cell r="U4292">
            <v>7.8078703703703719E-4</v>
          </cell>
        </row>
        <row r="4293">
          <cell r="T4293" t="str">
            <v>JOSE JAVIER LOSADA CIRILO50 METROS50M BRAZA</v>
          </cell>
          <cell r="U4293">
            <v>8.752314814814815E-4</v>
          </cell>
        </row>
        <row r="4294">
          <cell r="T4294" t="str">
            <v>JOSE JAVIER LOSADA CIRILO50 METROS50M BRAZA</v>
          </cell>
          <cell r="U4294">
            <v>9.1122685185185187E-4</v>
          </cell>
        </row>
        <row r="4295">
          <cell r="T4295" t="str">
            <v>JOSE JAVIER LOSADA CIRILO50 METROS50M BRAZA</v>
          </cell>
          <cell r="U4295">
            <v>9.2280092592592587E-4</v>
          </cell>
        </row>
        <row r="4296">
          <cell r="T4296" t="str">
            <v>JOSE JAVIER LOSADA CIRILO50 METROS50M LIBRES</v>
          </cell>
          <cell r="U4296">
            <v>5.0775462962962959E-4</v>
          </cell>
        </row>
        <row r="4297">
          <cell r="T4297" t="str">
            <v>JOSE JAVIER LOSADA CIRILO50 METROS50M LIBRES</v>
          </cell>
          <cell r="U4297">
            <v>5.3773148148148148E-4</v>
          </cell>
        </row>
        <row r="4298">
          <cell r="T4298" t="str">
            <v>JOSE JAVIER LOSADA CIRILO50 METROS50M LIBRES</v>
          </cell>
          <cell r="U4298">
            <v>5.403935185185185E-4</v>
          </cell>
        </row>
        <row r="4299">
          <cell r="T4299" t="str">
            <v>JOSE JAVIER LOSADA CIRILO50 METROS50M LIBRES</v>
          </cell>
          <cell r="U4299">
            <v>5.4884259259259263E-4</v>
          </cell>
        </row>
        <row r="4300">
          <cell r="T4300" t="str">
            <v>JOSE JAVIER LOSADA CIRILO50 METROS50M LIBRES</v>
          </cell>
          <cell r="U4300">
            <v>5.5196759259259251E-4</v>
          </cell>
        </row>
        <row r="4301">
          <cell r="T4301" t="str">
            <v>JOSE JAVIER LOSADA CIRILO50 METROS50M LIBRES</v>
          </cell>
          <cell r="U4301">
            <v>5.5625E-4</v>
          </cell>
        </row>
        <row r="4302">
          <cell r="T4302" t="str">
            <v>JOSE JAVIER LOSADA CIRILO50 METROS50M LIBRES</v>
          </cell>
          <cell r="U4302">
            <v>5.7395833333333333E-4</v>
          </cell>
        </row>
        <row r="4303">
          <cell r="T4303" t="str">
            <v>JOSE JAVIER LOSADA CIRILO50 METROS50M LIBRES</v>
          </cell>
          <cell r="U4303">
            <v>0</v>
          </cell>
        </row>
        <row r="4304">
          <cell r="T4304" t="str">
            <v>JOSE JESUS ROMERO PORTILLO25 METROS25M LIBRES</v>
          </cell>
          <cell r="U4304">
            <v>6.8900462962962958E-4</v>
          </cell>
        </row>
        <row r="4305">
          <cell r="T4305" t="str">
            <v>JOSE LUIS ABASCAL SANCHEZ25 METROS25M BRAZA</v>
          </cell>
          <cell r="U4305">
            <v>6.5358796296296291E-4</v>
          </cell>
        </row>
        <row r="4306">
          <cell r="T4306" t="str">
            <v>JOSE LUIS ABASCAL SANCHEZ25 METROS25M BRAZA</v>
          </cell>
          <cell r="U4306">
            <v>0</v>
          </cell>
        </row>
        <row r="4307">
          <cell r="T4307" t="str">
            <v>JOSE LUIS ABASCAL SANCHEZ25 METROS25M ESPALDA</v>
          </cell>
          <cell r="U4307">
            <v>0</v>
          </cell>
        </row>
        <row r="4308">
          <cell r="T4308" t="str">
            <v>JOSE LUIS ABASCAL SANCHEZ25 METROS25M LIBRES</v>
          </cell>
          <cell r="U4308">
            <v>0</v>
          </cell>
        </row>
        <row r="4309">
          <cell r="T4309" t="str">
            <v>JOSE LUIS ABASCAL SANCHEZ25 METROS25M LIBRES</v>
          </cell>
          <cell r="U4309">
            <v>0</v>
          </cell>
        </row>
        <row r="4310">
          <cell r="T4310" t="str">
            <v>JOSE LUIS ABASCAL SANCHEZ25 METROS25M VENTRAL</v>
          </cell>
          <cell r="U4310">
            <v>4.4421296296296304E-4</v>
          </cell>
        </row>
        <row r="4311">
          <cell r="T4311" t="str">
            <v>JOSE LUIS ABASCAL SANCHEZ25 METROS25M VENTRAL</v>
          </cell>
          <cell r="U4311">
            <v>5.2604166666666674E-4</v>
          </cell>
        </row>
        <row r="4312">
          <cell r="T4312" t="str">
            <v>JOSE LUIS ABASCAL SANCHEZ50 METROS50M BRAZA</v>
          </cell>
          <cell r="U4312">
            <v>1.6942129629629631E-3</v>
          </cell>
        </row>
        <row r="4313">
          <cell r="T4313" t="str">
            <v>JOSE LUIS ABASCAL SANCHEZ50 METROS50M BRAZA</v>
          </cell>
          <cell r="U4313">
            <v>1.9422453703703702E-3</v>
          </cell>
        </row>
        <row r="4314">
          <cell r="T4314" t="str">
            <v>JOSE LUIS ABASCAL SANCHEZ50 METROS50M BRAZA</v>
          </cell>
          <cell r="U4314" t="str">
            <v>JUSTIFICADA</v>
          </cell>
        </row>
        <row r="4315">
          <cell r="T4315" t="str">
            <v>JOSE LUIS ABASCAL SANCHEZ50 METROS50M BRAZA</v>
          </cell>
          <cell r="U4315">
            <v>0</v>
          </cell>
        </row>
        <row r="4316">
          <cell r="T4316" t="str">
            <v>JOSE LUIS ABASCAL SANCHEZ50 METROS50M BRAZA</v>
          </cell>
          <cell r="U4316">
            <v>0</v>
          </cell>
        </row>
        <row r="4317">
          <cell r="T4317" t="str">
            <v>JOSE LUIS ABASCAL SANCHEZ50 METROS50M ESPALDA</v>
          </cell>
          <cell r="U4317">
            <v>0</v>
          </cell>
        </row>
        <row r="4318">
          <cell r="T4318" t="str">
            <v>JOSE LUIS ABASCAL SANCHEZ50 METROS50M LIBRES</v>
          </cell>
          <cell r="U4318">
            <v>1.254050925925926E-3</v>
          </cell>
        </row>
        <row r="4319">
          <cell r="T4319" t="str">
            <v>JOSE LUIS ABASCAL SANCHEZ50 METROS50M LIBRES</v>
          </cell>
          <cell r="U4319">
            <v>1.3674768518518517E-3</v>
          </cell>
        </row>
        <row r="4320">
          <cell r="T4320" t="str">
            <v>JOSE LUIS ABASCAL SANCHEZ50 METROS50M LIBRES</v>
          </cell>
          <cell r="U4320">
            <v>1.3895833333333332E-3</v>
          </cell>
        </row>
        <row r="4321">
          <cell r="T4321" t="str">
            <v>JOSE LUIS ABASCAL SANCHEZ50 METROS50M LIBRES</v>
          </cell>
          <cell r="U4321">
            <v>1.459375E-3</v>
          </cell>
        </row>
        <row r="4322">
          <cell r="T4322" t="str">
            <v>JOSE LUIS ABASCAL SANCHEZ50 METROS50M LIBRES</v>
          </cell>
          <cell r="U4322">
            <v>2.4565972222222224E-3</v>
          </cell>
        </row>
        <row r="4323">
          <cell r="T4323" t="str">
            <v>JOSE LUIS ABASCAL SANCHEZ50 METROS50M LIBRES</v>
          </cell>
          <cell r="U4323" t="str">
            <v>JUSTIFICADA</v>
          </cell>
        </row>
        <row r="4324">
          <cell r="T4324" t="str">
            <v>JOSE LUIS ABASCAL SANCHEZ50 METROS50M LIBRES</v>
          </cell>
          <cell r="U4324">
            <v>0</v>
          </cell>
        </row>
        <row r="4325">
          <cell r="T4325" t="str">
            <v>JOSE LUIS ABASCAL SANCHEZ50 METROS50M LIBRES</v>
          </cell>
          <cell r="U4325">
            <v>0</v>
          </cell>
        </row>
        <row r="4326">
          <cell r="T4326" t="str">
            <v>JOSE LUIS PINEDA BALDOMINOS25 METROS25M BRAZA</v>
          </cell>
          <cell r="U4326">
            <v>8.1527777777777772E-4</v>
          </cell>
        </row>
        <row r="4327">
          <cell r="T4327" t="str">
            <v>JOSE LUIS PINEDA BALDOMINOS25 METROS25M BRAZA</v>
          </cell>
          <cell r="U4327">
            <v>9.2939814814814827E-4</v>
          </cell>
        </row>
        <row r="4328">
          <cell r="T4328" t="str">
            <v>JOSE LUIS PINEDA BALDOMINOS25 METROS25M BRAZA</v>
          </cell>
          <cell r="U4328">
            <v>0</v>
          </cell>
        </row>
        <row r="4329">
          <cell r="T4329" t="str">
            <v>JOSE LUIS PINEDA BALDOMINOS25 METROS25M BRAZA</v>
          </cell>
          <cell r="U4329">
            <v>0</v>
          </cell>
        </row>
        <row r="4330">
          <cell r="T4330" t="str">
            <v>JOSE LUIS PINEDA BALDOMINOS25 METROS25M DORSAL</v>
          </cell>
          <cell r="U4330">
            <v>0</v>
          </cell>
        </row>
        <row r="4331">
          <cell r="T4331" t="str">
            <v>JOSE LUIS PINEDA BALDOMINOS25 METROS25M LIBRES</v>
          </cell>
          <cell r="U4331">
            <v>5.5231481481481483E-4</v>
          </cell>
        </row>
        <row r="4332">
          <cell r="T4332" t="str">
            <v>JOSE LUIS PINEDA BALDOMINOS25 METROS25M LIBRES</v>
          </cell>
          <cell r="U4332">
            <v>5.9710648148148155E-4</v>
          </cell>
        </row>
        <row r="4333">
          <cell r="T4333" t="str">
            <v>JOSE LUIS PINEDA BALDOMINOS25 METROS25M LIBRES</v>
          </cell>
          <cell r="U4333">
            <v>6.5300925925925932E-4</v>
          </cell>
        </row>
        <row r="4334">
          <cell r="T4334" t="str">
            <v>JOSE LUIS PINEDA BALDOMINOS25 METROS25M LIBRES</v>
          </cell>
          <cell r="U4334">
            <v>6.7893518518518509E-4</v>
          </cell>
        </row>
        <row r="4335">
          <cell r="T4335" t="str">
            <v>JOSE LUIS PINEDA BALDOMINOS25 METROS25M LIBRES</v>
          </cell>
          <cell r="U4335">
            <v>7.2164351851851849E-4</v>
          </cell>
        </row>
        <row r="4336">
          <cell r="T4336" t="str">
            <v>JOSE LUIS PINEDA BALDOMINOS25 METROS25M LIBRES</v>
          </cell>
          <cell r="U4336">
            <v>9.0752314814814819E-4</v>
          </cell>
        </row>
        <row r="4337">
          <cell r="T4337" t="str">
            <v>JOSE LUIS PINEDA BALDOMINOS25 METROS25M VENTRAL</v>
          </cell>
          <cell r="U4337">
            <v>7.9317129629629627E-4</v>
          </cell>
        </row>
        <row r="4338">
          <cell r="T4338" t="str">
            <v>JOSE LUIS PINEDA BALDOMINOS25 METROS25M VENTRAL</v>
          </cell>
          <cell r="U4338">
            <v>9.2858796296296298E-4</v>
          </cell>
        </row>
        <row r="4339">
          <cell r="T4339" t="str">
            <v>JOSE LUIS PINEDA BALDOMINOS50 METROS50M ESPALDA</v>
          </cell>
          <cell r="U4339">
            <v>0</v>
          </cell>
        </row>
        <row r="4340">
          <cell r="T4340" t="str">
            <v>JOSE LUIS PINEDA BALDOMINOS50 METROS50M ESPALDA</v>
          </cell>
          <cell r="U4340">
            <v>0</v>
          </cell>
        </row>
        <row r="4341">
          <cell r="T4341" t="str">
            <v>JOSE LUIS PINEDA BALDOMINOS50 METROS50M LIBRES</v>
          </cell>
          <cell r="U4341">
            <v>1.6399305555555557E-3</v>
          </cell>
        </row>
        <row r="4342">
          <cell r="T4342" t="str">
            <v>JOSE LUIS PINEDA BALDOMINOS50 METROS50M LIBRES</v>
          </cell>
          <cell r="U4342">
            <v>1.6743055555555556E-3</v>
          </cell>
        </row>
        <row r="4343">
          <cell r="T4343" t="str">
            <v>JOSE LUIS PINEDA BALDOMINOS50 METROS50M LIBRES</v>
          </cell>
          <cell r="U4343">
            <v>1.8091435185185187E-3</v>
          </cell>
        </row>
        <row r="4344">
          <cell r="T4344" t="str">
            <v>JOSE LUIS PINEDA BALDOMINOS50 METROS50M LIBRES</v>
          </cell>
          <cell r="U4344">
            <v>0</v>
          </cell>
        </row>
        <row r="4345">
          <cell r="T4345" t="str">
            <v>JOSE MARIA BENITEZ AYALA25 METROS100M BRAZA</v>
          </cell>
          <cell r="U4345">
            <v>5.9953703703703699E-4</v>
          </cell>
        </row>
        <row r="4346">
          <cell r="T4346" t="str">
            <v>JOSE MARIA BENITEZ AYALA25 METROS100M BRAZA</v>
          </cell>
          <cell r="U4346">
            <v>1.2291666666666668E-3</v>
          </cell>
        </row>
        <row r="4347">
          <cell r="T4347" t="str">
            <v>JOSE MARIA BENITEZ AYALA25 METROS100M BRAZA</v>
          </cell>
          <cell r="U4347">
            <v>1.2292824074074075E-3</v>
          </cell>
        </row>
        <row r="4348">
          <cell r="T4348" t="str">
            <v>JOSE MARIA BENITEZ AYALA25 METROS100M BRAZA</v>
          </cell>
          <cell r="U4348">
            <v>1.2391203703703702E-3</v>
          </cell>
        </row>
        <row r="4349">
          <cell r="T4349" t="str">
            <v>JOSE MARIA BENITEZ AYALA25 METROS100M BRAZA</v>
          </cell>
          <cell r="U4349">
            <v>1.2886574074074074E-3</v>
          </cell>
        </row>
        <row r="4350">
          <cell r="T4350" t="str">
            <v>JOSE MARIA BENITEZ AYALA25 METROS100M BRAZA</v>
          </cell>
          <cell r="U4350">
            <v>1.2956018518518518E-3</v>
          </cell>
        </row>
        <row r="4351">
          <cell r="T4351" t="str">
            <v>JOSE MARIA BENITEZ AYALA25 METROS100M BRAZA</v>
          </cell>
          <cell r="U4351">
            <v>1.2986111111111113E-3</v>
          </cell>
        </row>
        <row r="4352">
          <cell r="T4352" t="str">
            <v>JOSE MARIA BENITEZ AYALA25 METROS100M BRAZA</v>
          </cell>
          <cell r="U4352">
            <v>1.304861111111111E-3</v>
          </cell>
        </row>
        <row r="4353">
          <cell r="T4353" t="str">
            <v>JOSE MARIA BENITEZ AYALA25 METROS100M MARIPOSA</v>
          </cell>
          <cell r="U4353">
            <v>1.4640046296296296E-3</v>
          </cell>
        </row>
        <row r="4354">
          <cell r="T4354" t="str">
            <v>JOSE MARIA BENITEZ AYALA25 METROS200M BRAZA</v>
          </cell>
          <cell r="U4354">
            <v>2.8140046296296294E-3</v>
          </cell>
        </row>
        <row r="4355">
          <cell r="T4355" t="str">
            <v>JOSE MARIA BENITEZ AYALA25 METROS200M BRAZA</v>
          </cell>
          <cell r="U4355">
            <v>2.8809027777777778E-3</v>
          </cell>
        </row>
        <row r="4356">
          <cell r="T4356" t="str">
            <v>JOSE MARIA BENITEZ AYALA25 METROS200M BRAZA</v>
          </cell>
          <cell r="U4356">
            <v>2.9155092592592596E-3</v>
          </cell>
        </row>
        <row r="4357">
          <cell r="T4357" t="str">
            <v>JOSE MARIA BENITEZ AYALA25 METROS200M BRAZA</v>
          </cell>
          <cell r="U4357">
            <v>3.0126157407407411E-3</v>
          </cell>
        </row>
        <row r="4358">
          <cell r="T4358" t="str">
            <v>JOSE MARIA BENITEZ AYALA25 METROS50M BRAZA</v>
          </cell>
          <cell r="U4358">
            <v>5.2488425925925934E-4</v>
          </cell>
        </row>
        <row r="4359">
          <cell r="T4359" t="str">
            <v>JOSE MARIA BENITEZ AYALA25 METROS50M BRAZA</v>
          </cell>
          <cell r="U4359">
            <v>5.5277777777777779E-4</v>
          </cell>
        </row>
        <row r="4360">
          <cell r="T4360" t="str">
            <v>JOSE MARIA BENITEZ AYALA25 METROS50M BRAZA</v>
          </cell>
          <cell r="U4360">
            <v>5.6168981481481489E-4</v>
          </cell>
        </row>
        <row r="4361">
          <cell r="T4361" t="str">
            <v>JOSE MARIA BENITEZ AYALA25 METROS50M BRAZA</v>
          </cell>
          <cell r="U4361">
            <v>5.6793981481481485E-4</v>
          </cell>
        </row>
        <row r="4362">
          <cell r="T4362" t="str">
            <v>JOSE MARIA BENITEZ AYALA25 METROS50M BRAZA</v>
          </cell>
          <cell r="U4362">
            <v>5.7615740740740739E-4</v>
          </cell>
        </row>
        <row r="4363">
          <cell r="T4363" t="str">
            <v>JOSE MARIA BENITEZ AYALA25 METROS50M BRAZA</v>
          </cell>
          <cell r="U4363">
            <v>5.7696759259259257E-4</v>
          </cell>
        </row>
        <row r="4364">
          <cell r="T4364" t="str">
            <v>JOSE MARIA BENITEZ AYALA25 METROS50M BRAZA</v>
          </cell>
          <cell r="U4364">
            <v>5.7789351851851849E-4</v>
          </cell>
        </row>
        <row r="4365">
          <cell r="T4365" t="str">
            <v>JOSE MARIA BENITEZ AYALA25 METROS50M BRAZA</v>
          </cell>
          <cell r="U4365">
            <v>5.7870370370370378E-4</v>
          </cell>
        </row>
        <row r="4366">
          <cell r="T4366" t="str">
            <v>JOSE MARIA BENITEZ AYALA25 METROS50M BRAZA</v>
          </cell>
          <cell r="U4366">
            <v>6.1296296296296305E-4</v>
          </cell>
        </row>
        <row r="4367">
          <cell r="T4367" t="str">
            <v>JOSE MARIA BENITEZ AYALA25 METROS50M BRAZA</v>
          </cell>
          <cell r="U4367">
            <v>6.2847222222222221E-4</v>
          </cell>
        </row>
        <row r="4368">
          <cell r="T4368" t="str">
            <v>JOSE MARIA BENITEZ AYALA25 METROS50M LIBRES</v>
          </cell>
          <cell r="U4368">
            <v>4.7569444444444444E-4</v>
          </cell>
        </row>
        <row r="4369">
          <cell r="T4369" t="str">
            <v>JOSE MARIA BENITEZ AYALA25 METROS50M LIBRES</v>
          </cell>
          <cell r="U4369">
            <v>4.8611111111111104E-4</v>
          </cell>
        </row>
        <row r="4370">
          <cell r="T4370" t="str">
            <v>JOSE MARIA BENITEZ AYALA25 METROS50M LIBRES</v>
          </cell>
          <cell r="U4370">
            <v>5.0925925925925921E-4</v>
          </cell>
        </row>
        <row r="4371">
          <cell r="T4371" t="str">
            <v>JOSE MARIA BENITEZ AYALA25 METROS50M LIBRES</v>
          </cell>
          <cell r="U4371">
            <v>5.118055555555556E-4</v>
          </cell>
        </row>
        <row r="4372">
          <cell r="T4372" t="str">
            <v>JOSE MARIA BENITEZ AYALA25 METROS50M LIBRES</v>
          </cell>
          <cell r="U4372">
            <v>5.8379629629629634E-4</v>
          </cell>
        </row>
        <row r="4373">
          <cell r="T4373" t="str">
            <v>JOSE MARIA BENITEZ AYALA25 METROS50M MARIPOSA</v>
          </cell>
          <cell r="U4373">
            <v>5.6805555555555548E-4</v>
          </cell>
        </row>
        <row r="4374">
          <cell r="T4374" t="str">
            <v>JOSE MARIA BENITEZ AYALA25 METROS50M MARIPOSA</v>
          </cell>
          <cell r="U4374">
            <v>5.9097222222222222E-4</v>
          </cell>
        </row>
        <row r="4375">
          <cell r="T4375" t="str">
            <v>JOSE MARIA BENITEZ AYALA50 METROS100M BRAZA</v>
          </cell>
          <cell r="U4375">
            <v>1.261574074074074E-3</v>
          </cell>
        </row>
        <row r="4376">
          <cell r="T4376" t="str">
            <v>JOSE MARIA BENITEZ AYALA50 METROS100M BRAZA</v>
          </cell>
          <cell r="U4376">
            <v>1.2930555555555558E-3</v>
          </cell>
        </row>
        <row r="4377">
          <cell r="T4377" t="str">
            <v>JOSE MARIA BENITEZ AYALA50 METROS100M BRAZA</v>
          </cell>
          <cell r="U4377">
            <v>1.2961805555555556E-3</v>
          </cell>
        </row>
        <row r="4378">
          <cell r="T4378" t="str">
            <v>JOSE MARIA BENITEZ AYALA50 METROS100M BRAZA</v>
          </cell>
          <cell r="U4378">
            <v>1.304861111111111E-3</v>
          </cell>
        </row>
        <row r="4379">
          <cell r="T4379" t="str">
            <v>JOSE MARIA BENITEZ AYALA50 METROS100M BRAZA</v>
          </cell>
          <cell r="U4379">
            <v>1.3199074074074074E-3</v>
          </cell>
        </row>
        <row r="4380">
          <cell r="T4380" t="str">
            <v>JOSE MARIA BENITEZ AYALA50 METROS100M BRAZA</v>
          </cell>
          <cell r="U4380">
            <v>1.3401620370370371E-3</v>
          </cell>
        </row>
        <row r="4381">
          <cell r="T4381" t="str">
            <v>JOSE MARIA BENITEZ AYALA50 METROS100M BRAZA</v>
          </cell>
          <cell r="U4381">
            <v>1.3451388888888888E-3</v>
          </cell>
        </row>
        <row r="4382">
          <cell r="T4382" t="str">
            <v>JOSE MARIA BENITEZ AYALA50 METROS100M BRAZA</v>
          </cell>
          <cell r="U4382">
            <v>1.3570601851851851E-3</v>
          </cell>
        </row>
        <row r="4383">
          <cell r="T4383" t="str">
            <v>JOSE MARIA BENITEZ AYALA50 METROS100M BRAZA</v>
          </cell>
          <cell r="U4383">
            <v>1.3681712962962961E-3</v>
          </cell>
        </row>
        <row r="4384">
          <cell r="T4384" t="str">
            <v>JOSE MARIA BENITEZ AYALA50 METROS100M LIBRES</v>
          </cell>
          <cell r="U4384">
            <v>1.1611111111111112E-3</v>
          </cell>
        </row>
        <row r="4385">
          <cell r="T4385" t="str">
            <v>JOSE MARIA BENITEZ AYALA50 METROS200m BRAZA</v>
          </cell>
          <cell r="U4385">
            <v>2.8460648148148152E-3</v>
          </cell>
        </row>
        <row r="4386">
          <cell r="T4386" t="str">
            <v>JOSE MARIA BENITEZ AYALA50 METROS200M BRAZA</v>
          </cell>
          <cell r="U4386">
            <v>2.966203703703704E-3</v>
          </cell>
        </row>
        <row r="4387">
          <cell r="T4387" t="str">
            <v>JOSE MARIA BENITEZ AYALA50 METROS200M BRAZA</v>
          </cell>
          <cell r="U4387">
            <v>2.9760416666666668E-3</v>
          </cell>
        </row>
        <row r="4388">
          <cell r="T4388" t="str">
            <v>JOSE MARIA BENITEZ AYALA50 METROS200M BRAZA</v>
          </cell>
          <cell r="U4388">
            <v>2.9942129629629628E-3</v>
          </cell>
        </row>
        <row r="4389">
          <cell r="T4389" t="str">
            <v>JOSE MARIA BENITEZ AYALA50 METROS200M BRAZA</v>
          </cell>
          <cell r="U4389">
            <v>3.0269675925925928E-3</v>
          </cell>
        </row>
        <row r="4390">
          <cell r="T4390" t="str">
            <v>JOSE MARIA BENITEZ AYALA50 METROS200M BRAZA</v>
          </cell>
          <cell r="U4390">
            <v>3.0436342592592594E-3</v>
          </cell>
        </row>
        <row r="4391">
          <cell r="T4391" t="str">
            <v>JOSE MARIA BENITEZ AYALA50 METROS50M BRAZA</v>
          </cell>
          <cell r="U4391">
            <v>5.7037037037037039E-4</v>
          </cell>
        </row>
        <row r="4392">
          <cell r="T4392" t="str">
            <v>JOSE MARIA BENITEZ AYALA50 METROS50M BRAZA</v>
          </cell>
          <cell r="U4392">
            <v>5.7430555555555555E-4</v>
          </cell>
        </row>
        <row r="4393">
          <cell r="T4393" t="str">
            <v>JOSE MARIA BENITEZ AYALA50 METROS50M BRAZA</v>
          </cell>
          <cell r="U4393">
            <v>5.7546296296296295E-4</v>
          </cell>
        </row>
        <row r="4394">
          <cell r="T4394" t="str">
            <v>JOSE MARIA BENITEZ AYALA50 METROS50M BRAZA</v>
          </cell>
          <cell r="U4394">
            <v>5.7615740740740739E-4</v>
          </cell>
        </row>
        <row r="4395">
          <cell r="T4395" t="str">
            <v>JOSE MARIA BENITEZ AYALA50 METROS50M BRAZA</v>
          </cell>
          <cell r="U4395">
            <v>5.7685185185185194E-4</v>
          </cell>
        </row>
        <row r="4396">
          <cell r="T4396" t="str">
            <v>JOSE MARIA BENITEZ AYALA50 METROS50M BRAZA</v>
          </cell>
          <cell r="U4396">
            <v>6.018518518518519E-4</v>
          </cell>
        </row>
        <row r="4397">
          <cell r="T4397" t="str">
            <v>JOSE MARIA BENITEZ AYALA50 METROS50M BRAZA</v>
          </cell>
          <cell r="U4397">
            <v>6.0798611111111112E-4</v>
          </cell>
        </row>
        <row r="4398">
          <cell r="T4398" t="str">
            <v>JOSE MARIA BENITEZ AYALA50 METROS50M BRAZA</v>
          </cell>
          <cell r="U4398">
            <v>6.1261574074074072E-4</v>
          </cell>
        </row>
        <row r="4399">
          <cell r="T4399" t="str">
            <v>JOSE MARIA BENITEZ AYALA50 METROS50M MARIPOSA</v>
          </cell>
          <cell r="U4399">
            <v>5.9849537037037044E-4</v>
          </cell>
        </row>
        <row r="4400">
          <cell r="T4400" t="str">
            <v>JOSE MARIA BENITEZ AYALA50 METROS50M MARIPOSA</v>
          </cell>
          <cell r="U4400">
            <v>6.1736111111111117E-4</v>
          </cell>
        </row>
        <row r="4401">
          <cell r="T4401" t="str">
            <v>JOSE MARIA BENITEZ AYALA50 METROS50M MARIPOSA</v>
          </cell>
          <cell r="U4401">
            <v>6.2719907407407407E-4</v>
          </cell>
        </row>
        <row r="4402">
          <cell r="T4402" t="str">
            <v>JOSE MARIA FERNANDEZ GARCIA25 METROS25M BRAZA</v>
          </cell>
          <cell r="U4402">
            <v>2.7962962962962962E-4</v>
          </cell>
        </row>
        <row r="4403">
          <cell r="T4403" t="str">
            <v>JOSE MARIA FERNANDEZ GARCIA25 METROS25M BRAZA</v>
          </cell>
          <cell r="U4403">
            <v>0</v>
          </cell>
        </row>
        <row r="4404">
          <cell r="T4404" t="str">
            <v>JOSE MARIA FERNANDEZ GARCIA25 METROS25M LIBRES</v>
          </cell>
          <cell r="U4404">
            <v>2.9247685185185182E-4</v>
          </cell>
        </row>
        <row r="4405">
          <cell r="T4405" t="str">
            <v>JOSE MARIA FERNANDEZ GARCIA25 METROS25M LIBRES</v>
          </cell>
          <cell r="U4405">
            <v>2.9803240740740739E-4</v>
          </cell>
        </row>
        <row r="4406">
          <cell r="T4406" t="str">
            <v>JOSE MARIA FERNANDEZ GARCIA25 METROS25M LIBRES</v>
          </cell>
          <cell r="U4406">
            <v>0</v>
          </cell>
        </row>
        <row r="4407">
          <cell r="T4407" t="str">
            <v>JOSE MARIA FERNANDEZ GARCIA25 METROS50M BRAZA</v>
          </cell>
          <cell r="U4407">
            <v>7.3912037037037045E-4</v>
          </cell>
        </row>
        <row r="4408">
          <cell r="T4408" t="str">
            <v>JOSE MARIA FERNANDEZ GARCIA25 METROS50M BRAZA</v>
          </cell>
          <cell r="U4408">
            <v>7.4212962962962958E-4</v>
          </cell>
        </row>
        <row r="4409">
          <cell r="T4409" t="str">
            <v>JOSE MARIA FERNANDEZ GARCIA25 METROS50M BRAZA</v>
          </cell>
          <cell r="U4409">
            <v>7.9791666666666672E-4</v>
          </cell>
        </row>
        <row r="4410">
          <cell r="T4410" t="str">
            <v>JOSE MARIA FERNANDEZ GARCIA25 METROS50M BRAZA</v>
          </cell>
          <cell r="U4410">
            <v>0</v>
          </cell>
        </row>
        <row r="4411">
          <cell r="T4411" t="str">
            <v>JOSE MARIA FERNANDEZ GARCIA25 METROS50M LIBRES</v>
          </cell>
          <cell r="U4411">
            <v>6.5520833333333327E-4</v>
          </cell>
        </row>
        <row r="4412">
          <cell r="T4412" t="str">
            <v>JOSE MARIA FERNANDEZ GARCIA25 METROS50M LIBRES</v>
          </cell>
          <cell r="U4412">
            <v>6.6319444444444444E-4</v>
          </cell>
        </row>
        <row r="4413">
          <cell r="T4413" t="str">
            <v>JOSE MARIA FERNANDEZ GARCIA25 METROS50M LIBRES</v>
          </cell>
          <cell r="U4413">
            <v>6.6354166666666677E-4</v>
          </cell>
        </row>
        <row r="4414">
          <cell r="T4414" t="str">
            <v>JOSE MARIA FERNANDEZ GARCIA25 METROS50M LIBRES</v>
          </cell>
          <cell r="U4414">
            <v>6.9722222222222223E-4</v>
          </cell>
        </row>
        <row r="4415">
          <cell r="T4415" t="str">
            <v>JOSE MARIA FERNANDEZ GARCIA25 METROS50M LIBRES</v>
          </cell>
          <cell r="U4415">
            <v>7.1157407407407411E-4</v>
          </cell>
        </row>
        <row r="4416">
          <cell r="T4416" t="str">
            <v>JOSE MARIA FERNANDEZ GARCIA50 METROS50M BRAZA</v>
          </cell>
          <cell r="U4416">
            <v>7.2974537037037029E-4</v>
          </cell>
        </row>
        <row r="4417">
          <cell r="T4417" t="str">
            <v>JOSE MARIA FERNANDEZ GARCIA50 METROS50M BRAZA</v>
          </cell>
          <cell r="U4417">
            <v>7.4027777777777774E-4</v>
          </cell>
        </row>
        <row r="4418">
          <cell r="T4418" t="str">
            <v>JOSE MARIA FERNANDEZ GARCIA50 METROS50M BRAZA</v>
          </cell>
          <cell r="U4418">
            <v>7.4398148148148143E-4</v>
          </cell>
        </row>
        <row r="4419">
          <cell r="T4419" t="str">
            <v>JOSE MARIA FERNANDEZ GARCIA50 METROS50M BRAZA</v>
          </cell>
          <cell r="U4419">
            <v>7.4571759259259263E-4</v>
          </cell>
        </row>
        <row r="4420">
          <cell r="T4420" t="str">
            <v>JOSE MARIA FERNANDEZ GARCIA50 METROS50M BRAZA</v>
          </cell>
          <cell r="U4420">
            <v>7.4918981481481484E-4</v>
          </cell>
        </row>
        <row r="4421">
          <cell r="T4421" t="str">
            <v>JOSE MARIA FERNANDEZ GARCIA50 METROS50M BRAZA</v>
          </cell>
          <cell r="U4421">
            <v>7.577546296296296E-4</v>
          </cell>
        </row>
        <row r="4422">
          <cell r="T4422" t="str">
            <v>JOSE MARIA FERNANDEZ GARCIA50 METROS50M BRAZA</v>
          </cell>
          <cell r="U4422">
            <v>0</v>
          </cell>
        </row>
        <row r="4423">
          <cell r="T4423" t="str">
            <v>JOSE MARIA FERNANDEZ GARCIA50 METROS50M BRAZA</v>
          </cell>
          <cell r="U4423">
            <v>0</v>
          </cell>
        </row>
        <row r="4424">
          <cell r="T4424" t="str">
            <v>JOSE MARIA FERNANDEZ GARCIA50 METROS50M LIBRES</v>
          </cell>
          <cell r="U4424">
            <v>6.7094907407407413E-4</v>
          </cell>
        </row>
        <row r="4425">
          <cell r="T4425" t="str">
            <v>JOSE MARIA FERNANDEZ GARCIA50 METROS50M LIBRES</v>
          </cell>
          <cell r="U4425">
            <v>6.8807870370370377E-4</v>
          </cell>
        </row>
        <row r="4426">
          <cell r="T4426" t="str">
            <v>JOSE MARIA FERNANDEZ GARCIA50 METROS50M LIBRES</v>
          </cell>
          <cell r="U4426">
            <v>6.9479166666666658E-4</v>
          </cell>
        </row>
        <row r="4427">
          <cell r="T4427" t="str">
            <v>JOSE MARIA FERNANDEZ GARCIA50 METROS50M LIBRES</v>
          </cell>
          <cell r="U4427">
            <v>6.994212962962964E-4</v>
          </cell>
        </row>
        <row r="4428">
          <cell r="T4428" t="str">
            <v>JOSE MARIA FERNANDEZ GARCIA50 METROS50M LIBRES</v>
          </cell>
          <cell r="U4428">
            <v>7.0497685185185192E-4</v>
          </cell>
        </row>
        <row r="4429">
          <cell r="T4429" t="str">
            <v>JOSE MARIA FERNANDEZ GARCIA50 METROS50M LIBRES</v>
          </cell>
          <cell r="U4429">
            <v>7.0659722222222228E-4</v>
          </cell>
        </row>
        <row r="4430">
          <cell r="T4430" t="str">
            <v>JOSE MARIA FERNANDEZ GARCIA50 METROS50M LIBRES</v>
          </cell>
          <cell r="U4430">
            <v>0</v>
          </cell>
        </row>
        <row r="4431">
          <cell r="T4431" t="str">
            <v>JOSE MARIA FERNANDEZ GARCIA50 METROS50M LIBRES</v>
          </cell>
          <cell r="U4431">
            <v>0</v>
          </cell>
        </row>
        <row r="4432">
          <cell r="T4432" t="str">
            <v>JOSE MARIA GONZALEZ MUÑOZ25 METROS25M BRAZA</v>
          </cell>
          <cell r="U4432">
            <v>6.2615740740740741E-4</v>
          </cell>
        </row>
        <row r="4433">
          <cell r="T4433" t="str">
            <v>JOSE MARIA GONZALEZ MUÑOZ25 METROS25M LIBRES</v>
          </cell>
          <cell r="U4433">
            <v>4.5648148148148148E-4</v>
          </cell>
        </row>
        <row r="4434">
          <cell r="T4434" t="str">
            <v>JOSE MIGUEL DEL BARRIO SANZ25 METROS25M DORSAL</v>
          </cell>
          <cell r="U4434">
            <v>8.582175925925926E-4</v>
          </cell>
        </row>
        <row r="4435">
          <cell r="T4435" t="str">
            <v>JOSE MIGUEL DEL BARRIO SANZ25 METROS25M DORSAL</v>
          </cell>
          <cell r="U4435">
            <v>8.7777777777777778E-4</v>
          </cell>
        </row>
        <row r="4436">
          <cell r="T4436" t="str">
            <v>JOSE MIGUEL DEL BARRIO SANZ25 METROS25M DORSAL</v>
          </cell>
          <cell r="U4436">
            <v>0</v>
          </cell>
        </row>
        <row r="4437">
          <cell r="T4437" t="str">
            <v>JOSE MIGUEL DEL BARRIO SANZ25 METROS25M ESPALDA</v>
          </cell>
          <cell r="U4437">
            <v>7.2719907407407401E-4</v>
          </cell>
        </row>
        <row r="4438">
          <cell r="T4438" t="str">
            <v>JOSE MIGUEL DEL BARRIO SANZ25 METROS25M ESPALDA</v>
          </cell>
          <cell r="U4438">
            <v>7.4398148148148143E-4</v>
          </cell>
        </row>
        <row r="4439">
          <cell r="T4439" t="str">
            <v>JOSE MIGUEL DEL BARRIO SANZ25 METROS25M ESPALDA</v>
          </cell>
          <cell r="U4439">
            <v>7.4467592592592597E-4</v>
          </cell>
        </row>
        <row r="4440">
          <cell r="T4440" t="str">
            <v>JOSE MIGUEL DEL BARRIO SANZ25 METROS25M ESPALDA</v>
          </cell>
          <cell r="U4440">
            <v>7.618055555555555E-4</v>
          </cell>
        </row>
        <row r="4441">
          <cell r="T4441" t="str">
            <v>JOSE MIGUEL DEL BARRIO SANZ25 METROS25M ESPALDA</v>
          </cell>
          <cell r="U4441">
            <v>7.8738425925925927E-4</v>
          </cell>
        </row>
        <row r="4442">
          <cell r="T4442" t="str">
            <v>JOSE MIGUEL DEL BARRIO SANZ25 METROS25M ESPALDA</v>
          </cell>
          <cell r="U4442">
            <v>7.8993055555555555E-4</v>
          </cell>
        </row>
        <row r="4443">
          <cell r="T4443" t="str">
            <v>JOSE MIGUEL DEL BARRIO SANZ25 METROS25M ESPALDA</v>
          </cell>
          <cell r="U4443">
            <v>8.0300925925925939E-4</v>
          </cell>
        </row>
        <row r="4444">
          <cell r="T4444" t="str">
            <v>JOSE MIGUEL DEL BARRIO SANZ25 METROS25M ESPALDA</v>
          </cell>
          <cell r="U4444">
            <v>8.12037037037037E-4</v>
          </cell>
        </row>
        <row r="4445">
          <cell r="T4445" t="str">
            <v>JOSE MIGUEL DEL BARRIO SANZ25 METROS25M ESPALDA</v>
          </cell>
          <cell r="U4445">
            <v>8.4745370370370367E-4</v>
          </cell>
        </row>
        <row r="4446">
          <cell r="T4446" t="str">
            <v>JOSE MIGUEL DEL BARRIO SANZ25 METROS25M ESPALDA</v>
          </cell>
          <cell r="U4446">
            <v>9.6678240740740752E-4</v>
          </cell>
        </row>
        <row r="4447">
          <cell r="T4447" t="str">
            <v>JOSE MIGUEL DEL BARRIO SANZ25 METROS25M ESPALDA</v>
          </cell>
          <cell r="U4447">
            <v>9.8194444444444436E-4</v>
          </cell>
        </row>
        <row r="4448">
          <cell r="T4448" t="str">
            <v>JOSE MIGUEL DEL BARRIO SANZ25 METROS25M LIBRES</v>
          </cell>
          <cell r="U4448">
            <v>4.8761574074074077E-4</v>
          </cell>
        </row>
        <row r="4449">
          <cell r="T4449" t="str">
            <v>JOSE MIGUEL DEL BARRIO SANZ25 METROS25M LIBRES</v>
          </cell>
          <cell r="U4449">
            <v>5.2372685185185183E-4</v>
          </cell>
        </row>
        <row r="4450">
          <cell r="T4450" t="str">
            <v>JOSE MIGUEL DEL BARRIO SANZ25 METROS25M LIBRES</v>
          </cell>
          <cell r="U4450">
            <v>5.4722222222222227E-4</v>
          </cell>
        </row>
        <row r="4451">
          <cell r="T4451" t="str">
            <v>JOSE MIGUEL DEL BARRIO SANZ25 METROS25M LIBRES</v>
          </cell>
          <cell r="U4451">
            <v>5.4791666666666671E-4</v>
          </cell>
        </row>
        <row r="4452">
          <cell r="T4452" t="str">
            <v>JOSE MIGUEL DEL BARRIO SANZ25 METROS25M LIBRES</v>
          </cell>
          <cell r="U4452">
            <v>5.6817129629629633E-4</v>
          </cell>
        </row>
        <row r="4453">
          <cell r="T4453" t="str">
            <v>JOSE MIGUEL DEL BARRIO SANZ25 METROS25M LIBRES</v>
          </cell>
          <cell r="U4453">
            <v>5.7361111111111122E-4</v>
          </cell>
        </row>
        <row r="4454">
          <cell r="T4454" t="str">
            <v>JOSE MIGUEL DEL BARRIO SANZ25 METROS25M LIBRES</v>
          </cell>
          <cell r="U4454">
            <v>5.9317129629629629E-4</v>
          </cell>
        </row>
        <row r="4455">
          <cell r="T4455" t="str">
            <v>JOSE MIGUEL DEL BARRIO SANZ25 METROS25M LIBRES</v>
          </cell>
          <cell r="U4455">
            <v>5.9629629629629627E-4</v>
          </cell>
        </row>
        <row r="4456">
          <cell r="T4456" t="str">
            <v>JOSE MIGUEL DEL BARRIO SANZ25 METROS25M LIBRES</v>
          </cell>
          <cell r="U4456">
            <v>5.9745370370370367E-4</v>
          </cell>
        </row>
        <row r="4457">
          <cell r="T4457" t="str">
            <v>JOSE MIGUEL DEL BARRIO SANZ25 METROS25M LIBRES</v>
          </cell>
          <cell r="U4457">
            <v>6.1620370370370377E-4</v>
          </cell>
        </row>
        <row r="4458">
          <cell r="T4458" t="str">
            <v>JOSE MIGUEL DEL BARRIO SANZ25 METROS25M LIBRES</v>
          </cell>
          <cell r="U4458">
            <v>6.5173611111111118E-4</v>
          </cell>
        </row>
        <row r="4459">
          <cell r="T4459" t="str">
            <v>JOSE MIGUEL DEL BARRIO SANZ25 METROS25M VENTRAL</v>
          </cell>
          <cell r="U4459">
            <v>5.6504629629629624E-4</v>
          </cell>
        </row>
        <row r="4460">
          <cell r="T4460" t="str">
            <v>JOSE MIGUEL DEL BARRIO SANZ25 METROS25M VENTRAL</v>
          </cell>
          <cell r="U4460">
            <v>5.7905092592592589E-4</v>
          </cell>
        </row>
        <row r="4461">
          <cell r="T4461" t="str">
            <v>JOSE MIGUEL DEL BARRIO SANZ25 METROS25M VENTRAL</v>
          </cell>
          <cell r="U4461">
            <v>5.9143518518518518E-4</v>
          </cell>
        </row>
        <row r="4462">
          <cell r="T4462" t="str">
            <v>JOSE MIGUEL DEL BARRIO SANZ50 METROS50M ESPALDA</v>
          </cell>
          <cell r="U4462">
            <v>1.5653935185185183E-3</v>
          </cell>
        </row>
        <row r="4463">
          <cell r="T4463" t="str">
            <v>JOSE MIGUEL DEL BARRIO SANZ50 METROS50M ESPALDA</v>
          </cell>
          <cell r="U4463">
            <v>1.7111111111111112E-3</v>
          </cell>
        </row>
        <row r="4464">
          <cell r="T4464" t="str">
            <v>JOSE MIGUEL DEL BARRIO SANZ50 METROS50M ESPALDA</v>
          </cell>
          <cell r="U4464">
            <v>1.742939814814815E-3</v>
          </cell>
        </row>
        <row r="4465">
          <cell r="T4465" t="str">
            <v>JOSE MIGUEL DEL BARRIO SANZ50 METROS50M ESPALDA</v>
          </cell>
          <cell r="U4465">
            <v>1.7490740740740741E-3</v>
          </cell>
        </row>
        <row r="4466">
          <cell r="T4466" t="str">
            <v>JOSE MIGUEL DEL BARRIO SANZ50 METROS50M ESPALDA</v>
          </cell>
          <cell r="U4466">
            <v>1.7827546296296296E-3</v>
          </cell>
        </row>
        <row r="4467">
          <cell r="T4467" t="str">
            <v>JOSE MIGUEL DEL BARRIO SANZ50 METROS50M ESPALDA</v>
          </cell>
          <cell r="U4467">
            <v>1.7922453703703705E-3</v>
          </cell>
        </row>
        <row r="4468">
          <cell r="T4468" t="str">
            <v>JOSE MIGUEL DEL BARRIO SANZ50 METROS50M ESPALDA</v>
          </cell>
          <cell r="U4468">
            <v>1.8033564814814815E-3</v>
          </cell>
        </row>
        <row r="4469">
          <cell r="T4469" t="str">
            <v>JOSE MIGUEL DEL BARRIO SANZ50 METROS50M ESPALDA</v>
          </cell>
          <cell r="U4469">
            <v>1.9168981481481483E-3</v>
          </cell>
        </row>
        <row r="4470">
          <cell r="T4470" t="str">
            <v>JOSE MIGUEL DEL BARRIO SANZ50 METROS50M ESPALDA</v>
          </cell>
          <cell r="U4470">
            <v>2.1255787037037037E-3</v>
          </cell>
        </row>
        <row r="4471">
          <cell r="T4471" t="str">
            <v>JOSE MIGUEL DEL BARRIO SANZ50 METROS50M ESPALDA</v>
          </cell>
          <cell r="U4471">
            <v>2.1718749999999998E-3</v>
          </cell>
        </row>
        <row r="4472">
          <cell r="T4472" t="str">
            <v>JOSE MIGUEL DEL BARRIO SANZ50 METROS50M LIBRES</v>
          </cell>
          <cell r="U4472">
            <v>1.1175925925925926E-3</v>
          </cell>
        </row>
        <row r="4473">
          <cell r="T4473" t="str">
            <v>JOSE MIGUEL DEL BARRIO SANZ50 METROS50M LIBRES</v>
          </cell>
          <cell r="U4473">
            <v>1.1432870370370371E-3</v>
          </cell>
        </row>
        <row r="4474">
          <cell r="T4474" t="str">
            <v>JOSE MIGUEL DEL BARRIO SANZ50 METROS50M LIBRES</v>
          </cell>
          <cell r="U4474">
            <v>1.1578703703703703E-3</v>
          </cell>
        </row>
        <row r="4475">
          <cell r="T4475" t="str">
            <v>JOSE MIGUEL DEL BARRIO SANZ50 METROS50M LIBRES</v>
          </cell>
          <cell r="U4475">
            <v>1.2375000000000001E-3</v>
          </cell>
        </row>
        <row r="4476">
          <cell r="T4476" t="str">
            <v>JOSE MIGUEL DEL BARRIO SANZ50 METROS50M LIBRES</v>
          </cell>
          <cell r="U4476">
            <v>1.2391203703703702E-3</v>
          </cell>
        </row>
        <row r="4477">
          <cell r="T4477" t="str">
            <v>JOSE MIGUEL DEL BARRIO SANZ50 METROS50M LIBRES</v>
          </cell>
          <cell r="U4477">
            <v>1.3447916666666669E-3</v>
          </cell>
        </row>
        <row r="4478">
          <cell r="T4478" t="str">
            <v>JOSE MIGUEL DEL BARRIO SANZ50 METROS50M LIBRES</v>
          </cell>
          <cell r="U4478">
            <v>1.3769675925925926E-3</v>
          </cell>
        </row>
        <row r="4479">
          <cell r="T4479" t="str">
            <v>JOSE MIGUEL DEL BARRIO SANZ50 METROS50M LIBRES</v>
          </cell>
          <cell r="U4479">
            <v>1.3798611111111112E-3</v>
          </cell>
        </row>
        <row r="4480">
          <cell r="T4480" t="str">
            <v>JOSE MIGUEL DEL BARRIO SANZ50 METROS50M LIBRES</v>
          </cell>
          <cell r="U4480">
            <v>1.4061342592592595E-3</v>
          </cell>
        </row>
        <row r="4481">
          <cell r="T4481" t="str">
            <v>JOSE MIGUEL DEL BARRIO SANZ50 METROS50M LIBRES</v>
          </cell>
          <cell r="U4481">
            <v>1.4680555555555556E-3</v>
          </cell>
        </row>
        <row r="4482">
          <cell r="T4482" t="str">
            <v>JOSE VILAS TORRES25 METROS25M ESPALDA</v>
          </cell>
          <cell r="U4482">
            <v>5.7152777777777779E-4</v>
          </cell>
        </row>
        <row r="4483">
          <cell r="T4483" t="str">
            <v>JOSE VILAS TORRES25 METROS25M ESPALDA</v>
          </cell>
          <cell r="U4483">
            <v>6.087962962962963E-4</v>
          </cell>
        </row>
        <row r="4484">
          <cell r="T4484" t="str">
            <v>JOSE VILAS TORRES25 METROS25M LIBRES</v>
          </cell>
          <cell r="U4484">
            <v>2.8310185185185187E-4</v>
          </cell>
        </row>
        <row r="4485">
          <cell r="T4485" t="str">
            <v>JOSE VILAS TORRES25 METROS25M LIBRES</v>
          </cell>
          <cell r="U4485">
            <v>3.1944444444444446E-4</v>
          </cell>
        </row>
        <row r="4486">
          <cell r="T4486" t="str">
            <v>JOSE VILAS TORRES50 METROS50M ESPALDA</v>
          </cell>
          <cell r="U4486">
            <v>1.4474537037037036E-3</v>
          </cell>
        </row>
        <row r="4487">
          <cell r="T4487" t="str">
            <v>JOSE VILAS TORRES50 METROS50M ESPALDA</v>
          </cell>
          <cell r="U4487">
            <v>1.4925925925925925E-3</v>
          </cell>
        </row>
        <row r="4488">
          <cell r="T4488" t="str">
            <v>JOSE VILAS TORRES50 METROS50M LIBRES</v>
          </cell>
          <cell r="U4488">
            <v>7.8587962962962954E-4</v>
          </cell>
        </row>
        <row r="4489">
          <cell r="T4489" t="str">
            <v>JOSE VILAS TORRES50 METROS50M LIBRES</v>
          </cell>
          <cell r="U4489">
            <v>8.2118055555555557E-4</v>
          </cell>
        </row>
        <row r="4490">
          <cell r="T4490" t="str">
            <v>JOSUE BERROCAL GOMEZ25 METROS100M LIBRES</v>
          </cell>
          <cell r="U4490">
            <v>9.6574074074074086E-4</v>
          </cell>
        </row>
        <row r="4491">
          <cell r="T4491" t="str">
            <v>JOSUE BERROCAL GOMEZ25 METROS100M LIBRES</v>
          </cell>
          <cell r="U4491">
            <v>9.9236111111111118E-4</v>
          </cell>
        </row>
        <row r="4492">
          <cell r="T4492" t="str">
            <v>JOSUE BERROCAL GOMEZ25 METROS50M LIBRES</v>
          </cell>
          <cell r="U4492">
            <v>4.0104166666666668E-4</v>
          </cell>
        </row>
        <row r="4493">
          <cell r="T4493" t="str">
            <v>JOSUE BERROCAL GOMEZ25 METROS50M LIBRES</v>
          </cell>
          <cell r="U4493">
            <v>4.0138888888888885E-4</v>
          </cell>
        </row>
        <row r="4494">
          <cell r="T4494" t="str">
            <v>JOSUE BERROCAL GOMEZ50 METROS100M LIBRES</v>
          </cell>
          <cell r="U4494">
            <v>9.4432870370370374E-4</v>
          </cell>
        </row>
        <row r="4495">
          <cell r="T4495" t="str">
            <v>JOSUE BERROCAL GOMEZ50 METROS100M LIBRES</v>
          </cell>
          <cell r="U4495">
            <v>9.4745370370370372E-4</v>
          </cell>
        </row>
        <row r="4496">
          <cell r="T4496" t="str">
            <v>JOSUE BERROCAL GOMEZ50 METROS100M LIBRES</v>
          </cell>
          <cell r="U4496">
            <v>1.0040509259259258E-3</v>
          </cell>
        </row>
        <row r="4497">
          <cell r="T4497" t="str">
            <v>JOSUE BERROCAL GOMEZ50 METROS100M LIBRES</v>
          </cell>
          <cell r="U4497">
            <v>1.0055555555555555E-3</v>
          </cell>
        </row>
        <row r="4498">
          <cell r="T4498" t="str">
            <v>JOSUE BERROCAL GOMEZ50 METROS100M LIBRES</v>
          </cell>
          <cell r="U4498">
            <v>1.1074074074074074E-3</v>
          </cell>
        </row>
        <row r="4499">
          <cell r="T4499" t="str">
            <v>JOSUE BERROCAL GOMEZ50 METROS200M LIBRES</v>
          </cell>
          <cell r="U4499">
            <v>2.3440972222222222E-3</v>
          </cell>
        </row>
        <row r="4500">
          <cell r="T4500" t="str">
            <v>JOSUE BERROCAL GOMEZ50 METROS200M LIBRES</v>
          </cell>
          <cell r="U4500">
            <v>2.378125E-3</v>
          </cell>
        </row>
        <row r="4501">
          <cell r="T4501" t="str">
            <v>JOSUE BERROCAL GOMEZ50 METROS50M LIBRES</v>
          </cell>
          <cell r="U4501">
            <v>3.9988425925925928E-4</v>
          </cell>
        </row>
        <row r="4502">
          <cell r="T4502" t="str">
            <v>JOSUE BERROCAL GOMEZ50 METROS50M LIBRES</v>
          </cell>
          <cell r="U4502">
            <v>4.0150462962962964E-4</v>
          </cell>
        </row>
        <row r="4503">
          <cell r="T4503" t="str">
            <v>JOSUE BERROCAL GOMEZ50 METROS50M LIBRES</v>
          </cell>
          <cell r="U4503">
            <v>4.0335648148148148E-4</v>
          </cell>
        </row>
        <row r="4504">
          <cell r="T4504" t="str">
            <v>JOSUE BERROCAL GOMEZ50 METROS50M LIBRES</v>
          </cell>
          <cell r="U4504">
            <v>4.1018518518518514E-4</v>
          </cell>
        </row>
        <row r="4505">
          <cell r="T4505" t="str">
            <v>JUAN ALFONSO GARRIDO CARMENA25 METROS25M BRAZA</v>
          </cell>
          <cell r="U4505">
            <v>4.236111111111111E-4</v>
          </cell>
        </row>
        <row r="4506">
          <cell r="T4506" t="str">
            <v>JUAN ALFONSO GARRIDO CARMENA25 METROS25M BRAZA</v>
          </cell>
          <cell r="U4506">
            <v>4.253472222222223E-4</v>
          </cell>
        </row>
        <row r="4507">
          <cell r="T4507" t="str">
            <v>JUAN ALFONSO GARRIDO CARMENA25 METROS25M BRAZA</v>
          </cell>
          <cell r="U4507">
            <v>4.3402777777777775E-4</v>
          </cell>
        </row>
        <row r="4508">
          <cell r="T4508" t="str">
            <v>JUAN ALFONSO GARRIDO CARMENA25 METROS25M BRAZA</v>
          </cell>
          <cell r="U4508">
            <v>4.3773148148148143E-4</v>
          </cell>
        </row>
        <row r="4509">
          <cell r="T4509" t="str">
            <v>JUAN ALFONSO GARRIDO CARMENA25 METROS25M LIBRES</v>
          </cell>
          <cell r="U4509">
            <v>2.7847222222222222E-4</v>
          </cell>
        </row>
        <row r="4510">
          <cell r="T4510" t="str">
            <v>JUAN ALFONSO GARRIDO CARMENA25 METROS25M LIBRES</v>
          </cell>
          <cell r="U4510">
            <v>2.792824074074074E-4</v>
          </cell>
        </row>
        <row r="4511">
          <cell r="T4511" t="str">
            <v>JUAN ALFONSO GARRIDO CARMENA25 METROS25M LIBRES</v>
          </cell>
          <cell r="U4511">
            <v>2.8425925925925922E-4</v>
          </cell>
        </row>
        <row r="4512">
          <cell r="T4512" t="str">
            <v>JUAN ALFONSO GARRIDO CARMENA25 METROS25M LIBRES</v>
          </cell>
          <cell r="U4512">
            <v>2.8703703703703703E-4</v>
          </cell>
        </row>
        <row r="4513">
          <cell r="T4513" t="str">
            <v>JUAN ALFONSO GARRIDO CARMENA25 METROS25M LIBRES</v>
          </cell>
          <cell r="U4513">
            <v>2.9444444444444445E-4</v>
          </cell>
        </row>
        <row r="4514">
          <cell r="T4514" t="str">
            <v>JUAN ALFONSO GARRIDO CARMENA25 METROS25M LIBRES</v>
          </cell>
          <cell r="U4514">
            <v>2.950231481481481E-4</v>
          </cell>
        </row>
        <row r="4515">
          <cell r="T4515" t="str">
            <v>JUAN ALFONSO GARRIDO CARMENA25 METROS25M LIBRES</v>
          </cell>
          <cell r="U4515">
            <v>3.0520833333333333E-4</v>
          </cell>
        </row>
        <row r="4516">
          <cell r="T4516" t="str">
            <v>JUAN ALFONSO GARRIDO CARMENA25 METROS25M LIBRES</v>
          </cell>
          <cell r="U4516">
            <v>3.1041666666666669E-4</v>
          </cell>
        </row>
        <row r="4517">
          <cell r="T4517" t="str">
            <v>JUAN ALFONSO GARRIDO CARMENA25 METROS25M LIBRES</v>
          </cell>
          <cell r="U4517">
            <v>3.1215277777777773E-4</v>
          </cell>
        </row>
        <row r="4518">
          <cell r="T4518" t="str">
            <v>JUAN ALFONSO GARRIDO CARMENA25 METROS25M LIBRES</v>
          </cell>
          <cell r="U4518">
            <v>3.1319444444444445E-4</v>
          </cell>
        </row>
        <row r="4519">
          <cell r="T4519" t="str">
            <v>JUAN ALFONSO GARRIDO CARMENA25 METROS25M LIBRES</v>
          </cell>
          <cell r="U4519">
            <v>3.1597222222222221E-4</v>
          </cell>
        </row>
        <row r="4520">
          <cell r="T4520" t="str">
            <v>JUAN ALFONSO GARRIDO CARMENA25 METROS25M LIBRES</v>
          </cell>
          <cell r="U4520">
            <v>3.1874999999999997E-4</v>
          </cell>
        </row>
        <row r="4521">
          <cell r="T4521" t="str">
            <v>JUAN ALFONSO GARRIDO CARMENA25 METROS50M LIBRES</v>
          </cell>
          <cell r="U4521">
            <v>6.6932870370370367E-4</v>
          </cell>
        </row>
        <row r="4522">
          <cell r="T4522" t="str">
            <v>JUAN ALFONSO GARRIDO CARMENA25 METROS50M LIBRES</v>
          </cell>
          <cell r="U4522">
            <v>6.8217592592592592E-4</v>
          </cell>
        </row>
        <row r="4523">
          <cell r="T4523" t="str">
            <v>JUAN ALFONSO GARRIDO CARMENA25 METROS50M LIBRES</v>
          </cell>
          <cell r="U4523">
            <v>7.1250000000000003E-4</v>
          </cell>
        </row>
        <row r="4524">
          <cell r="T4524" t="str">
            <v>JUAN ALFONSO GARRIDO CARMENA25 METROS50M LIBRES</v>
          </cell>
          <cell r="U4524">
            <v>7.262731481481482E-4</v>
          </cell>
        </row>
        <row r="4525">
          <cell r="T4525" t="str">
            <v>JUAN ALFONSO GARRIDO CARMENA25 METROS50M LIBRES</v>
          </cell>
          <cell r="U4525">
            <v>7.3657407407407406E-4</v>
          </cell>
        </row>
        <row r="4526">
          <cell r="T4526" t="str">
            <v>JUAN ALFONSO GARRIDO CARMENA25 METROS50M LIBRES</v>
          </cell>
          <cell r="U4526">
            <v>7.8032407407407401E-4</v>
          </cell>
        </row>
        <row r="4527">
          <cell r="T4527" t="str">
            <v>JUAN ALFONSO GARRIDO CARMENA50 METROS50M BRAZA</v>
          </cell>
          <cell r="U4527">
            <v>8.9571759259259259E-4</v>
          </cell>
        </row>
        <row r="4528">
          <cell r="T4528" t="str">
            <v>JUAN ALFONSO GARRIDO CARMENA50 METROS50M BRAZA</v>
          </cell>
          <cell r="U4528">
            <v>9.0810185185185189E-4</v>
          </cell>
        </row>
        <row r="4529">
          <cell r="T4529" t="str">
            <v>JUAN ALFONSO GARRIDO CARMENA50 METROS50M BRAZA</v>
          </cell>
          <cell r="U4529">
            <v>9.1331018518518508E-4</v>
          </cell>
        </row>
        <row r="4530">
          <cell r="T4530" t="str">
            <v>JUAN ALFONSO GARRIDO CARMENA50 METROS50M BRAZA</v>
          </cell>
          <cell r="U4530">
            <v>9.1620370370370369E-4</v>
          </cell>
        </row>
        <row r="4531">
          <cell r="T4531" t="str">
            <v>JUAN ALFONSO GARRIDO CARMENA50 METROS50M BRAZA</v>
          </cell>
          <cell r="U4531">
            <v>9.5162037037037047E-4</v>
          </cell>
        </row>
        <row r="4532">
          <cell r="T4532" t="str">
            <v>JUAN ALFONSO GARRIDO CARMENA50 METROS50M BRAZA</v>
          </cell>
          <cell r="U4532">
            <v>0</v>
          </cell>
        </row>
        <row r="4533">
          <cell r="T4533" t="str">
            <v>JUAN ALFONSO GARRIDO CARMENA50 METROS50M BRAZA</v>
          </cell>
          <cell r="U4533">
            <v>0</v>
          </cell>
        </row>
        <row r="4534">
          <cell r="T4534" t="str">
            <v>JUAN ALFONSO GARRIDO CARMENA50 METROS50M BRAZA</v>
          </cell>
          <cell r="U4534">
            <v>0</v>
          </cell>
        </row>
        <row r="4535">
          <cell r="T4535" t="str">
            <v>JUAN ALFONSO GARRIDO CARMENA50 METROS50M BRAZA</v>
          </cell>
          <cell r="U4535">
            <v>0</v>
          </cell>
        </row>
        <row r="4536">
          <cell r="T4536" t="str">
            <v>JUAN ALFONSO GARRIDO CARMENA50 METROS50M LIBRES</v>
          </cell>
          <cell r="U4536">
            <v>6.6087962962962964E-4</v>
          </cell>
        </row>
        <row r="4537">
          <cell r="T4537" t="str">
            <v>JUAN ALFONSO GARRIDO CARMENA50 METROS50M LIBRES</v>
          </cell>
          <cell r="U4537">
            <v>6.6516203703703702E-4</v>
          </cell>
        </row>
        <row r="4538">
          <cell r="T4538" t="str">
            <v>JUAN ALFONSO GARRIDO CARMENA50 METROS50M LIBRES</v>
          </cell>
          <cell r="U4538">
            <v>6.864583333333333E-4</v>
          </cell>
        </row>
        <row r="4539">
          <cell r="T4539" t="str">
            <v>JUAN ALFONSO GARRIDO CARMENA50 METROS50M LIBRES</v>
          </cell>
          <cell r="U4539">
            <v>6.8946759259259265E-4</v>
          </cell>
        </row>
        <row r="4540">
          <cell r="T4540" t="str">
            <v>JUAN ALFONSO GARRIDO CARMENA50 METROS50M LIBRES</v>
          </cell>
          <cell r="U4540">
            <v>6.9768518518518519E-4</v>
          </cell>
        </row>
        <row r="4541">
          <cell r="T4541" t="str">
            <v>JUAN ALFONSO GARRIDO CARMENA50 METROS50M LIBRES</v>
          </cell>
          <cell r="U4541">
            <v>7.0162037037037035E-4</v>
          </cell>
        </row>
        <row r="4542">
          <cell r="T4542" t="str">
            <v>JUAN ALFONSO GARRIDO CARMENA50 METROS50M LIBRES</v>
          </cell>
          <cell r="U4542">
            <v>7.0277777777777775E-4</v>
          </cell>
        </row>
        <row r="4543">
          <cell r="T4543" t="str">
            <v>JUAN ALFONSO GARRIDO CARMENA50 METROS50M LIBRES</v>
          </cell>
          <cell r="U4543">
            <v>7.3206018518518531E-4</v>
          </cell>
        </row>
        <row r="4544">
          <cell r="T4544" t="str">
            <v>JUAN ALFONSO GARRIDO CARMENA50 METROS50M LIBRES</v>
          </cell>
          <cell r="U4544">
            <v>7.3310185185185197E-4</v>
          </cell>
        </row>
        <row r="4545">
          <cell r="T4545" t="str">
            <v>JUAN ALFONSO GARRIDO CARMENA50 METROS50M LIBRES</v>
          </cell>
          <cell r="U4545">
            <v>7.3449074074074085E-4</v>
          </cell>
        </row>
        <row r="4546">
          <cell r="T4546" t="str">
            <v>JUAN ALFONSO GARRIDO CARMENA50 METROS50M LIBRES</v>
          </cell>
          <cell r="U4546">
            <v>7.666666666666668E-4</v>
          </cell>
        </row>
        <row r="4547">
          <cell r="T4547" t="str">
            <v>JUAN ALFONSO GARRIDO CARMENA50 METROS50M LIBRES</v>
          </cell>
          <cell r="U4547">
            <v>0</v>
          </cell>
        </row>
        <row r="4548">
          <cell r="T4548" t="str">
            <v>JUAN ANGEL GARRIDO ESTEBAN25 METROS25M LIBRES</v>
          </cell>
          <cell r="U4548">
            <v>2.8865740740740745E-4</v>
          </cell>
        </row>
        <row r="4549">
          <cell r="T4549" t="str">
            <v>JUAN ANGEL GARRIDO ESTEBAN25 METROS25M LIBRES</v>
          </cell>
          <cell r="U4549">
            <v>3.049768518518519E-4</v>
          </cell>
        </row>
        <row r="4550">
          <cell r="T4550" t="str">
            <v>JUAN ANGEL GARRIDO ESTEBAN25 METROS25M LIBRES</v>
          </cell>
          <cell r="U4550">
            <v>3.2118055555555556E-4</v>
          </cell>
        </row>
        <row r="4551">
          <cell r="T4551" t="str">
            <v>JUAN ANGEL GARRIDO ESTEBAN25 METROS25M LIBRES</v>
          </cell>
          <cell r="U4551">
            <v>3.3275462962962968E-4</v>
          </cell>
        </row>
        <row r="4552">
          <cell r="T4552" t="str">
            <v>JUAN ANGEL GARRIDO ESTEBAN25 METROS50M LIBRES</v>
          </cell>
          <cell r="U4552">
            <v>7.0393518518518515E-4</v>
          </cell>
        </row>
        <row r="4553">
          <cell r="T4553" t="str">
            <v>JUAN ANGEL GARRIDO ESTEBAN25 METROS50M LIBRES</v>
          </cell>
          <cell r="U4553">
            <v>7.4340277777777772E-4</v>
          </cell>
        </row>
        <row r="4554">
          <cell r="T4554" t="str">
            <v>JUAN ANGEL GARRIDO ESTEBAN25 METROS50M LIBRES</v>
          </cell>
          <cell r="U4554">
            <v>8.1412037037037043E-4</v>
          </cell>
        </row>
        <row r="4555">
          <cell r="T4555" t="str">
            <v>JUAN ANGEL GARRIDO ESTEBAN25 METROS50M LIBRES</v>
          </cell>
          <cell r="U4555">
            <v>1.0159722222222221E-3</v>
          </cell>
        </row>
        <row r="4556">
          <cell r="T4556" t="str">
            <v>JUAN ANGEL GARRIDO ESTEBAN50 METROS50M LIBRES</v>
          </cell>
          <cell r="U4556">
            <v>8.00462962962963E-4</v>
          </cell>
        </row>
        <row r="4557">
          <cell r="T4557" t="str">
            <v>JUAN ANGEL GARRIDO ESTEBAN50 METROS50M LIBRES</v>
          </cell>
          <cell r="U4557">
            <v>1.0405092592592593E-3</v>
          </cell>
        </row>
        <row r="4558">
          <cell r="T4558" t="str">
            <v>JUAN ANTONIO GONZALEZ VALERO25 METROS25M BRAZA</v>
          </cell>
          <cell r="U4558">
            <v>3.0995370370370373E-4</v>
          </cell>
        </row>
        <row r="4559">
          <cell r="T4559" t="str">
            <v>JUAN ANTONIO GONZALEZ VALERO25 METROS25M LIBRES</v>
          </cell>
          <cell r="U4559">
            <v>2.6724537037037033E-4</v>
          </cell>
        </row>
        <row r="4560">
          <cell r="T4560" t="str">
            <v>JUAN ANTONIO GONZALEZ VALERO25 METROS25M LIBRES</v>
          </cell>
          <cell r="U4560">
            <v>2.711805555555556E-4</v>
          </cell>
        </row>
        <row r="4561">
          <cell r="T4561" t="str">
            <v>JUAN ANTONIO GONZALEZ VALERO25 METROS25M LIBRES</v>
          </cell>
          <cell r="U4561">
            <v>2.8668981481481481E-4</v>
          </cell>
        </row>
        <row r="4562">
          <cell r="T4562" t="str">
            <v>JUAN ANTONIO GONZALEZ VALERO25 METROS50M BRAZA</v>
          </cell>
          <cell r="U4562">
            <v>7.6747685185185176E-4</v>
          </cell>
        </row>
        <row r="4563">
          <cell r="T4563" t="str">
            <v>JUAN ANTONIO GONZALEZ VALERO25 METROS50M BRAZA</v>
          </cell>
          <cell r="U4563">
            <v>7.753472222222223E-4</v>
          </cell>
        </row>
        <row r="4564">
          <cell r="T4564" t="str">
            <v>JUAN BAUTISTA PRADOS25 METROS100M ESPALDA</v>
          </cell>
          <cell r="U4564">
            <v>9.4965277777777767E-4</v>
          </cell>
        </row>
        <row r="4565">
          <cell r="T4565" t="str">
            <v>JUAN BAUTISTA PRADOS25 METROS100M ESPALDA</v>
          </cell>
          <cell r="U4565">
            <v>9.8414351851851853E-4</v>
          </cell>
        </row>
        <row r="4566">
          <cell r="T4566" t="str">
            <v>JUAN BAUTISTA PRADOS25 METROS100M ESPALDA</v>
          </cell>
          <cell r="U4566">
            <v>1.0162037037037038E-3</v>
          </cell>
        </row>
        <row r="4567">
          <cell r="T4567" t="str">
            <v>JUAN BAUTISTA PRADOS25 METROS100M LIBRES</v>
          </cell>
          <cell r="U4567">
            <v>7.6041666666666662E-4</v>
          </cell>
        </row>
        <row r="4568">
          <cell r="T4568" t="str">
            <v>JUAN BAUTISTA PRADOS25 METROS100M LIBRES</v>
          </cell>
          <cell r="U4568">
            <v>8.0115740740740744E-4</v>
          </cell>
        </row>
        <row r="4569">
          <cell r="T4569" t="str">
            <v>JUAN BAUTISTA PRADOS25 METROS100M LIBRES</v>
          </cell>
          <cell r="U4569">
            <v>8.0879629629629628E-4</v>
          </cell>
        </row>
        <row r="4570">
          <cell r="T4570" t="str">
            <v>JUAN BAUTISTA PRADOS25 METROS200M LIBRES</v>
          </cell>
          <cell r="U4570">
            <v>1.6405092592592593E-3</v>
          </cell>
        </row>
        <row r="4571">
          <cell r="T4571" t="str">
            <v>JUAN BAUTISTA PRADOS25 METROS200M LIBRES</v>
          </cell>
          <cell r="U4571">
            <v>1.651851851851852E-3</v>
          </cell>
        </row>
        <row r="4572">
          <cell r="T4572" t="str">
            <v>JUAN BAUTISTA PRADOS25 METROS400M LIBRES</v>
          </cell>
          <cell r="U4572">
            <v>3.4996527777777782E-3</v>
          </cell>
        </row>
        <row r="4573">
          <cell r="T4573" t="str">
            <v>JUAN BAUTISTA PRADOS25 METROS50M ESPALDA</v>
          </cell>
          <cell r="U4573">
            <v>4.0509259259259258E-4</v>
          </cell>
        </row>
        <row r="4574">
          <cell r="T4574" t="str">
            <v>JUAN BAUTISTA PRADOS25 METROS50M ESPALDA</v>
          </cell>
          <cell r="U4574">
            <v>4.604166666666667E-4</v>
          </cell>
        </row>
        <row r="4575">
          <cell r="T4575" t="str">
            <v>JUAN BAUTISTA PRADOS25 METROS50M ESPALDA</v>
          </cell>
          <cell r="U4575">
            <v>0</v>
          </cell>
        </row>
        <row r="4576">
          <cell r="T4576" t="str">
            <v>JUAN BAUTISTA PRADOS25 METROS50M LIBRES</v>
          </cell>
          <cell r="U4576">
            <v>3.3564814814814812E-4</v>
          </cell>
        </row>
        <row r="4577">
          <cell r="T4577" t="str">
            <v>JUAN BAUTISTA PRADOS25 METROS50M LIBRES</v>
          </cell>
          <cell r="U4577">
            <v>3.359953703703704E-4</v>
          </cell>
        </row>
        <row r="4578">
          <cell r="T4578" t="str">
            <v>JUAN BAUTISTA PRADOS50 METROS100M ESPALDA</v>
          </cell>
          <cell r="U4578">
            <v>9.9004629629629638E-4</v>
          </cell>
        </row>
        <row r="4579">
          <cell r="T4579" t="str">
            <v>JUAN BAUTISTA PRADOS50 METROS100M ESPALDA</v>
          </cell>
          <cell r="U4579">
            <v>1.0210648148148147E-3</v>
          </cell>
        </row>
        <row r="4580">
          <cell r="T4580" t="str">
            <v>JUAN BAUTISTA PRADOS50 METROS100M LIBRES</v>
          </cell>
          <cell r="U4580">
            <v>7.4733796296296299E-4</v>
          </cell>
        </row>
        <row r="4581">
          <cell r="T4581" t="str">
            <v>JUAN BAUTISTA PRADOS50 METROS100M LIBRES</v>
          </cell>
          <cell r="U4581">
            <v>7.9398148148148145E-4</v>
          </cell>
        </row>
        <row r="4582">
          <cell r="T4582" t="str">
            <v>JUAN BAUTISTA PRADOS50 METROS100M LIBRES</v>
          </cell>
          <cell r="U4582">
            <v>7.9861111111111105E-4</v>
          </cell>
        </row>
        <row r="4583">
          <cell r="T4583" t="str">
            <v>JUAN BAUTISTA PRADOS50 METROS200M LIBRES</v>
          </cell>
          <cell r="U4583">
            <v>1.6724537037037036E-3</v>
          </cell>
        </row>
        <row r="4584">
          <cell r="T4584" t="str">
            <v>JUAN BAUTISTA PRADOS50 METROS50M ESPALDA</v>
          </cell>
          <cell r="U4584">
            <v>4.3113425925925931E-4</v>
          </cell>
        </row>
        <row r="4585">
          <cell r="T4585" t="str">
            <v>JUAN BAUTISTA PRADOS50 METROS50M ESPALDA</v>
          </cell>
          <cell r="U4585">
            <v>4.4131944444444448E-4</v>
          </cell>
        </row>
        <row r="4586">
          <cell r="T4586" t="str">
            <v>JUAN BAUTISTA PRADOS50 METROS50M LIBRES</v>
          </cell>
          <cell r="U4586">
            <v>3.3923611111111112E-4</v>
          </cell>
        </row>
        <row r="4587">
          <cell r="T4587" t="str">
            <v>JUAN BAUTISTA PRADOS50 METROS50M LIBRES</v>
          </cell>
          <cell r="U4587">
            <v>3.523148148148148E-4</v>
          </cell>
        </row>
        <row r="4588">
          <cell r="T4588" t="str">
            <v>JUAN BAUTISTA PRADOS50 METROS50M LIBRES</v>
          </cell>
          <cell r="U4588">
            <v>3.6354166666666669E-4</v>
          </cell>
        </row>
        <row r="4589">
          <cell r="T4589" t="str">
            <v>JUAN BAUTISTA PRADOS50 METROS50M MARIPOSA</v>
          </cell>
          <cell r="U4589">
            <v>3.7662037037037042E-4</v>
          </cell>
        </row>
        <row r="4590">
          <cell r="T4590" t="str">
            <v>JUAN CARLOS COELLO GOMEZ25 METROS50M BRAZA</v>
          </cell>
          <cell r="U4590">
            <v>1.0120370370370372E-3</v>
          </cell>
        </row>
        <row r="4591">
          <cell r="T4591" t="str">
            <v>JUAN CARLOS COELLO GOMEZ25 METROS50M BRAZA</v>
          </cell>
          <cell r="U4591">
            <v>1.0954861111111111E-3</v>
          </cell>
        </row>
        <row r="4592">
          <cell r="T4592" t="str">
            <v>JUAN CARLOS COELLO GOMEZ25 METROS50M LIBRES</v>
          </cell>
          <cell r="U4592">
            <v>6.7025462962962959E-4</v>
          </cell>
        </row>
        <row r="4593">
          <cell r="T4593" t="str">
            <v>JUAN CARLOS COELLO GOMEZ25 METROS50M LIBRES</v>
          </cell>
          <cell r="U4593">
            <v>7.5821759259259256E-4</v>
          </cell>
        </row>
        <row r="4594">
          <cell r="T4594" t="str">
            <v>JUAN CARLOS COELLO GOMEZ50 METROS50M BRAZA</v>
          </cell>
          <cell r="U4594">
            <v>1.0908564814814815E-3</v>
          </cell>
        </row>
        <row r="4595">
          <cell r="T4595" t="str">
            <v>JUAN CARLOS COELLO GOMEZ50 METROS50M LIBRES</v>
          </cell>
          <cell r="U4595">
            <v>6.3761574074074079E-4</v>
          </cell>
        </row>
        <row r="4596">
          <cell r="T4596" t="str">
            <v>JUAN CARLOS COELLO GOMEZ50 METROS50M LIBRES</v>
          </cell>
          <cell r="U4596">
            <v>6.7523148148148152E-4</v>
          </cell>
        </row>
        <row r="4597">
          <cell r="T4597" t="str">
            <v>JUAN DIEZ FERRERO25 METROS25M BRAZA</v>
          </cell>
          <cell r="U4597">
            <v>5.7291666666666667E-4</v>
          </cell>
        </row>
        <row r="4598">
          <cell r="T4598" t="str">
            <v>JUAN DIEZ FERRERO25 METROS25M BRAZA</v>
          </cell>
          <cell r="U4598">
            <v>6.6956018518518525E-4</v>
          </cell>
        </row>
        <row r="4599">
          <cell r="T4599" t="str">
            <v>JUAN DIEZ FERRERO25 METROS25M BRAZA</v>
          </cell>
          <cell r="U4599">
            <v>8.12037037037037E-4</v>
          </cell>
        </row>
        <row r="4600">
          <cell r="T4600" t="str">
            <v>JUAN DIEZ FERRERO25 METROS25M LIBRES</v>
          </cell>
          <cell r="U4600">
            <v>3.8993055555555553E-4</v>
          </cell>
        </row>
        <row r="4601">
          <cell r="T4601" t="str">
            <v>JUAN DIEZ FERRERO25 METROS25M LIBRES</v>
          </cell>
          <cell r="U4601">
            <v>4.0219907407407413E-4</v>
          </cell>
        </row>
        <row r="4602">
          <cell r="T4602" t="str">
            <v>JUAN DIEZ FERRERO25 METROS25M LIBRES</v>
          </cell>
          <cell r="U4602">
            <v>4.2175925925925926E-4</v>
          </cell>
        </row>
        <row r="4603">
          <cell r="T4603" t="str">
            <v>JUAN FELIPE PINTO SIERRA25 METROS50M BRAZA</v>
          </cell>
          <cell r="U4603">
            <v>8.2858796296296294E-4</v>
          </cell>
        </row>
        <row r="4604">
          <cell r="T4604" t="str">
            <v>JUAN FELIPE PINTO SIERRA25 METROS50M ESPALDA</v>
          </cell>
          <cell r="U4604">
            <v>5.6851851851851844E-4</v>
          </cell>
        </row>
        <row r="4605">
          <cell r="T4605" t="str">
            <v>JUAN FELIPE PINTO SIERRA25 METROS50M ESPALDA</v>
          </cell>
          <cell r="U4605">
            <v>5.7824074074074071E-4</v>
          </cell>
        </row>
        <row r="4606">
          <cell r="T4606" t="str">
            <v>JUAN FELIPE PINTO SIERRA25 METROS50M ESPALDA</v>
          </cell>
          <cell r="U4606">
            <v>5.8414351851851845E-4</v>
          </cell>
        </row>
        <row r="4607">
          <cell r="T4607" t="str">
            <v>JUAN FELIPE PINTO SIERRA25 METROS50M ESPALDA</v>
          </cell>
          <cell r="U4607">
            <v>5.8784722222222224E-4</v>
          </cell>
        </row>
        <row r="4608">
          <cell r="T4608" t="str">
            <v>JUAN FELIPE PINTO SIERRA25 METROS50M LIBRES</v>
          </cell>
          <cell r="U4608">
            <v>4.317129629629629E-4</v>
          </cell>
        </row>
        <row r="4609">
          <cell r="T4609" t="str">
            <v>JUAN FELIPE PINTO SIERRA25 METROS50M LIBRES</v>
          </cell>
          <cell r="U4609">
            <v>4.5312499999999997E-4</v>
          </cell>
        </row>
        <row r="4610">
          <cell r="T4610" t="str">
            <v>JUAN FELIPE PINTO SIERRA25 METROS50M LIBRES</v>
          </cell>
          <cell r="U4610">
            <v>4.6944444444444448E-4</v>
          </cell>
        </row>
        <row r="4611">
          <cell r="T4611" t="str">
            <v>JUAN FELIPE PINTO SIERRA25 METROS50M LIBRES</v>
          </cell>
          <cell r="U4611">
            <v>4.80787037037037E-4</v>
          </cell>
        </row>
        <row r="4612">
          <cell r="T4612" t="str">
            <v>JUAN FELIPE PINTO SIERRA25 METROS50M LIBRES</v>
          </cell>
          <cell r="U4612">
            <v>4.9085648148148144E-4</v>
          </cell>
        </row>
        <row r="4613">
          <cell r="T4613" t="str">
            <v>JUAN FELIPE PINTO SIERRA50 METROS50M BRAZA</v>
          </cell>
          <cell r="U4613">
            <v>7.262731481481482E-4</v>
          </cell>
        </row>
        <row r="4614">
          <cell r="T4614" t="str">
            <v>JUAN FELIPE PINTO SIERRA50 METROS50M BRAZA</v>
          </cell>
          <cell r="U4614">
            <v>8.3645833333333326E-4</v>
          </cell>
        </row>
        <row r="4615">
          <cell r="T4615" t="str">
            <v>JUAN FELIPE PINTO SIERRA50 METROS50M ESPALDA</v>
          </cell>
          <cell r="U4615">
            <v>5.7118055555555557E-4</v>
          </cell>
        </row>
        <row r="4616">
          <cell r="T4616" t="str">
            <v>JUAN FELIPE PINTO SIERRA50 METROS50M LIBRES</v>
          </cell>
          <cell r="U4616">
            <v>4.3541666666666663E-4</v>
          </cell>
        </row>
        <row r="4617">
          <cell r="T4617" t="str">
            <v>JUAN FELIPE PINTO SIERRA50 METROS50M LIBRES</v>
          </cell>
          <cell r="U4617">
            <v>4.5648148148148148E-4</v>
          </cell>
        </row>
        <row r="4618">
          <cell r="T4618" t="str">
            <v>JUAN FELIPE PINTO SIERRA50 METROS50M LIBRES</v>
          </cell>
          <cell r="U4618">
            <v>4.7916666666666664E-4</v>
          </cell>
        </row>
        <row r="4619">
          <cell r="T4619" t="str">
            <v>JUAN FELIPE PINTO SIERRA50 METROS50M LIBRES</v>
          </cell>
          <cell r="U4619">
            <v>4.9664351851851855E-4</v>
          </cell>
        </row>
        <row r="4620">
          <cell r="T4620" t="str">
            <v>JUAN LOPEZ MARTINEZ25 METROS25M BRAZA</v>
          </cell>
          <cell r="U4620">
            <v>5.8287037037037042E-4</v>
          </cell>
        </row>
        <row r="4621">
          <cell r="T4621" t="str">
            <v>JUAN LOPEZ MARTINEZ25 METROS25M BRAZA</v>
          </cell>
          <cell r="U4621">
            <v>0</v>
          </cell>
        </row>
        <row r="4622">
          <cell r="T4622" t="str">
            <v>JUAN LOPEZ MARTINEZ25 METROS25M LIBRES</v>
          </cell>
          <cell r="U4622">
            <v>3.5173611111111121E-4</v>
          </cell>
        </row>
        <row r="4623">
          <cell r="T4623" t="str">
            <v>JUAN MARIA VAZQUEZ QUIROGA25 METROS25M BRAZA</v>
          </cell>
          <cell r="U4623">
            <v>2.9652777777777777E-4</v>
          </cell>
        </row>
        <row r="4624">
          <cell r="T4624" t="str">
            <v>JUAN MARIA VAZQUEZ QUIROGA25 METROS25M BRAZA</v>
          </cell>
          <cell r="U4624">
            <v>3.2581018518518511E-4</v>
          </cell>
        </row>
        <row r="4625">
          <cell r="T4625" t="str">
            <v>JUAN MARIA VAZQUEZ QUIROGA25 METROS25M ESPALDA</v>
          </cell>
          <cell r="U4625">
            <v>3.0555555555555555E-4</v>
          </cell>
        </row>
        <row r="4626">
          <cell r="T4626" t="str">
            <v>JUAN MARIA VAZQUEZ QUIROGA25 METROS25M ESPALDA</v>
          </cell>
          <cell r="U4626">
            <v>3.0949074074074077E-4</v>
          </cell>
        </row>
        <row r="4627">
          <cell r="T4627" t="str">
            <v>JUAN MARIA VAZQUEZ QUIROGA25 METROS25M ESPALDA</v>
          </cell>
          <cell r="U4627">
            <v>3.1793981481481479E-4</v>
          </cell>
        </row>
        <row r="4628">
          <cell r="T4628" t="str">
            <v>JUAN MARIA VAZQUEZ QUIROGA25 METROS25M ESPALDA</v>
          </cell>
          <cell r="U4628">
            <v>3.2696759259259262E-4</v>
          </cell>
        </row>
        <row r="4629">
          <cell r="T4629" t="str">
            <v>JUAN MARIA VAZQUEZ QUIROGA25 METROS25M LIBRES</v>
          </cell>
          <cell r="U4629">
            <v>2.8680555555555561E-4</v>
          </cell>
        </row>
        <row r="4630">
          <cell r="T4630" t="str">
            <v>JUAN MARIA VAZQUEZ QUIROGA25 METROS50M ESPALDA</v>
          </cell>
          <cell r="U4630">
            <v>7.6875000000000001E-4</v>
          </cell>
        </row>
        <row r="4631">
          <cell r="T4631" t="str">
            <v>JUAN MARIA VAZQUEZ QUIROGA25 METROS50M LIBRES</v>
          </cell>
          <cell r="U4631">
            <v>5.7407407407407407E-4</v>
          </cell>
        </row>
        <row r="4632">
          <cell r="T4632" t="str">
            <v>JUAN MARIA VAZQUEZ QUIROGA25 METROS50M LIBRES</v>
          </cell>
          <cell r="U4632">
            <v>5.7581018518518517E-4</v>
          </cell>
        </row>
        <row r="4633">
          <cell r="T4633" t="str">
            <v>JUAN MARIA VAZQUEZ QUIROGA25 METROS50M LIBRES</v>
          </cell>
          <cell r="U4633">
            <v>5.7905092592592589E-4</v>
          </cell>
        </row>
        <row r="4634">
          <cell r="T4634" t="str">
            <v>JUAN MARIA VAZQUEZ QUIROGA25 METROS50M LIBRES</v>
          </cell>
          <cell r="U4634">
            <v>0</v>
          </cell>
        </row>
        <row r="4635">
          <cell r="T4635" t="str">
            <v>JUAN MARIA VAZQUEZ QUIROGA25 METROS50M MARIPOSA</v>
          </cell>
          <cell r="U4635">
            <v>8.9062499999999992E-4</v>
          </cell>
        </row>
        <row r="4636">
          <cell r="T4636" t="str">
            <v>JUAN MARIA VAZQUEZ QUIROGA50 METROS50M BRAZA</v>
          </cell>
          <cell r="U4636">
            <v>7.2164351851851849E-4</v>
          </cell>
        </row>
        <row r="4637">
          <cell r="T4637" t="str">
            <v>JUAN MARIA VAZQUEZ QUIROGA50 METROS50M BRAZA</v>
          </cell>
          <cell r="U4637">
            <v>7.9456018518518504E-4</v>
          </cell>
        </row>
        <row r="4638">
          <cell r="T4638" t="str">
            <v>JUAN MARIA VAZQUEZ QUIROGA50 METROS50M BRAZA</v>
          </cell>
          <cell r="U4638">
            <v>0</v>
          </cell>
        </row>
        <row r="4639">
          <cell r="T4639" t="str">
            <v>JUAN MARIA VAZQUEZ QUIROGA50 METROS50M ESPALDA</v>
          </cell>
          <cell r="U4639">
            <v>7.7187499999999999E-4</v>
          </cell>
        </row>
        <row r="4640">
          <cell r="T4640" t="str">
            <v>JUAN MARIA VAZQUEZ QUIROGA50 METROS50M ESPALDA</v>
          </cell>
          <cell r="U4640">
            <v>8.2037037037037029E-4</v>
          </cell>
        </row>
        <row r="4641">
          <cell r="T4641" t="str">
            <v>JUAN MARIA VAZQUEZ QUIROGA50 METROS50M ESPALDA</v>
          </cell>
          <cell r="U4641">
            <v>0</v>
          </cell>
        </row>
        <row r="4642">
          <cell r="T4642" t="str">
            <v>JUAN MARIA VAZQUEZ QUIROGA50 METROS50M LIBRES</v>
          </cell>
          <cell r="U4642">
            <v>5.175925925925926E-4</v>
          </cell>
        </row>
        <row r="4643">
          <cell r="T4643" t="str">
            <v>JUAN MARIA VAZQUEZ QUIROGA50 METROS50M LIBRES</v>
          </cell>
          <cell r="U4643">
            <v>5.2881944444444439E-4</v>
          </cell>
        </row>
        <row r="4644">
          <cell r="T4644" t="str">
            <v>JUAN MARIA VAZQUEZ QUIROGA50 METROS50M LIBRES</v>
          </cell>
          <cell r="U4644">
            <v>5.8217592592592587E-4</v>
          </cell>
        </row>
        <row r="4645">
          <cell r="T4645" t="str">
            <v>JUAN MARIA VAZQUEZ QUIROGA50 METROS50M LIBRES</v>
          </cell>
          <cell r="U4645">
            <v>6.1261574074074072E-4</v>
          </cell>
        </row>
        <row r="4646">
          <cell r="T4646" t="str">
            <v>JUAN MORENO MARTIN25 METROS25M BRAZA</v>
          </cell>
          <cell r="U4646">
            <v>4.3946759259259264E-4</v>
          </cell>
        </row>
        <row r="4647">
          <cell r="T4647" t="str">
            <v>JUAN MORENO MARTIN25 METROS25M BRAZA</v>
          </cell>
          <cell r="U4647">
            <v>4.4201388888888887E-4</v>
          </cell>
        </row>
        <row r="4648">
          <cell r="T4648" t="str">
            <v>JUAN MORENO MARTIN25 METROS25M LIBRES</v>
          </cell>
          <cell r="U4648">
            <v>3.0023148148148151E-4</v>
          </cell>
        </row>
        <row r="4649">
          <cell r="T4649" t="str">
            <v>JUAN MORENO MARTIN25 METROS25M LIBRES</v>
          </cell>
          <cell r="U4649">
            <v>3.300925925925926E-4</v>
          </cell>
        </row>
        <row r="4650">
          <cell r="T4650" t="str">
            <v>JUAN MORENO MARTIN50 METROS50M BRAZA</v>
          </cell>
          <cell r="U4650">
            <v>1.2506944444444447E-3</v>
          </cell>
        </row>
        <row r="4651">
          <cell r="T4651" t="str">
            <v>JUAN MORENO MARTIN50 METROS50M LIBRES</v>
          </cell>
          <cell r="U4651">
            <v>7.0624999999999996E-4</v>
          </cell>
        </row>
        <row r="4652">
          <cell r="T4652" t="str">
            <v>JUAN MORENO MARTIN50 METROS50M LIBRES</v>
          </cell>
          <cell r="U4652">
            <v>7.2152777777777764E-4</v>
          </cell>
        </row>
        <row r="4653">
          <cell r="T4653" t="str">
            <v>JUAN PABLO PARDO ARDILA25 METROS100M BRAZA</v>
          </cell>
          <cell r="U4653">
            <v>1.2376157407407407E-3</v>
          </cell>
        </row>
        <row r="4654">
          <cell r="T4654" t="str">
            <v>JUAN PABLO PARDO ARDILA25 METROS100M LIBRES</v>
          </cell>
          <cell r="U4654">
            <v>1.0038194444444446E-3</v>
          </cell>
        </row>
        <row r="4655">
          <cell r="T4655" t="str">
            <v>JUAN PABLO PARDO ARDILA25 METROS100M LIBRES</v>
          </cell>
          <cell r="U4655">
            <v>1.0065972222222223E-3</v>
          </cell>
        </row>
        <row r="4656">
          <cell r="T4656" t="str">
            <v>JUAN PABLO PARDO ARDILA25 METROS100M LIBRES</v>
          </cell>
          <cell r="U4656">
            <v>1.0253472222222222E-3</v>
          </cell>
        </row>
        <row r="4657">
          <cell r="T4657" t="str">
            <v>JUAN PABLO PARDO ARDILA25 METROS100M LIBRES</v>
          </cell>
          <cell r="U4657">
            <v>1.0292824074074074E-3</v>
          </cell>
        </row>
        <row r="4658">
          <cell r="T4658" t="str">
            <v>JUAN PABLO PARDO ARDILA25 METROS100M LIBRES</v>
          </cell>
          <cell r="U4658">
            <v>1.0879629629629629E-3</v>
          </cell>
        </row>
        <row r="4659">
          <cell r="T4659" t="str">
            <v>JUAN PABLO PARDO ARDILA25 METROS100M LIBRES</v>
          </cell>
          <cell r="U4659">
            <v>1.0936342592592593E-3</v>
          </cell>
        </row>
        <row r="4660">
          <cell r="T4660" t="str">
            <v>JUAN PABLO PARDO ARDILA25 METROS50M BRAZA</v>
          </cell>
          <cell r="U4660">
            <v>5.8738425925925928E-4</v>
          </cell>
        </row>
        <row r="4661">
          <cell r="T4661" t="str">
            <v>JUAN PABLO PARDO ARDILA25 METROS50M BRAZA</v>
          </cell>
          <cell r="U4661">
            <v>5.9247685185185184E-4</v>
          </cell>
        </row>
        <row r="4662">
          <cell r="T4662" t="str">
            <v>JUAN PABLO PARDO ARDILA25 METROS50M BRAZA</v>
          </cell>
          <cell r="U4662">
            <v>5.9930555555555551E-4</v>
          </cell>
        </row>
        <row r="4663">
          <cell r="T4663" t="str">
            <v>JUAN PABLO PARDO ARDILA25 METROS50M BRAZA</v>
          </cell>
          <cell r="U4663">
            <v>6.070601851851852E-4</v>
          </cell>
        </row>
        <row r="4664">
          <cell r="T4664" t="str">
            <v>JUAN PABLO PARDO ARDILA25 METROS50M BRAZA</v>
          </cell>
          <cell r="U4664">
            <v>6.0729166666666668E-4</v>
          </cell>
        </row>
        <row r="4665">
          <cell r="T4665" t="str">
            <v>JUAN PABLO PARDO ARDILA25 METROS50M BRAZA</v>
          </cell>
          <cell r="U4665">
            <v>0</v>
          </cell>
        </row>
        <row r="4666">
          <cell r="T4666" t="str">
            <v>JUAN PABLO PARDO ARDILA25 METROS50M BRAZA</v>
          </cell>
          <cell r="U4666">
            <v>0</v>
          </cell>
        </row>
        <row r="4667">
          <cell r="T4667" t="str">
            <v>JUAN PABLO PARDO ARDILA25 METROS50M LIBRES</v>
          </cell>
          <cell r="U4667">
            <v>4.0798611111111114E-4</v>
          </cell>
        </row>
        <row r="4668">
          <cell r="T4668" t="str">
            <v>JUAN PABLO PARDO ARDILA25 METROS50M LIBRES</v>
          </cell>
          <cell r="U4668">
            <v>4.0856481481481478E-4</v>
          </cell>
        </row>
        <row r="4669">
          <cell r="T4669" t="str">
            <v>JUAN PABLO PARDO ARDILA25 METROS50M LIBRES</v>
          </cell>
          <cell r="U4669">
            <v>4.2719907407407404E-4</v>
          </cell>
        </row>
        <row r="4670">
          <cell r="T4670" t="str">
            <v>JUAN PABLO PARDO ARDILA25 METROS50M LIBRES</v>
          </cell>
          <cell r="U4670">
            <v>4.3402777777777775E-4</v>
          </cell>
        </row>
        <row r="4671">
          <cell r="T4671" t="str">
            <v>JUAN PABLO PARDO ARDILA25 METROS50M LIBRES</v>
          </cell>
          <cell r="U4671">
            <v>4.4467592592592589E-4</v>
          </cell>
        </row>
        <row r="4672">
          <cell r="T4672" t="str">
            <v>JUAN PABLO PARDO ARDILA25 METROS50M LIBRES</v>
          </cell>
          <cell r="U4672">
            <v>4.4710648148148149E-4</v>
          </cell>
        </row>
        <row r="4673">
          <cell r="T4673" t="str">
            <v>JUAN PABLO PARDO ARDILA25 METROS50M LIBRES</v>
          </cell>
          <cell r="U4673">
            <v>4.4988425925925919E-4</v>
          </cell>
        </row>
        <row r="4674">
          <cell r="T4674" t="str">
            <v>JUAN PABLO PARDO ARDILA25 METROS50M LIBRES</v>
          </cell>
          <cell r="U4674">
            <v>4.5196759259259257E-4</v>
          </cell>
        </row>
        <row r="4675">
          <cell r="T4675" t="str">
            <v>JUAN PABLO PARDO ARDILA25 METROS50M LIBRES</v>
          </cell>
          <cell r="U4675">
            <v>4.6550925925925926E-4</v>
          </cell>
        </row>
        <row r="4676">
          <cell r="T4676" t="str">
            <v>JUAN PABLO PARDO ARDILA25 METROS50M LIBRES</v>
          </cell>
          <cell r="U4676">
            <v>5.2685185185185192E-4</v>
          </cell>
        </row>
        <row r="4677">
          <cell r="T4677" t="str">
            <v>JUAN PABLO PARDO ARDILA25 METROS50M LIBRES</v>
          </cell>
          <cell r="U4677">
            <v>0</v>
          </cell>
        </row>
        <row r="4678">
          <cell r="T4678" t="str">
            <v>JUAN PABLO PARDO ARDILA25 METROS50M LIBRES</v>
          </cell>
          <cell r="U4678">
            <v>0</v>
          </cell>
        </row>
        <row r="4679">
          <cell r="T4679" t="str">
            <v>JUAN PABLO PARDO ARDILA25 METROS50M MARIPOSA</v>
          </cell>
          <cell r="U4679">
            <v>0</v>
          </cell>
        </row>
        <row r="4680">
          <cell r="T4680" t="str">
            <v>JUAN PABLO PARDO ARDILA50 METROS100M BRAZA</v>
          </cell>
          <cell r="U4680">
            <v>1.2883101851851853E-3</v>
          </cell>
        </row>
        <row r="4681">
          <cell r="T4681" t="str">
            <v>JUAN PABLO PARDO ARDILA50 METROS100M BRAZA</v>
          </cell>
          <cell r="U4681">
            <v>1.5547453703703704E-3</v>
          </cell>
        </row>
        <row r="4682">
          <cell r="T4682" t="str">
            <v>JUAN PABLO PARDO ARDILA50 METROS100M BRAZA</v>
          </cell>
          <cell r="U4682">
            <v>0</v>
          </cell>
        </row>
        <row r="4683">
          <cell r="T4683" t="str">
            <v>JUAN PABLO PARDO ARDILA50 METROS100M LIBRES</v>
          </cell>
          <cell r="U4683">
            <v>9.6006944444444449E-4</v>
          </cell>
        </row>
        <row r="4684">
          <cell r="T4684" t="str">
            <v>JUAN PABLO PARDO ARDILA50 METROS100M LIBRES</v>
          </cell>
          <cell r="U4684">
            <v>9.7152777777777775E-4</v>
          </cell>
        </row>
        <row r="4685">
          <cell r="T4685" t="str">
            <v>JUAN PABLO PARDO ARDILA50 METROS100M LIBRES</v>
          </cell>
          <cell r="U4685">
            <v>1.0105324074074075E-3</v>
          </cell>
        </row>
        <row r="4686">
          <cell r="T4686" t="str">
            <v>JUAN PABLO PARDO ARDILA50 METROS100M LIBRES</v>
          </cell>
          <cell r="U4686">
            <v>1.0362268518518518E-3</v>
          </cell>
        </row>
        <row r="4687">
          <cell r="T4687" t="str">
            <v>JUAN PABLO PARDO ARDILA50 METROS100M LIBRES</v>
          </cell>
          <cell r="U4687">
            <v>1.041550925925926E-3</v>
          </cell>
        </row>
        <row r="4688">
          <cell r="T4688" t="str">
            <v>JUAN PABLO PARDO ARDILA50 METROS100M LIBRES</v>
          </cell>
          <cell r="U4688">
            <v>1.0506944444444444E-3</v>
          </cell>
        </row>
        <row r="4689">
          <cell r="T4689" t="str">
            <v>JUAN PABLO PARDO ARDILA50 METROS200M LIBRES</v>
          </cell>
          <cell r="U4689">
            <v>0</v>
          </cell>
        </row>
        <row r="4690">
          <cell r="T4690" t="str">
            <v>JUAN PABLO PARDO ARDILA50 METROS50M BRAZA</v>
          </cell>
          <cell r="U4690">
            <v>5.9606481481481479E-4</v>
          </cell>
        </row>
        <row r="4691">
          <cell r="T4691" t="str">
            <v>JUAN PABLO PARDO ARDILA50 METROS50M BRAZA</v>
          </cell>
          <cell r="U4691">
            <v>6.0092592592592598E-4</v>
          </cell>
        </row>
        <row r="4692">
          <cell r="T4692" t="str">
            <v>JUAN PABLO PARDO ARDILA50 METROS50M BRAZA</v>
          </cell>
          <cell r="U4692">
            <v>6.1087962962962973E-4</v>
          </cell>
        </row>
        <row r="4693">
          <cell r="T4693" t="str">
            <v>JUAN PABLO PARDO ARDILA50 METROS50M BRAZA</v>
          </cell>
          <cell r="U4693">
            <v>6.1087962962962973E-4</v>
          </cell>
        </row>
        <row r="4694">
          <cell r="T4694" t="str">
            <v>JUAN PABLO PARDO ARDILA50 METROS50M BRAZA</v>
          </cell>
          <cell r="U4694">
            <v>6.1458333333333341E-4</v>
          </cell>
        </row>
        <row r="4695">
          <cell r="T4695" t="str">
            <v>JUAN PABLO PARDO ARDILA50 METROS50M BRAZA</v>
          </cell>
          <cell r="U4695">
            <v>6.2719907407407407E-4</v>
          </cell>
        </row>
        <row r="4696">
          <cell r="T4696" t="str">
            <v>JUAN PABLO PARDO ARDILA50 METROS50M BRAZA</v>
          </cell>
          <cell r="U4696">
            <v>6.6701388888888886E-4</v>
          </cell>
        </row>
        <row r="4697">
          <cell r="T4697" t="str">
            <v>JUAN PABLO PARDO ARDILA50 METROS50M LIBRES</v>
          </cell>
          <cell r="U4697">
            <v>4.0150462962962964E-4</v>
          </cell>
        </row>
        <row r="4698">
          <cell r="T4698" t="str">
            <v>JUAN PABLO PARDO ARDILA50 METROS50M LIBRES</v>
          </cell>
          <cell r="U4698">
            <v>4.1562499999999998E-4</v>
          </cell>
        </row>
        <row r="4699">
          <cell r="T4699" t="str">
            <v>JUAN PABLO PARDO ARDILA50 METROS50M LIBRES</v>
          </cell>
          <cell r="U4699">
            <v>4.2291666666666666E-4</v>
          </cell>
        </row>
        <row r="4700">
          <cell r="T4700" t="str">
            <v>JUAN PABLO PARDO ARDILA50 METROS50M LIBRES</v>
          </cell>
          <cell r="U4700">
            <v>4.2372685185185184E-4</v>
          </cell>
        </row>
        <row r="4701">
          <cell r="T4701" t="str">
            <v>JUAN PABLO PARDO ARDILA50 METROS50M LIBRES</v>
          </cell>
          <cell r="U4701">
            <v>4.4456018518518521E-4</v>
          </cell>
        </row>
        <row r="4702">
          <cell r="T4702" t="str">
            <v>JUAN PABLO PARDO ARDILA50 METROS50M LIBRES</v>
          </cell>
          <cell r="U4702">
            <v>4.6006944444444443E-4</v>
          </cell>
        </row>
        <row r="4703">
          <cell r="T4703" t="str">
            <v>JUAN PABLO PARDO ARDILA50 METROS50M LIBRES</v>
          </cell>
          <cell r="U4703">
            <v>4.6423611111111107E-4</v>
          </cell>
        </row>
        <row r="4704">
          <cell r="T4704" t="str">
            <v>JUAN PABLO PARDO ARDILA50 METROS50M LIBRES</v>
          </cell>
          <cell r="U4704">
            <v>4.9282407407407402E-4</v>
          </cell>
        </row>
        <row r="4705">
          <cell r="T4705" t="str">
            <v>JUAN PABLO PARDO ARDILA50 METROS50M LIBRES</v>
          </cell>
          <cell r="U4705">
            <v>0</v>
          </cell>
        </row>
        <row r="4706">
          <cell r="T4706" t="str">
            <v>JULEN SERRANO VILLATE25 METROS100M ESTILOS</v>
          </cell>
          <cell r="U4706">
            <v>1.5042824074074075E-3</v>
          </cell>
        </row>
        <row r="4707">
          <cell r="T4707" t="str">
            <v>JULEN SERRANO VILLATE25 METROS100M ESTILOS</v>
          </cell>
          <cell r="U4707">
            <v>1.5288194444444444E-3</v>
          </cell>
        </row>
        <row r="4708">
          <cell r="T4708" t="str">
            <v>JULEN SERRANO VILLATE25 METROS200M ESTILOS</v>
          </cell>
          <cell r="U4708">
            <v>3.5342592592592591E-3</v>
          </cell>
        </row>
        <row r="4709">
          <cell r="T4709" t="str">
            <v>JULEN SERRANO VILLATE25 METROS200M ESTILOS</v>
          </cell>
          <cell r="U4709">
            <v>3.5467592592592595E-3</v>
          </cell>
        </row>
        <row r="4710">
          <cell r="T4710" t="str">
            <v>JULEN SERRANO VILLATE25 METROS25M ESPALDA</v>
          </cell>
          <cell r="U4710">
            <v>3.1354166666666667E-4</v>
          </cell>
        </row>
        <row r="4711">
          <cell r="T4711" t="str">
            <v>JULEN SERRANO VILLATE25 METROS25M ESPALDA</v>
          </cell>
          <cell r="U4711">
            <v>3.2025462962962964E-4</v>
          </cell>
        </row>
        <row r="4712">
          <cell r="T4712" t="str">
            <v>JULEN SERRANO VILLATE25 METROS25M ESPALDA</v>
          </cell>
          <cell r="U4712">
            <v>3.7592592592592587E-4</v>
          </cell>
        </row>
        <row r="4713">
          <cell r="T4713" t="str">
            <v>JULEN SERRANO VILLATE25 METROS25M ESPALDA</v>
          </cell>
          <cell r="U4713">
            <v>3.8310185185185186E-4</v>
          </cell>
        </row>
        <row r="4714">
          <cell r="T4714" t="str">
            <v>JULEN SERRANO VILLATE25 METROS25M LIBRES</v>
          </cell>
          <cell r="U4714">
            <v>2.2152777777777777E-4</v>
          </cell>
        </row>
        <row r="4715">
          <cell r="T4715" t="str">
            <v>JULEN SERRANO VILLATE25 METROS25M LIBRES</v>
          </cell>
          <cell r="U4715">
            <v>2.3703703703703701E-4</v>
          </cell>
        </row>
        <row r="4716">
          <cell r="T4716" t="str">
            <v>JULEN SERRANO VILLATE25 METROS25M LIBRES</v>
          </cell>
          <cell r="U4716">
            <v>2.4166666666666664E-4</v>
          </cell>
        </row>
        <row r="4717">
          <cell r="T4717" t="str">
            <v>JULEN SERRANO VILLATE25 METROS25M LIBRES</v>
          </cell>
          <cell r="U4717">
            <v>2.4733796296296298E-4</v>
          </cell>
        </row>
        <row r="4718">
          <cell r="T4718" t="str">
            <v>JULEN SERRANO VILLATE25 METROS25M LIBRES</v>
          </cell>
          <cell r="U4718">
            <v>2.5462962962962961E-4</v>
          </cell>
        </row>
        <row r="4719">
          <cell r="T4719" t="str">
            <v>JULEN SERRANO VILLATE25 METROS25M LIBRES</v>
          </cell>
          <cell r="U4719">
            <v>3.1712962962962961E-4</v>
          </cell>
        </row>
        <row r="4720">
          <cell r="T4720" t="str">
            <v>JULEN SERRANO VILLATE25 METROS25M MARIPOSA</v>
          </cell>
          <cell r="U4720">
            <v>3.429398148148148E-4</v>
          </cell>
        </row>
        <row r="4721">
          <cell r="T4721" t="str">
            <v>JULEN SERRANO VILLATE25 METROS25M MARIPOSA</v>
          </cell>
          <cell r="U4721">
            <v>3.6967592592592591E-4</v>
          </cell>
        </row>
        <row r="4722">
          <cell r="T4722" t="str">
            <v>JULEN SERRANO VILLATE25 METROS25M MARIPOSA</v>
          </cell>
          <cell r="U4722">
            <v>3.8113425925925923E-4</v>
          </cell>
        </row>
        <row r="4723">
          <cell r="T4723" t="str">
            <v>JULEN SERRANO VILLATE25 METROS50M ESPALDA</v>
          </cell>
          <cell r="U4723">
            <v>6.7557870370370374E-4</v>
          </cell>
        </row>
        <row r="4724">
          <cell r="T4724" t="str">
            <v>JULEN SERRANO VILLATE25 METROS50M ESPALDA</v>
          </cell>
          <cell r="U4724">
            <v>7.2303240740740737E-4</v>
          </cell>
        </row>
        <row r="4725">
          <cell r="T4725" t="str">
            <v>JULEN SERRANO VILLATE25 METROS50M ESPALDA</v>
          </cell>
          <cell r="U4725">
            <v>7.3101851851851843E-4</v>
          </cell>
        </row>
        <row r="4726">
          <cell r="T4726" t="str">
            <v>JULEN SERRANO VILLATE25 METROS50M ESPALDA</v>
          </cell>
          <cell r="U4726">
            <v>7.3969907407407404E-4</v>
          </cell>
        </row>
        <row r="4727">
          <cell r="T4727" t="str">
            <v>JULEN SERRANO VILLATE25 METROS50M LIBRES</v>
          </cell>
          <cell r="U4727">
            <v>5.1956018518518519E-4</v>
          </cell>
        </row>
        <row r="4728">
          <cell r="T4728" t="str">
            <v>JULEN SERRANO VILLATE25 METROS50M LIBRES</v>
          </cell>
          <cell r="U4728">
            <v>5.2361111111111109E-4</v>
          </cell>
        </row>
        <row r="4729">
          <cell r="T4729" t="str">
            <v>JULEN SERRANO VILLATE25 METROS50M LIBRES</v>
          </cell>
          <cell r="U4729">
            <v>5.5011574074074077E-4</v>
          </cell>
        </row>
        <row r="4730">
          <cell r="T4730" t="str">
            <v>JULEN SERRANO VILLATE25 METROS50M MARIPOSA</v>
          </cell>
          <cell r="U4730">
            <v>7.2557870370370365E-4</v>
          </cell>
        </row>
        <row r="4731">
          <cell r="T4731" t="str">
            <v>JULEN SERRANO VILLATE25 METROS50M MARIPOSA</v>
          </cell>
          <cell r="U4731">
            <v>8.3738425925925918E-4</v>
          </cell>
        </row>
        <row r="4732">
          <cell r="T4732" t="str">
            <v>JULEN SERRANO VILLATE25 METROS50M MARIPOSA</v>
          </cell>
          <cell r="U4732">
            <v>8.53587962962963E-4</v>
          </cell>
        </row>
        <row r="4733">
          <cell r="T4733" t="str">
            <v>JULEN SERRANO VILLATE25 METROS50M MARIPOSA</v>
          </cell>
          <cell r="U4733">
            <v>8.6342592592592591E-4</v>
          </cell>
        </row>
        <row r="4734">
          <cell r="T4734" t="str">
            <v>JULEN SERRANO VILLATE25 METROS50M MARIPOSA</v>
          </cell>
          <cell r="U4734">
            <v>9.4270833333333327E-4</v>
          </cell>
        </row>
        <row r="4735">
          <cell r="T4735" t="str">
            <v>JULEN SERRANO VILLATE50 METROS100M ESPALDA</v>
          </cell>
          <cell r="U4735">
            <v>1.8033564814814815E-3</v>
          </cell>
        </row>
        <row r="4736">
          <cell r="T4736" t="str">
            <v>JULEN SERRANO VILLATE50 METROS100M LIBRES</v>
          </cell>
          <cell r="U4736">
            <v>1.2840277777777778E-3</v>
          </cell>
        </row>
        <row r="4737">
          <cell r="T4737" t="str">
            <v>JULEN SERRANO VILLATE50 METROS200M ESPALDA</v>
          </cell>
          <cell r="U4737">
            <v>3.2266203703703706E-3</v>
          </cell>
        </row>
        <row r="4738">
          <cell r="T4738" t="str">
            <v>JULEN SERRANO VILLATE50 METROS200M ESPALDA</v>
          </cell>
          <cell r="U4738">
            <v>3.5118055555555558E-3</v>
          </cell>
        </row>
        <row r="4739">
          <cell r="T4739" t="str">
            <v>JULEN SERRANO VILLATE50 METROS200M ESPALDA</v>
          </cell>
          <cell r="U4739">
            <v>3.5377314814814815E-3</v>
          </cell>
        </row>
        <row r="4740">
          <cell r="T4740" t="str">
            <v>JULEN SERRANO VILLATE50 METROS200M ESTILOS</v>
          </cell>
          <cell r="U4740">
            <v>3.4776620370370365E-3</v>
          </cell>
        </row>
        <row r="4741">
          <cell r="T4741" t="str">
            <v>JULEN SERRANO VILLATE50 METROS50M ESPALDA</v>
          </cell>
          <cell r="U4741">
            <v>6.6064814814814805E-4</v>
          </cell>
        </row>
        <row r="4742">
          <cell r="T4742" t="str">
            <v>JULEN SERRANO VILLATE50 METROS50M ESPALDA</v>
          </cell>
          <cell r="U4742">
            <v>6.8252314814814814E-4</v>
          </cell>
        </row>
        <row r="4743">
          <cell r="T4743" t="str">
            <v>JULEN SERRANO VILLATE50 METROS50M ESPALDA</v>
          </cell>
          <cell r="U4743">
            <v>6.9537037037037039E-4</v>
          </cell>
        </row>
        <row r="4744">
          <cell r="T4744" t="str">
            <v>JULEN SERRANO VILLATE50 METROS50M ESPALDA</v>
          </cell>
          <cell r="U4744">
            <v>7.1261574074074077E-4</v>
          </cell>
        </row>
        <row r="4745">
          <cell r="T4745" t="str">
            <v>JULEN SERRANO VILLATE50 METROS50M ESPALDA</v>
          </cell>
          <cell r="U4745">
            <v>7.193287037037038E-4</v>
          </cell>
        </row>
        <row r="4746">
          <cell r="T4746" t="str">
            <v>JULEN SERRANO VILLATE50 METROS50M ESPALDA</v>
          </cell>
          <cell r="U4746">
            <v>7.4166666666666662E-4</v>
          </cell>
        </row>
        <row r="4747">
          <cell r="T4747" t="str">
            <v>JULEN SERRANO VILLATE50 METROS50M ESPALDA</v>
          </cell>
          <cell r="U4747">
            <v>9.6851851851851862E-4</v>
          </cell>
        </row>
        <row r="4748">
          <cell r="T4748" t="str">
            <v>JULEN SERRANO VILLATE50 METROS50M LIBRES</v>
          </cell>
          <cell r="U4748">
            <v>5.037037037037038E-4</v>
          </cell>
        </row>
        <row r="4749">
          <cell r="T4749" t="str">
            <v>JULEN SERRANO VILLATE50 METROS50M LIBRES</v>
          </cell>
          <cell r="U4749">
            <v>5.0648148148148145E-4</v>
          </cell>
        </row>
        <row r="4750">
          <cell r="T4750" t="str">
            <v>JULEN SERRANO VILLATE50 METROS50M LIBRES</v>
          </cell>
          <cell r="U4750">
            <v>5.2164351851851851E-4</v>
          </cell>
        </row>
        <row r="4751">
          <cell r="T4751" t="str">
            <v>JULEN SERRANO VILLATE50 METROS50M LIBRES</v>
          </cell>
          <cell r="U4751">
            <v>5.2199074074074073E-4</v>
          </cell>
        </row>
        <row r="4752">
          <cell r="T4752" t="str">
            <v>JULEN SERRANO VILLATE50 METROS50M LIBRES</v>
          </cell>
          <cell r="U4752">
            <v>5.4224537037037034E-4</v>
          </cell>
        </row>
        <row r="4753">
          <cell r="T4753" t="str">
            <v>JULEN SERRANO VILLATE50 METROS50M MARIPOSA</v>
          </cell>
          <cell r="U4753">
            <v>7.736111111111112E-4</v>
          </cell>
        </row>
        <row r="4754">
          <cell r="T4754" t="str">
            <v>JULEN SERRANO VILLATE50 METROS50M MARIPOSA</v>
          </cell>
          <cell r="U4754">
            <v>8.1886574074074077E-4</v>
          </cell>
        </row>
        <row r="4755">
          <cell r="T4755" t="str">
            <v>JULEN SERRANO VILLATE50 METROS50M MARIPOSA</v>
          </cell>
          <cell r="U4755">
            <v>8.2465277777777778E-4</v>
          </cell>
        </row>
        <row r="4756">
          <cell r="T4756" t="str">
            <v>JULEN SERRANO VILLATE50 METROS50M MARIPOSA</v>
          </cell>
          <cell r="U4756">
            <v>8.2627314814814814E-4</v>
          </cell>
        </row>
        <row r="4757">
          <cell r="T4757" t="str">
            <v>JULEN SERRANO VILLATE50 METROS50M MARIPOSA</v>
          </cell>
          <cell r="U4757">
            <v>8.4374999999999999E-4</v>
          </cell>
        </row>
        <row r="4758">
          <cell r="T4758" t="str">
            <v>JULEN SERRANO VILLATE50 METROS50M MARIPOSA</v>
          </cell>
          <cell r="U4758">
            <v>0</v>
          </cell>
        </row>
        <row r="4759">
          <cell r="T4759" t="str">
            <v>JULIAN CARMONA GARCIA25 METROS25M LIBRES</v>
          </cell>
          <cell r="U4759">
            <v>4.3078703703703703E-4</v>
          </cell>
        </row>
        <row r="4760">
          <cell r="T4760" t="str">
            <v>JULIAN CARMONA GARCIA25 METROS25M LIBRES</v>
          </cell>
          <cell r="U4760">
            <v>4.4814814814814809E-4</v>
          </cell>
        </row>
        <row r="4761">
          <cell r="T4761" t="str">
            <v>JULIAN CARMONA GARCIA25 METROS25M LIBRES</v>
          </cell>
          <cell r="U4761">
            <v>4.8171296296296292E-4</v>
          </cell>
        </row>
        <row r="4762">
          <cell r="T4762" t="str">
            <v>JULIAN CARMONA GARCIA25 METROS25M LIBRES</v>
          </cell>
          <cell r="U4762">
            <v>4.8356481481481487E-4</v>
          </cell>
        </row>
        <row r="4763">
          <cell r="T4763" t="str">
            <v>JULIAN CARMONA GARCIA25 METROS25M LIBRES</v>
          </cell>
          <cell r="U4763">
            <v>0</v>
          </cell>
        </row>
        <row r="4764">
          <cell r="T4764" t="str">
            <v>JULIAN CARMONA GARCIA25 METROS25M LIBRES</v>
          </cell>
          <cell r="U4764">
            <v>0</v>
          </cell>
        </row>
        <row r="4765">
          <cell r="T4765" t="str">
            <v>JULIAN CARMONA GARCIA25 METROS25M LIBRES</v>
          </cell>
          <cell r="U4765">
            <v>0</v>
          </cell>
        </row>
        <row r="4766">
          <cell r="T4766" t="str">
            <v>JULIAN CARMONA GARCIA50 METROS50M LIBRES</v>
          </cell>
          <cell r="U4766">
            <v>0</v>
          </cell>
        </row>
        <row r="4767">
          <cell r="T4767" t="str">
            <v>JULIAN CARMONA GARCIA50 METROS50M LIBRES</v>
          </cell>
          <cell r="U4767">
            <v>0</v>
          </cell>
        </row>
        <row r="4768">
          <cell r="T4768" t="str">
            <v>JULIAN GARCIA RAMOS25 METROS25M VENTRAL</v>
          </cell>
          <cell r="U4768">
            <v>4.4525462962962965E-4</v>
          </cell>
        </row>
        <row r="4769">
          <cell r="T4769" t="str">
            <v>JULIAN GARCIA RAMOS25 METROS25M VENTRAL</v>
          </cell>
          <cell r="U4769">
            <v>5.2256944444444443E-4</v>
          </cell>
        </row>
        <row r="4770">
          <cell r="T4770" t="str">
            <v>JULIAN GARCIA RAMOS25 METROS25M VENTRAL</v>
          </cell>
          <cell r="U4770">
            <v>5.5833333333333332E-4</v>
          </cell>
        </row>
        <row r="4771">
          <cell r="T4771" t="str">
            <v>JULIAN GARCIA RAMOS50 METROS50M LIBRES</v>
          </cell>
          <cell r="U4771">
            <v>1.1439814814814817E-3</v>
          </cell>
        </row>
        <row r="4772">
          <cell r="T4772" t="str">
            <v>JULIAN GARCIA RAMOS50 METROS50M LIBRES</v>
          </cell>
          <cell r="U4772">
            <v>1.1476851851851852E-3</v>
          </cell>
        </row>
        <row r="4773">
          <cell r="T4773" t="str">
            <v>JULIAN GARCIA RAMOS50 METROS50M LIBRES</v>
          </cell>
          <cell r="U4773">
            <v>1.2065972222222222E-3</v>
          </cell>
        </row>
        <row r="4774">
          <cell r="T4774" t="str">
            <v>KATHERINE BRENDA HERNANDEZ MONTAÑO25 METROS25M BRAZA</v>
          </cell>
          <cell r="U4774">
            <v>3.8020833333333331E-4</v>
          </cell>
        </row>
        <row r="4775">
          <cell r="T4775" t="str">
            <v>KATHERINE BRENDA HERNANDEZ MONTAÑO25 METROS25M BRAZA</v>
          </cell>
          <cell r="U4775">
            <v>3.8657407407407407E-4</v>
          </cell>
        </row>
        <row r="4776">
          <cell r="T4776" t="str">
            <v>KATHERINE BRENDA HERNANDEZ MONTAÑO25 METROS25M ESPALDA</v>
          </cell>
          <cell r="U4776">
            <v>2.7824074074074074E-4</v>
          </cell>
        </row>
        <row r="4777">
          <cell r="T4777" t="str">
            <v>KATHERINE BRENDA HERNANDEZ MONTAÑO25 METROS25M ESPALDA</v>
          </cell>
          <cell r="U4777">
            <v>3.2662037037037035E-4</v>
          </cell>
        </row>
        <row r="4778">
          <cell r="T4778" t="str">
            <v>KATHERINE BRENDA HERNANDEZ MONTAÑO25 METROS25M LIBRES</v>
          </cell>
          <cell r="U4778">
            <v>2.4236111111111114E-4</v>
          </cell>
        </row>
        <row r="4779">
          <cell r="T4779" t="str">
            <v>KATHERINE BRENDA HERNANDEZ MONTAÑO25 METROS25M LIBRES</v>
          </cell>
          <cell r="U4779">
            <v>2.5497685185185188E-4</v>
          </cell>
        </row>
        <row r="4780">
          <cell r="T4780" t="str">
            <v>KATHERINE BRENDA HERNANDEZ MONTAÑO25 METROS25M LIBRES</v>
          </cell>
          <cell r="U4780">
            <v>2.5532407407407405E-4</v>
          </cell>
        </row>
        <row r="4781">
          <cell r="T4781" t="str">
            <v>KATHERINE BRENDA HERNANDEZ MONTAÑO25 METROS25M LIBRES</v>
          </cell>
          <cell r="U4781">
            <v>2.5902777777777778E-4</v>
          </cell>
        </row>
        <row r="4782">
          <cell r="T4782" t="str">
            <v>KATHERINE BRENDA HERNANDEZ MONTAÑO25 METROS25M LIBRES</v>
          </cell>
          <cell r="U4782">
            <v>2.6215277777777776E-4</v>
          </cell>
        </row>
        <row r="4783">
          <cell r="T4783" t="str">
            <v>KATHERINE BRENDA HERNANDEZ MONTAÑO25 METROS25M LIBRES</v>
          </cell>
          <cell r="U4783">
            <v>2.6921296296296301E-4</v>
          </cell>
        </row>
        <row r="4784">
          <cell r="T4784" t="str">
            <v>KATHERINE BRENDA HERNANDEZ MONTAÑO25 METROS25M LIBRES</v>
          </cell>
          <cell r="U4784">
            <v>4.0405092592592592E-4</v>
          </cell>
        </row>
        <row r="4785">
          <cell r="T4785" t="str">
            <v>KATHERINE BRENDA HERNANDEZ MONTAÑO25 METROS50M ESPALDA</v>
          </cell>
          <cell r="U4785">
            <v>6.4560185185185185E-4</v>
          </cell>
        </row>
        <row r="4786">
          <cell r="T4786" t="str">
            <v>KATHERINE BRENDA HERNANDEZ MONTAÑO25 METROS50M ESPALDA</v>
          </cell>
          <cell r="U4786">
            <v>6.6701388888888886E-4</v>
          </cell>
        </row>
        <row r="4787">
          <cell r="T4787" t="str">
            <v>KATHERINE BRENDA HERNANDEZ MONTAÑO25 METROS50M ESPALDA</v>
          </cell>
          <cell r="U4787">
            <v>6.9189814814814819E-4</v>
          </cell>
        </row>
        <row r="4788">
          <cell r="T4788" t="str">
            <v>KATHERINE BRENDA HERNANDEZ MONTAÑO25 METROS50M ESPALDA</v>
          </cell>
          <cell r="U4788">
            <v>6.9537037037037039E-4</v>
          </cell>
        </row>
        <row r="4789">
          <cell r="T4789" t="str">
            <v>KATHERINE BRENDA HERNANDEZ MONTAÑO25 METROS50M ESPALDA</v>
          </cell>
          <cell r="U4789">
            <v>0</v>
          </cell>
        </row>
        <row r="4790">
          <cell r="T4790" t="str">
            <v>KATHERINE BRENDA HERNANDEZ MONTAÑO25 METROS50M LIBRES</v>
          </cell>
          <cell r="U4790">
            <v>5.877314814814815E-4</v>
          </cell>
        </row>
        <row r="4791">
          <cell r="T4791" t="str">
            <v>KATHERINE BRENDA HERNANDEZ MONTAÑO25 METROS50M LIBRES</v>
          </cell>
          <cell r="U4791">
            <v>0</v>
          </cell>
        </row>
        <row r="4792">
          <cell r="T4792" t="str">
            <v>KATHERINE BRENDA HERNANDEZ MONTAÑO25 METROS50M LIBRES</v>
          </cell>
          <cell r="U4792">
            <v>0</v>
          </cell>
        </row>
        <row r="4793">
          <cell r="T4793" t="str">
            <v>KATHERINE BRENDA HERNANDEZ MONTAÑO25 METROS50M LIBRES</v>
          </cell>
          <cell r="U4793">
            <v>0</v>
          </cell>
        </row>
        <row r="4794">
          <cell r="T4794" t="str">
            <v>KATHERINE BRENDA HERNANDEZ MONTAÑO50 METROS50M BRAZA</v>
          </cell>
          <cell r="U4794">
            <v>9.0821759259259274E-4</v>
          </cell>
        </row>
        <row r="4795">
          <cell r="T4795" t="str">
            <v>KATHERINE BRENDA HERNANDEZ MONTAÑO50 METROS50M ESPALDA</v>
          </cell>
          <cell r="U4795">
            <v>6.6574074074074072E-4</v>
          </cell>
        </row>
        <row r="4796">
          <cell r="T4796" t="str">
            <v>KATHERINE BRENDA HERNANDEZ MONTAÑO50 METROS50M ESPALDA</v>
          </cell>
          <cell r="U4796">
            <v>6.6886574074074071E-4</v>
          </cell>
        </row>
        <row r="4797">
          <cell r="T4797" t="str">
            <v>KATHERINE BRENDA HERNANDEZ MONTAÑO50 METROS50M ESPALDA</v>
          </cell>
          <cell r="U4797">
            <v>6.7141203703703709E-4</v>
          </cell>
        </row>
        <row r="4798">
          <cell r="T4798" t="str">
            <v>KATHERINE BRENDA HERNANDEZ MONTAÑO50 METROS50M ESPALDA</v>
          </cell>
          <cell r="U4798">
            <v>6.7557870370370374E-4</v>
          </cell>
        </row>
        <row r="4799">
          <cell r="T4799" t="str">
            <v>KATHERINE BRENDA HERNANDEZ MONTAÑO50 METROS50M ESPALDA</v>
          </cell>
          <cell r="U4799">
            <v>6.7557870370370374E-4</v>
          </cell>
        </row>
        <row r="4800">
          <cell r="T4800" t="str">
            <v>KATHERINE BRENDA HERNANDEZ MONTAÑO50 METROS50M ESPALDA</v>
          </cell>
          <cell r="U4800">
            <v>6.8113425925925926E-4</v>
          </cell>
        </row>
        <row r="4801">
          <cell r="T4801" t="str">
            <v>KATHERINE BRENDA HERNANDEZ MONTAÑO50 METROS50M ESPALDA</v>
          </cell>
          <cell r="U4801">
            <v>6.9803240740740752E-4</v>
          </cell>
        </row>
        <row r="4802">
          <cell r="T4802" t="str">
            <v>KATHERINE BRENDA HERNANDEZ MONTAÑO50 METROS50M ESPALDA</v>
          </cell>
          <cell r="U4802">
            <v>0</v>
          </cell>
        </row>
        <row r="4803">
          <cell r="T4803" t="str">
            <v>KATHERINE BRENDA HERNANDEZ MONTAÑO50 METROS50M LIBRES</v>
          </cell>
          <cell r="U4803">
            <v>5.8321759259259253E-4</v>
          </cell>
        </row>
        <row r="4804">
          <cell r="T4804" t="str">
            <v>KATHERINE BRENDA HERNANDEZ MONTAÑO50 METROS50M LIBRES</v>
          </cell>
          <cell r="U4804">
            <v>5.8333333333333338E-4</v>
          </cell>
        </row>
        <row r="4805">
          <cell r="T4805" t="str">
            <v>KATHERINE BRENDA HERNANDEZ MONTAÑO50 METROS50M LIBRES</v>
          </cell>
          <cell r="U4805">
            <v>5.9606481481481479E-4</v>
          </cell>
        </row>
        <row r="4806">
          <cell r="T4806" t="str">
            <v>KATHERINE BRENDA HERNANDEZ MONTAÑO50 METROS50M LIBRES</v>
          </cell>
          <cell r="U4806">
            <v>6.105324074074074E-4</v>
          </cell>
        </row>
        <row r="4807">
          <cell r="T4807" t="str">
            <v>KATHERINE BRENDA HERNANDEZ MONTAÑO50 METROS50M LIBRES</v>
          </cell>
          <cell r="U4807">
            <v>6.1412037037037045E-4</v>
          </cell>
        </row>
        <row r="4808">
          <cell r="T4808" t="str">
            <v>KATHERINE BRENDA HERNANDEZ MONTAÑO50 METROS50M LIBRES</v>
          </cell>
          <cell r="U4808">
            <v>6.1666666666666673E-4</v>
          </cell>
        </row>
        <row r="4809">
          <cell r="T4809" t="str">
            <v>KATHERINE BRENDA HERNANDEZ MONTAÑO50 METROS50M LIBRES</v>
          </cell>
          <cell r="U4809">
            <v>6.3148148148148146E-4</v>
          </cell>
        </row>
        <row r="4810">
          <cell r="T4810" t="str">
            <v>KATHERINE BRENDA HERNANDEZ MONTAÑO50 METROS50M LIBRES</v>
          </cell>
          <cell r="U4810">
            <v>6.3182870370370378E-4</v>
          </cell>
        </row>
        <row r="4811">
          <cell r="T4811" t="str">
            <v>KATHERINE BRENDA HERNANDEZ MONTAÑO50 METROS50M LIBRES</v>
          </cell>
          <cell r="U4811">
            <v>6.3981481481481485E-4</v>
          </cell>
        </row>
        <row r="4812">
          <cell r="T4812" t="str">
            <v>KATHERINE BRENDA HERNANDEZ MONTAÑO50 METROS50M LIBRES</v>
          </cell>
          <cell r="U4812">
            <v>6.5173611111111118E-4</v>
          </cell>
        </row>
        <row r="4813">
          <cell r="T4813" t="str">
            <v>KATHERINE BRENDA HERNANDEZ MONTAÑO50 METROS50M LIBRES</v>
          </cell>
          <cell r="U4813">
            <v>0</v>
          </cell>
        </row>
        <row r="4814">
          <cell r="T4814" t="str">
            <v>LAURA FERNANDEZ BARTOLOME25 METROS25M BRAZA</v>
          </cell>
          <cell r="U4814">
            <v>3.9131944444444441E-4</v>
          </cell>
        </row>
        <row r="4815">
          <cell r="T4815" t="str">
            <v>LAURA FERNANDEZ BARTOLOME25 METROS25M BRAZA</v>
          </cell>
          <cell r="U4815">
            <v>4.2557870370370368E-4</v>
          </cell>
        </row>
        <row r="4816">
          <cell r="T4816" t="str">
            <v>LAURA FERNANDEZ BARTOLOME25 METROS25M BRAZA</v>
          </cell>
          <cell r="U4816">
            <v>4.3437500000000003E-4</v>
          </cell>
        </row>
        <row r="4817">
          <cell r="T4817" t="str">
            <v>LAURA FERNANDEZ BARTOLOME25 METROS25M BRAZA</v>
          </cell>
          <cell r="U4817" t="str">
            <v>JUSTIFICADA</v>
          </cell>
        </row>
        <row r="4818">
          <cell r="T4818" t="str">
            <v>LAURA FERNANDEZ BARTOLOME25 METROS25M LIBRES</v>
          </cell>
          <cell r="U4818">
            <v>3.5509259259259256E-4</v>
          </cell>
        </row>
        <row r="4819">
          <cell r="T4819" t="str">
            <v>LAURA FERNANDEZ BARTOLOME25 METROS25M LIBRES</v>
          </cell>
          <cell r="U4819">
            <v>3.6053240740740745E-4</v>
          </cell>
        </row>
        <row r="4820">
          <cell r="T4820" t="str">
            <v>LAURA FERNANDEZ BARTOLOME25 METROS25M LIBRES</v>
          </cell>
          <cell r="U4820">
            <v>3.6817129629629629E-4</v>
          </cell>
        </row>
        <row r="4821">
          <cell r="T4821" t="str">
            <v>LAURA FERNANDEZ BARTOLOME25 METROS25M LIBRES</v>
          </cell>
          <cell r="U4821" t="str">
            <v>JUSTIFICADA</v>
          </cell>
        </row>
        <row r="4822">
          <cell r="T4822" t="str">
            <v>LAURA FERNANDEZ BARTOLOME50 METROS50M BRAZA</v>
          </cell>
          <cell r="U4822">
            <v>0</v>
          </cell>
        </row>
        <row r="4823">
          <cell r="T4823" t="str">
            <v>LAURA FERNANDEZ BARTOLOME50 METROS50M LIBRES</v>
          </cell>
          <cell r="U4823">
            <v>8.7962962962962962E-4</v>
          </cell>
        </row>
        <row r="4824">
          <cell r="T4824" t="str">
            <v>LAURA FERNANDEZ BARTOLOME50 METROS50M LIBRES</v>
          </cell>
          <cell r="U4824">
            <v>0</v>
          </cell>
        </row>
        <row r="4825">
          <cell r="T4825" t="str">
            <v>LAURA LLORENTE GIL25 METROS50M BRAZA</v>
          </cell>
          <cell r="U4825">
            <v>9.0023148148148146E-4</v>
          </cell>
        </row>
        <row r="4826">
          <cell r="T4826" t="str">
            <v>LAURA LLORENTE GIL25 METROS50M BRAZA</v>
          </cell>
          <cell r="U4826">
            <v>0</v>
          </cell>
        </row>
        <row r="4827">
          <cell r="T4827" t="str">
            <v>LAURA LLORENTE GIL25 METROS50M LIBRES</v>
          </cell>
          <cell r="U4827">
            <v>7.3692129629629628E-4</v>
          </cell>
        </row>
        <row r="4828">
          <cell r="T4828" t="str">
            <v>LAURA LLORENTE GIL25 METROS50M LIBRES</v>
          </cell>
          <cell r="U4828">
            <v>7.6944444444444456E-4</v>
          </cell>
        </row>
        <row r="4829">
          <cell r="T4829" t="str">
            <v>LAURA LLORENTE GIL50 METROS50M BRAZA</v>
          </cell>
          <cell r="U4829">
            <v>0</v>
          </cell>
        </row>
        <row r="4830">
          <cell r="T4830" t="str">
            <v>LAURA LLORENTE GIL50 METROS50M LIBRES</v>
          </cell>
          <cell r="U4830">
            <v>6.9317129629629633E-4</v>
          </cell>
        </row>
        <row r="4831">
          <cell r="T4831" t="str">
            <v>LAURA LLORENTE GIL50 METROS50M LIBRES</v>
          </cell>
          <cell r="U4831">
            <v>7.3634259259259258E-4</v>
          </cell>
        </row>
        <row r="4832">
          <cell r="T4832" t="str">
            <v>LAURA MARIN RIVERO25 METROS50M BRAZA</v>
          </cell>
          <cell r="U4832">
            <v>6.9155092592592586E-4</v>
          </cell>
        </row>
        <row r="4833">
          <cell r="T4833" t="str">
            <v>LAURA MARIN RIVERO25 METROS50M LIBRES</v>
          </cell>
          <cell r="U4833">
            <v>5.7256944444444445E-4</v>
          </cell>
        </row>
        <row r="4834">
          <cell r="T4834" t="str">
            <v>LAURA MARIN RIVERO25 METROS50M LIBRES</v>
          </cell>
          <cell r="U4834">
            <v>5.7453703703703703E-4</v>
          </cell>
        </row>
        <row r="4835">
          <cell r="T4835" t="str">
            <v>LAURA MARIN RIVERO25 METROS50M LIBRES</v>
          </cell>
          <cell r="U4835">
            <v>5.9571759259259257E-4</v>
          </cell>
        </row>
        <row r="4836">
          <cell r="T4836" t="str">
            <v>LAURA MARIN RIVERO50 METROS50M BRAZA</v>
          </cell>
          <cell r="U4836">
            <v>7.2222222222222219E-4</v>
          </cell>
        </row>
        <row r="4837">
          <cell r="T4837" t="str">
            <v>LAURA MARIN RIVERO50 METROS50M ESPALDA</v>
          </cell>
          <cell r="U4837">
            <v>9.5949074074074068E-4</v>
          </cell>
        </row>
        <row r="4838">
          <cell r="T4838" t="str">
            <v>LAURA MARIN RIVERO50 METROS50M ESPALDA</v>
          </cell>
          <cell r="U4838">
            <v>1.0247685185185184E-3</v>
          </cell>
        </row>
        <row r="4839">
          <cell r="T4839" t="str">
            <v>LAURA MARIN RIVERO50 METROS50M LIBRES</v>
          </cell>
          <cell r="U4839">
            <v>5.8750000000000002E-4</v>
          </cell>
        </row>
        <row r="4840">
          <cell r="T4840" t="str">
            <v>LAURA MARIN RIVERO50 METROS50M LIBRES</v>
          </cell>
          <cell r="U4840">
            <v>5.9826388888888885E-4</v>
          </cell>
        </row>
        <row r="4841">
          <cell r="T4841" t="str">
            <v>LAURA MARIN RIVERO50 METROS50M LIBRES</v>
          </cell>
          <cell r="U4841">
            <v>6.1122685185185184E-4</v>
          </cell>
        </row>
        <row r="4842">
          <cell r="T4842" t="str">
            <v>LAURA SANCHEZ GALEANO25 METROS100M BRAZA</v>
          </cell>
          <cell r="U4842">
            <v>1.2768518518518517E-3</v>
          </cell>
        </row>
        <row r="4843">
          <cell r="T4843" t="str">
            <v>LAURA SANCHEZ GALEANO25 METROS100M BRAZA</v>
          </cell>
          <cell r="U4843">
            <v>1.3027777777777777E-3</v>
          </cell>
        </row>
        <row r="4844">
          <cell r="T4844" t="str">
            <v>LAURA SANCHEZ GALEANO25 METROS100M BRAZA</v>
          </cell>
          <cell r="U4844">
            <v>1.3473379629629627E-3</v>
          </cell>
        </row>
        <row r="4845">
          <cell r="T4845" t="str">
            <v>LAURA SANCHEZ GALEANO25 METROS100M ESTILOS</v>
          </cell>
          <cell r="U4845">
            <v>1.1019675925925925E-3</v>
          </cell>
        </row>
        <row r="4846">
          <cell r="T4846" t="str">
            <v>LAURA SANCHEZ GALEANO25 METROS100M ESTILOS</v>
          </cell>
          <cell r="U4846">
            <v>1.1613425925925927E-3</v>
          </cell>
        </row>
        <row r="4847">
          <cell r="T4847" t="str">
            <v>LAURA SANCHEZ GALEANO25 METROS100M ESTILOS</v>
          </cell>
          <cell r="U4847">
            <v>1.1820601851851853E-3</v>
          </cell>
        </row>
        <row r="4848">
          <cell r="T4848" t="str">
            <v>LAURA SANCHEZ GALEANO25 METROS100M ESTILOS</v>
          </cell>
          <cell r="U4848">
            <v>1.219212962962963E-3</v>
          </cell>
        </row>
        <row r="4849">
          <cell r="T4849" t="str">
            <v>LAURA SANCHEZ GALEANO25 METROS100M LIBRES</v>
          </cell>
          <cell r="U4849">
            <v>1.0076388888888889E-3</v>
          </cell>
        </row>
        <row r="4850">
          <cell r="T4850" t="str">
            <v>LAURA SANCHEZ GALEANO25 METROS100M LIBRES</v>
          </cell>
          <cell r="U4850">
            <v>1.0082175925925925E-3</v>
          </cell>
        </row>
        <row r="4851">
          <cell r="T4851" t="str">
            <v>LAURA SANCHEZ GALEANO25 METROS100M MARIPOSA</v>
          </cell>
          <cell r="U4851">
            <v>1.3120370370370369E-3</v>
          </cell>
        </row>
        <row r="4852">
          <cell r="T4852" t="str">
            <v>LAURA SANCHEZ GALEANO25 METROS200M ESTILOS</v>
          </cell>
          <cell r="U4852">
            <v>0</v>
          </cell>
        </row>
        <row r="4853">
          <cell r="T4853" t="str">
            <v>LAURA SANCHEZ GALEANO25 METROS200M LIBRES</v>
          </cell>
          <cell r="U4853">
            <v>2.2392361111111111E-3</v>
          </cell>
        </row>
        <row r="4854">
          <cell r="T4854" t="str">
            <v>LAURA SANCHEZ GALEANO25 METROS200M LIBRES</v>
          </cell>
          <cell r="U4854">
            <v>2.2575231481481483E-3</v>
          </cell>
        </row>
        <row r="4855">
          <cell r="T4855" t="str">
            <v>LAURA SANCHEZ GALEANO25 METROS200M MARIPOSA</v>
          </cell>
          <cell r="U4855">
            <v>2.8009259259259259E-3</v>
          </cell>
        </row>
        <row r="4856">
          <cell r="T4856" t="str">
            <v>LAURA SANCHEZ GALEANO25 METROS50M BRAZA</v>
          </cell>
          <cell r="U4856">
            <v>5.4513888888888895E-4</v>
          </cell>
        </row>
        <row r="4857">
          <cell r="T4857" t="str">
            <v>LAURA SANCHEZ GALEANO25 METROS50M BRAZA</v>
          </cell>
          <cell r="U4857">
            <v>5.7581018518518517E-4</v>
          </cell>
        </row>
        <row r="4858">
          <cell r="T4858" t="str">
            <v>LAURA SANCHEZ GALEANO25 METROS50M BRAZA</v>
          </cell>
          <cell r="U4858">
            <v>5.8194444444444439E-4</v>
          </cell>
        </row>
        <row r="4859">
          <cell r="T4859" t="str">
            <v>LAURA SANCHEZ GALEANO25 METROS50M BRAZA</v>
          </cell>
          <cell r="U4859">
            <v>5.8518518518518522E-4</v>
          </cell>
        </row>
        <row r="4860">
          <cell r="T4860" t="str">
            <v>LAURA SANCHEZ GALEANO25 METROS50M BRAZA</v>
          </cell>
          <cell r="U4860">
            <v>6.1215277777777776E-4</v>
          </cell>
        </row>
        <row r="4861">
          <cell r="T4861" t="str">
            <v>LAURA SANCHEZ GALEANO25 METROS50M BRAZA</v>
          </cell>
          <cell r="U4861">
            <v>0</v>
          </cell>
        </row>
        <row r="4862">
          <cell r="T4862" t="str">
            <v>LAURA SANCHEZ GALEANO25 METROS50M MARIPOSA</v>
          </cell>
          <cell r="U4862">
            <v>4.767361111111111E-4</v>
          </cell>
        </row>
        <row r="4863">
          <cell r="T4863" t="str">
            <v>LAURA SANCHEZ GALEANO25 METROS50M MARIPOSA</v>
          </cell>
          <cell r="U4863">
            <v>4.9560185185185189E-4</v>
          </cell>
        </row>
        <row r="4864">
          <cell r="T4864" t="str">
            <v>LAURA SANCHEZ GALEANO25 METROS50M MARIPOSA</v>
          </cell>
          <cell r="U4864">
            <v>5.2384259259259257E-4</v>
          </cell>
        </row>
        <row r="4865">
          <cell r="T4865" t="str">
            <v>LAURA SANCHEZ GALEANO25 METROS50M MARIPOSA</v>
          </cell>
          <cell r="U4865">
            <v>5.8229166666666661E-4</v>
          </cell>
        </row>
        <row r="4866">
          <cell r="T4866" t="str">
            <v>LAURA SANCHEZ GALEANO50 METROS100M BRAZA</v>
          </cell>
          <cell r="U4866">
            <v>1.2886574074074074E-3</v>
          </cell>
        </row>
        <row r="4867">
          <cell r="T4867" t="str">
            <v>LAURA SANCHEZ GALEANO50 METROS100M BRAZA</v>
          </cell>
          <cell r="U4867">
            <v>1.3178240740740739E-3</v>
          </cell>
        </row>
        <row r="4868">
          <cell r="T4868" t="str">
            <v>LAURA SANCHEZ GALEANO50 METROS100M BRAZA</v>
          </cell>
          <cell r="U4868">
            <v>1.3689814814814814E-3</v>
          </cell>
        </row>
        <row r="4869">
          <cell r="T4869" t="str">
            <v>LAURA SANCHEZ GALEANO50 METROS100M BRAZA</v>
          </cell>
          <cell r="U4869">
            <v>1.5071759259259259E-3</v>
          </cell>
        </row>
        <row r="4870">
          <cell r="T4870" t="str">
            <v>LAURA SANCHEZ GALEANO50 METROS100M LIBRES</v>
          </cell>
          <cell r="U4870">
            <v>9.7037037037037046E-4</v>
          </cell>
        </row>
        <row r="4871">
          <cell r="T4871" t="str">
            <v>LAURA SANCHEZ GALEANO50 METROS100M MARIPOSA</v>
          </cell>
          <cell r="U4871">
            <v>1.1430555555555554E-3</v>
          </cell>
        </row>
        <row r="4872">
          <cell r="T4872" t="str">
            <v>LAURA SANCHEZ GALEANO50 METROS100M MARIPOSA</v>
          </cell>
          <cell r="U4872">
            <v>1.179398148148148E-3</v>
          </cell>
        </row>
        <row r="4873">
          <cell r="T4873" t="str">
            <v>LAURA SANCHEZ GALEANO50 METROS200M BRAZA</v>
          </cell>
          <cell r="U4873">
            <v>2.8971064814814818E-3</v>
          </cell>
        </row>
        <row r="4874">
          <cell r="T4874" t="str">
            <v>LAURA SANCHEZ GALEANO50 METROS200M ESTILOS</v>
          </cell>
          <cell r="U4874">
            <v>2.5266203703703705E-3</v>
          </cell>
        </row>
        <row r="4875">
          <cell r="T4875" t="str">
            <v>LAURA SANCHEZ GALEANO50 METROS200M ESTILOS</v>
          </cell>
          <cell r="U4875">
            <v>2.614236111111111E-3</v>
          </cell>
        </row>
        <row r="4876">
          <cell r="T4876" t="str">
            <v>LAURA SANCHEZ GALEANO50 METROS200M ESTILOS</v>
          </cell>
          <cell r="U4876">
            <v>2.6180555555555558E-3</v>
          </cell>
        </row>
        <row r="4877">
          <cell r="T4877" t="str">
            <v>LAURA SANCHEZ GALEANO50 METROS200M ESTILOS</v>
          </cell>
          <cell r="U4877">
            <v>2.7437500000000001E-3</v>
          </cell>
        </row>
        <row r="4878">
          <cell r="T4878" t="str">
            <v>LAURA SANCHEZ GALEANO50 METROS200M LIBRES</v>
          </cell>
          <cell r="U4878">
            <v>2.4366898148148147E-3</v>
          </cell>
        </row>
        <row r="4879">
          <cell r="T4879" t="str">
            <v>LAURA SANCHEZ GALEANO50 METROS50M BRAZA</v>
          </cell>
          <cell r="U4879">
            <v>5.603009259259259E-4</v>
          </cell>
        </row>
        <row r="4880">
          <cell r="T4880" t="str">
            <v>LAURA SANCHEZ GALEANO50 METROS50M BRAZA</v>
          </cell>
          <cell r="U4880">
            <v>5.6296296296296292E-4</v>
          </cell>
        </row>
        <row r="4881">
          <cell r="T4881" t="str">
            <v>LAURA SANCHEZ GALEANO50 METROS50M BRAZA</v>
          </cell>
          <cell r="U4881">
            <v>5.6574074074074079E-4</v>
          </cell>
        </row>
        <row r="4882">
          <cell r="T4882" t="str">
            <v>LAURA SANCHEZ GALEANO50 METROS50M BRAZA</v>
          </cell>
          <cell r="U4882">
            <v>5.7118055555555557E-4</v>
          </cell>
        </row>
        <row r="4883">
          <cell r="T4883" t="str">
            <v>LAURA SANCHEZ GALEANO50 METROS50M BRAZA</v>
          </cell>
          <cell r="U4883">
            <v>5.8090277777777773E-4</v>
          </cell>
        </row>
        <row r="4884">
          <cell r="T4884" t="str">
            <v>LAURA SANCHEZ GALEANO50 METROS50M BRAZA</v>
          </cell>
          <cell r="U4884">
            <v>5.8750000000000002E-4</v>
          </cell>
        </row>
        <row r="4885">
          <cell r="T4885" t="str">
            <v>LAURA SANCHEZ GALEANO50 METROS50M BRAZA</v>
          </cell>
          <cell r="U4885">
            <v>5.9618055555555553E-4</v>
          </cell>
        </row>
        <row r="4886">
          <cell r="T4886" t="str">
            <v>LAURA SANCHEZ GALEANO50 METROS50M BRAZA</v>
          </cell>
          <cell r="U4886">
            <v>0</v>
          </cell>
        </row>
        <row r="4887">
          <cell r="T4887" t="str">
            <v>LAURA SANCHEZ GALEANO50 METROS50M ESPALDA</v>
          </cell>
          <cell r="U4887">
            <v>6.047453703703704E-4</v>
          </cell>
        </row>
        <row r="4888">
          <cell r="T4888" t="str">
            <v>LAURA SANCHEZ GALEANO50 METROS50M MARIPOSA</v>
          </cell>
          <cell r="U4888">
            <v>4.9699074074074077E-4</v>
          </cell>
        </row>
        <row r="4889">
          <cell r="T4889" t="str">
            <v>LAURA SANCHEZ GALEANO50 METROS50M MARIPOSA</v>
          </cell>
          <cell r="U4889">
            <v>4.9780092592592595E-4</v>
          </cell>
        </row>
        <row r="4890">
          <cell r="T4890" t="str">
            <v>LAURA SANCHEZ GALEANO50 METROS50M MARIPOSA</v>
          </cell>
          <cell r="U4890">
            <v>5.1157407407407412E-4</v>
          </cell>
        </row>
        <row r="4891">
          <cell r="T4891" t="str">
            <v>LAURA SANCHEZ GALEANO50 METROS50M MARIPOSA</v>
          </cell>
          <cell r="U4891">
            <v>5.1400462962962956E-4</v>
          </cell>
        </row>
        <row r="4892">
          <cell r="T4892" t="str">
            <v>LAURA SANCHEZ GALEANO50 METROS50M MARIPOSA</v>
          </cell>
          <cell r="U4892">
            <v>5.2291666666666665E-4</v>
          </cell>
        </row>
        <row r="4893">
          <cell r="T4893" t="str">
            <v>LAURA SANCHEZ GALEANO50 METROS50M MARIPOSA</v>
          </cell>
          <cell r="U4893">
            <v>5.2303240740740739E-4</v>
          </cell>
        </row>
        <row r="4894">
          <cell r="T4894" t="str">
            <v>LAURA SANCHEZ GALEANO50 METROS50M MARIPOSA</v>
          </cell>
          <cell r="U4894">
            <v>5.637731481481481E-4</v>
          </cell>
        </row>
        <row r="4895">
          <cell r="T4895" t="str">
            <v>LAURA SANCHEZ GALEANO50 METROS50M MARIPOSA</v>
          </cell>
          <cell r="U4895">
            <v>5.773148148148149E-4</v>
          </cell>
        </row>
        <row r="4896">
          <cell r="T4896" t="str">
            <v>LEONARDO LAZARO MARTINEZ25 METROS100M BRAZA</v>
          </cell>
          <cell r="U4896">
            <v>1.2553240740740739E-3</v>
          </cell>
        </row>
        <row r="4897">
          <cell r="T4897" t="str">
            <v>LEONARDO LAZARO MARTINEZ25 METROS100M BRAZA</v>
          </cell>
          <cell r="U4897">
            <v>1.3471064814814815E-3</v>
          </cell>
        </row>
        <row r="4898">
          <cell r="T4898" t="str">
            <v>LEONARDO LAZARO MARTINEZ25 METROS100M BRAZA</v>
          </cell>
          <cell r="U4898">
            <v>1.4438657407407406E-3</v>
          </cell>
        </row>
        <row r="4899">
          <cell r="T4899" t="str">
            <v>LEONARDO LAZARO MARTINEZ25 METROS100M ESTILOS</v>
          </cell>
          <cell r="U4899">
            <v>1.1484953703703703E-3</v>
          </cell>
        </row>
        <row r="4900">
          <cell r="T4900" t="str">
            <v>LEONARDO LAZARO MARTINEZ25 METROS100M ESTILOS</v>
          </cell>
          <cell r="U4900">
            <v>1.2605324074074075E-3</v>
          </cell>
        </row>
        <row r="4901">
          <cell r="T4901" t="str">
            <v>LEONARDO LAZARO MARTINEZ25 METROS100M LIBRES</v>
          </cell>
          <cell r="U4901">
            <v>1.0156249999999998E-3</v>
          </cell>
        </row>
        <row r="4902">
          <cell r="T4902" t="str">
            <v>LEONARDO LAZARO MARTINEZ25 METROS100M LIBRES</v>
          </cell>
          <cell r="U4902">
            <v>1.0418981481481481E-3</v>
          </cell>
        </row>
        <row r="4903">
          <cell r="T4903" t="str">
            <v>LEONARDO LAZARO MARTINEZ25 METROS100M LIBRES</v>
          </cell>
          <cell r="U4903">
            <v>1.0850694444444445E-3</v>
          </cell>
        </row>
        <row r="4904">
          <cell r="T4904" t="str">
            <v>LEONARDO LAZARO MARTINEZ25 METROS100M MARIPOSA</v>
          </cell>
          <cell r="U4904">
            <v>1.0452546296296297E-3</v>
          </cell>
        </row>
        <row r="4905">
          <cell r="T4905" t="str">
            <v>LEONARDO LAZARO MARTINEZ25 METROS100M MARIPOSA</v>
          </cell>
          <cell r="U4905">
            <v>1.0464120370370369E-3</v>
          </cell>
        </row>
        <row r="4906">
          <cell r="T4906" t="str">
            <v>LEONARDO LAZARO MARTINEZ25 METROS100M MARIPOSA</v>
          </cell>
          <cell r="U4906">
            <v>1.0586805555555555E-3</v>
          </cell>
        </row>
        <row r="4907">
          <cell r="T4907" t="str">
            <v>LEONARDO LAZARO MARTINEZ25 METROS100M MARIPOSA</v>
          </cell>
          <cell r="U4907">
            <v>1.0953703703703702E-3</v>
          </cell>
        </row>
        <row r="4908">
          <cell r="T4908" t="str">
            <v>LEONARDO LAZARO MARTINEZ25 METROS200M BRAZA</v>
          </cell>
          <cell r="U4908">
            <v>2.9142361111111109E-3</v>
          </cell>
        </row>
        <row r="4909">
          <cell r="T4909" t="str">
            <v>LEONARDO LAZARO MARTINEZ25 METROS200M BRAZA</v>
          </cell>
          <cell r="U4909">
            <v>2.9351851851851852E-3</v>
          </cell>
        </row>
        <row r="4910">
          <cell r="T4910" t="str">
            <v>LEONARDO LAZARO MARTINEZ25 METROS200M BRAZA</v>
          </cell>
          <cell r="U4910">
            <v>2.9416666666666666E-3</v>
          </cell>
        </row>
        <row r="4911">
          <cell r="T4911" t="str">
            <v>LEONARDO LAZARO MARTINEZ25 METROS200M BRAZA</v>
          </cell>
          <cell r="U4911">
            <v>3.0696759259259258E-3</v>
          </cell>
        </row>
        <row r="4912">
          <cell r="T4912" t="str">
            <v>LEONARDO LAZARO MARTINEZ25 METROS200M BRAZA</v>
          </cell>
          <cell r="U4912">
            <v>3.1078703703703702E-3</v>
          </cell>
        </row>
        <row r="4913">
          <cell r="T4913" t="str">
            <v>LEONARDO LAZARO MARTINEZ25 METROS200M ESTILOS</v>
          </cell>
          <cell r="U4913">
            <v>2.3811342592592595E-3</v>
          </cell>
        </row>
        <row r="4914">
          <cell r="T4914" t="str">
            <v>LEONARDO LAZARO MARTINEZ25 METROS200M ESTILOS</v>
          </cell>
          <cell r="U4914">
            <v>2.4640046296296298E-3</v>
          </cell>
        </row>
        <row r="4915">
          <cell r="T4915" t="str">
            <v>LEONARDO LAZARO MARTINEZ25 METROS200M ESTILOS</v>
          </cell>
          <cell r="U4915">
            <v>2.8023148148148148E-3</v>
          </cell>
        </row>
        <row r="4916">
          <cell r="T4916" t="str">
            <v>LEONARDO LAZARO MARTINEZ25 METROS200M ESTILOS</v>
          </cell>
          <cell r="U4916">
            <v>0</v>
          </cell>
        </row>
        <row r="4917">
          <cell r="T4917" t="str">
            <v>LEONARDO LAZARO MARTINEZ25 METROS50M BRAZA</v>
          </cell>
          <cell r="U4917">
            <v>5.9849537037037044E-4</v>
          </cell>
        </row>
        <row r="4918">
          <cell r="T4918" t="str">
            <v>LEONARDO LAZARO MARTINEZ25 METROS50M BRAZA</v>
          </cell>
          <cell r="U4918">
            <v>6.0509259259259262E-4</v>
          </cell>
        </row>
        <row r="4919">
          <cell r="T4919" t="str">
            <v>LEONARDO LAZARO MARTINEZ25 METROS50M LIBRES</v>
          </cell>
          <cell r="U4919">
            <v>4.4189814814814813E-4</v>
          </cell>
        </row>
        <row r="4920">
          <cell r="T4920" t="str">
            <v>LEONARDO LAZARO MARTINEZ25 METROS50M LIBRES</v>
          </cell>
          <cell r="U4920">
            <v>4.5034722222222221E-4</v>
          </cell>
        </row>
        <row r="4921">
          <cell r="T4921" t="str">
            <v>LEONARDO LAZARO MARTINEZ25 METROS50M MARIPOSA</v>
          </cell>
          <cell r="U4921">
            <v>4.1238425925925926E-4</v>
          </cell>
        </row>
        <row r="4922">
          <cell r="T4922" t="str">
            <v>LEONARDO LAZARO MARTINEZ25 METROS50M MARIPOSA</v>
          </cell>
          <cell r="U4922">
            <v>4.2233796296296306E-4</v>
          </cell>
        </row>
        <row r="4923">
          <cell r="T4923" t="str">
            <v>LEONARDO LAZARO MARTINEZ25 METROS50M MARIPOSA</v>
          </cell>
          <cell r="U4923">
            <v>4.5023148148148152E-4</v>
          </cell>
        </row>
        <row r="4924">
          <cell r="T4924" t="str">
            <v>LEONARDO LAZARO MARTINEZ25 METROS50M MARIPOSA</v>
          </cell>
          <cell r="U4924">
            <v>4.5821759259259258E-4</v>
          </cell>
        </row>
        <row r="4925">
          <cell r="T4925" t="str">
            <v>LEONARDO LAZARO MARTINEZ25 METROS50M MARIPOSA</v>
          </cell>
          <cell r="U4925">
            <v>4.5925925925925925E-4</v>
          </cell>
        </row>
        <row r="4926">
          <cell r="T4926" t="str">
            <v>LEONARDO LAZARO MARTINEZ25 METROS50M MARIPOSA</v>
          </cell>
          <cell r="U4926">
            <v>4.662037037037037E-4</v>
          </cell>
        </row>
        <row r="4927">
          <cell r="T4927" t="str">
            <v>LEONARDO LAZARO MARTINEZ25 METROS50M MARIPOSA</v>
          </cell>
          <cell r="U4927">
            <v>4.7175925925925928E-4</v>
          </cell>
        </row>
        <row r="4928">
          <cell r="T4928" t="str">
            <v>LEONARDO LAZARO MARTINEZ50 METROS100M BRAZA</v>
          </cell>
          <cell r="U4928">
            <v>1.3418981481481483E-3</v>
          </cell>
        </row>
        <row r="4929">
          <cell r="T4929" t="str">
            <v>LEONARDO LAZARO MARTINEZ50 METROS100M BRAZA</v>
          </cell>
          <cell r="U4929">
            <v>1.3614583333333334E-3</v>
          </cell>
        </row>
        <row r="4930">
          <cell r="T4930" t="str">
            <v>LEONARDO LAZARO MARTINEZ50 METROS100M BRAZA</v>
          </cell>
          <cell r="U4930">
            <v>1.3820601851851852E-3</v>
          </cell>
        </row>
        <row r="4931">
          <cell r="T4931" t="str">
            <v>LEONARDO LAZARO MARTINEZ50 METROS100M BRAZA</v>
          </cell>
          <cell r="U4931">
            <v>1.4603009259259259E-3</v>
          </cell>
        </row>
        <row r="4932">
          <cell r="T4932" t="str">
            <v>LEONARDO LAZARO MARTINEZ50 METROS100M MARIPOSA</v>
          </cell>
          <cell r="U4932">
            <v>1.0230324074074074E-3</v>
          </cell>
        </row>
        <row r="4933">
          <cell r="T4933" t="str">
            <v>LEONARDO LAZARO MARTINEZ50 METROS100M MARIPOSA</v>
          </cell>
          <cell r="U4933">
            <v>1.0351851851851852E-3</v>
          </cell>
        </row>
        <row r="4934">
          <cell r="T4934" t="str">
            <v>LEONARDO LAZARO MARTINEZ50 METROS100M MARIPOSA</v>
          </cell>
          <cell r="U4934">
            <v>1.0796296296296296E-3</v>
          </cell>
        </row>
        <row r="4935">
          <cell r="T4935" t="str">
            <v>LEONARDO LAZARO MARTINEZ50 METROS100M MARIPOSA</v>
          </cell>
          <cell r="U4935">
            <v>1.1013888888888887E-3</v>
          </cell>
        </row>
        <row r="4936">
          <cell r="T4936" t="str">
            <v>LEONARDO LAZARO MARTINEZ50 METROS100M MARIPOSA</v>
          </cell>
          <cell r="U4936">
            <v>1.1070601851851851E-3</v>
          </cell>
        </row>
        <row r="4937">
          <cell r="T4937" t="str">
            <v>LEONARDO LAZARO MARTINEZ50 METROS100M MARIPOSA</v>
          </cell>
          <cell r="U4937">
            <v>1.139236111111111E-3</v>
          </cell>
        </row>
        <row r="4938">
          <cell r="T4938" t="str">
            <v>LEONARDO LAZARO MARTINEZ50 METROS200M BRAZA</v>
          </cell>
          <cell r="U4938">
            <v>3.1072916666666666E-3</v>
          </cell>
        </row>
        <row r="4939">
          <cell r="T4939" t="str">
            <v>LEONARDO LAZARO MARTINEZ50 METROS200M ESTILOS</v>
          </cell>
          <cell r="U4939">
            <v>2.4483796296296298E-3</v>
          </cell>
        </row>
        <row r="4940">
          <cell r="T4940" t="str">
            <v>LEONARDO LAZARO MARTINEZ50 METROS200M ESTILOS</v>
          </cell>
          <cell r="U4940">
            <v>2.484837962962963E-3</v>
          </cell>
        </row>
        <row r="4941">
          <cell r="T4941" t="str">
            <v>LEONARDO LAZARO MARTINEZ50 METROS200M ESTILOS</v>
          </cell>
          <cell r="U4941">
            <v>2.5365740740740743E-3</v>
          </cell>
        </row>
        <row r="4942">
          <cell r="T4942" t="str">
            <v>LEONARDO LAZARO MARTINEZ50 METROS200M ESTILOS</v>
          </cell>
          <cell r="U4942">
            <v>2.5446759259259259E-3</v>
          </cell>
        </row>
        <row r="4943">
          <cell r="T4943" t="str">
            <v>LEONARDO LAZARO MARTINEZ50 METROS200M ESTILOS</v>
          </cell>
          <cell r="U4943">
            <v>2.6446759259259258E-3</v>
          </cell>
        </row>
        <row r="4944">
          <cell r="T4944" t="str">
            <v>LEONARDO LAZARO MARTINEZ50 METROS200M ESTILOS</v>
          </cell>
          <cell r="U4944">
            <v>2.6576388888888886E-3</v>
          </cell>
        </row>
        <row r="4945">
          <cell r="T4945" t="str">
            <v>LEONARDO LAZARO MARTINEZ50 METROS200M ESTILOS</v>
          </cell>
          <cell r="U4945">
            <v>2.6609953703703704E-3</v>
          </cell>
        </row>
        <row r="4946">
          <cell r="T4946" t="str">
            <v>LEONARDO LAZARO MARTINEZ50 METROS200M ESTILOS</v>
          </cell>
          <cell r="U4946">
            <v>2.8435185185185191E-3</v>
          </cell>
        </row>
        <row r="4947">
          <cell r="T4947" t="str">
            <v>LEONARDO LAZARO MARTINEZ50 METROS200M ESTILOS</v>
          </cell>
          <cell r="U4947">
            <v>0</v>
          </cell>
        </row>
        <row r="4948">
          <cell r="T4948" t="str">
            <v>LEONARDO LAZARO MARTINEZ50 METROS20OM MARIPOSA</v>
          </cell>
          <cell r="U4948">
            <v>2.555324074074074E-3</v>
          </cell>
        </row>
        <row r="4949">
          <cell r="T4949" t="str">
            <v>LEONARDO LAZARO MARTINEZ50 METROS50M ESPALDA</v>
          </cell>
          <cell r="U4949">
            <v>5.5891203703703702E-4</v>
          </cell>
        </row>
        <row r="4950">
          <cell r="T4950" t="str">
            <v>LEONARDO LAZARO MARTINEZ50 METROS50M LIBRES</v>
          </cell>
          <cell r="U4950">
            <v>4.5324074074074065E-4</v>
          </cell>
        </row>
        <row r="4951">
          <cell r="T4951" t="str">
            <v>LEONARDO LAZARO MARTINEZ50 METROS50M MARIPOSA</v>
          </cell>
          <cell r="U4951">
            <v>4.1840277777777774E-4</v>
          </cell>
        </row>
        <row r="4952">
          <cell r="T4952" t="str">
            <v>LEONARDO LAZARO MARTINEZ50 METROS50M MARIPOSA</v>
          </cell>
          <cell r="U4952">
            <v>4.2812500000000007E-4</v>
          </cell>
        </row>
        <row r="4953">
          <cell r="T4953" t="str">
            <v>LEONARDO LAZARO MARTINEZ50 METROS50M MARIPOSA</v>
          </cell>
          <cell r="U4953">
            <v>4.3368055555555548E-4</v>
          </cell>
        </row>
        <row r="4954">
          <cell r="T4954" t="str">
            <v>LEONARDO LAZARO MARTINEZ50 METROS50M MARIPOSA</v>
          </cell>
          <cell r="U4954">
            <v>4.3842592592592593E-4</v>
          </cell>
        </row>
        <row r="4955">
          <cell r="T4955" t="str">
            <v>LEONARDO LAZARO MARTINEZ50 METROS50M MARIPOSA</v>
          </cell>
          <cell r="U4955">
            <v>4.5486111111111102E-4</v>
          </cell>
        </row>
        <row r="4956">
          <cell r="T4956" t="str">
            <v>LEONARDO LAZARO MARTINEZ50 METROS50M MARIPOSA</v>
          </cell>
          <cell r="U4956">
            <v>4.5833333333333338E-4</v>
          </cell>
        </row>
        <row r="4957">
          <cell r="T4957" t="str">
            <v>LEONARDO LAZARO MARTINEZ50 METROS50M MARIPOSA</v>
          </cell>
          <cell r="U4957">
            <v>4.5972222222222226E-4</v>
          </cell>
        </row>
        <row r="4958">
          <cell r="T4958" t="str">
            <v>LEONARDO LAZARO MARTINEZ50 METROS50M MARIPOSA</v>
          </cell>
          <cell r="U4958">
            <v>4.657407407407408E-4</v>
          </cell>
        </row>
        <row r="4959">
          <cell r="T4959" t="str">
            <v>LEONARDO LAZARO MARTINEZ50 METROS50M MARIPOSA</v>
          </cell>
          <cell r="U4959">
            <v>4.6805555555555554E-4</v>
          </cell>
        </row>
        <row r="4960">
          <cell r="T4960" t="str">
            <v>LETICIA HERNANDEZ ALVAREZ25 METROS25M BRAZA</v>
          </cell>
          <cell r="U4960">
            <v>4.4618055555555551E-4</v>
          </cell>
        </row>
        <row r="4961">
          <cell r="T4961" t="str">
            <v>LETICIA HERNANDEZ ALVAREZ25 METROS25M BRAZA</v>
          </cell>
          <cell r="U4961">
            <v>4.6331018518518515E-4</v>
          </cell>
        </row>
        <row r="4962">
          <cell r="T4962" t="str">
            <v>LETICIA HERNANDEZ ALVAREZ25 METROS25M ESPALDA</v>
          </cell>
          <cell r="U4962">
            <v>3.8587962962962968E-4</v>
          </cell>
        </row>
        <row r="4963">
          <cell r="T4963" t="str">
            <v>LETICIA HERNANDEZ ALVAREZ25 METROS25M ESPALDA</v>
          </cell>
          <cell r="U4963">
            <v>3.9340277777777773E-4</v>
          </cell>
        </row>
        <row r="4964">
          <cell r="T4964" t="str">
            <v>LETICIA HERNANDEZ ALVAREZ25 METROS25M ESPALDA</v>
          </cell>
          <cell r="U4964">
            <v>4.037037037037037E-4</v>
          </cell>
        </row>
        <row r="4965">
          <cell r="T4965" t="str">
            <v>LETICIA HERNANDEZ ALVAREZ25 METROS25M ESPALDA</v>
          </cell>
          <cell r="U4965">
            <v>4.0451388888888893E-4</v>
          </cell>
        </row>
        <row r="4966">
          <cell r="T4966" t="str">
            <v>LETICIA HERNANDEZ ALVAREZ25 METROS25M ESPALDA</v>
          </cell>
          <cell r="U4966">
            <v>4.299768518518518E-4</v>
          </cell>
        </row>
        <row r="4967">
          <cell r="T4967" t="str">
            <v>LETICIA HERNANDEZ ALVAREZ25 METROS25M LIBRES</v>
          </cell>
          <cell r="U4967">
            <v>3.2372685185185184E-4</v>
          </cell>
        </row>
        <row r="4968">
          <cell r="T4968" t="str">
            <v>LETICIA HERNANDEZ ALVAREZ25 METROS25M LIBRES</v>
          </cell>
          <cell r="U4968">
            <v>3.4421296296296299E-4</v>
          </cell>
        </row>
        <row r="4969">
          <cell r="T4969" t="str">
            <v>LETICIA HERNANDEZ ALVAREZ25 METROS25M LIBRES</v>
          </cell>
          <cell r="U4969">
            <v>3.4803240740740736E-4</v>
          </cell>
        </row>
        <row r="4970">
          <cell r="T4970" t="str">
            <v>LETICIA HERNANDEZ ALVAREZ25 METROS25M LIBRES</v>
          </cell>
          <cell r="U4970">
            <v>3.5162037037037036E-4</v>
          </cell>
        </row>
        <row r="4971">
          <cell r="T4971" t="str">
            <v>LETICIA HERNANDEZ ALVAREZ25 METROS25M LIBRES</v>
          </cell>
          <cell r="U4971">
            <v>3.5833333333333333E-4</v>
          </cell>
        </row>
        <row r="4972">
          <cell r="T4972" t="str">
            <v>LETICIA HERNANDEZ ALVAREZ25 METROS50M BRAZA</v>
          </cell>
          <cell r="U4972">
            <v>0</v>
          </cell>
        </row>
        <row r="4973">
          <cell r="T4973" t="str">
            <v>LETICIA HERNANDEZ ALVAREZ25 METROS50M ESPALDA</v>
          </cell>
          <cell r="U4973">
            <v>8.8865740740740745E-4</v>
          </cell>
        </row>
        <row r="4974">
          <cell r="T4974" t="str">
            <v>LETICIA HERNANDEZ ALVAREZ25 METROS50M ESPALDA</v>
          </cell>
          <cell r="U4974">
            <v>9.8344907407407387E-4</v>
          </cell>
        </row>
        <row r="4975">
          <cell r="T4975" t="str">
            <v>LETICIA HERNANDEZ ALVAREZ25 METROS50M ESPALDA</v>
          </cell>
          <cell r="U4975">
            <v>1.0377314814814815E-3</v>
          </cell>
        </row>
        <row r="4976">
          <cell r="T4976" t="str">
            <v>LETICIA HERNANDEZ ALVAREZ25 METROS50M LIBRES</v>
          </cell>
          <cell r="U4976">
            <v>7.817129629629629E-4</v>
          </cell>
        </row>
        <row r="4977">
          <cell r="T4977" t="str">
            <v>LETICIA HERNANDEZ ALVAREZ25 METROS50M LIBRES</v>
          </cell>
          <cell r="U4977">
            <v>8.091435185185185E-4</v>
          </cell>
        </row>
        <row r="4978">
          <cell r="T4978" t="str">
            <v>LETICIA HERNANDEZ ALVAREZ25 METROS50M LIBRES</v>
          </cell>
          <cell r="U4978">
            <v>8.1076388888888897E-4</v>
          </cell>
        </row>
        <row r="4979">
          <cell r="T4979" t="str">
            <v>LETICIA HERNANDEZ ALVAREZ25 METROS50M LIBRES</v>
          </cell>
          <cell r="U4979">
            <v>8.2453703703703714E-4</v>
          </cell>
        </row>
        <row r="4980">
          <cell r="T4980" t="str">
            <v>LETICIA HERNANDEZ ALVAREZ25 METROS50M LIBRES</v>
          </cell>
          <cell r="U4980">
            <v>8.5543981481481484E-4</v>
          </cell>
        </row>
        <row r="4981">
          <cell r="T4981" t="str">
            <v>LETICIA HERNANDEZ ALVAREZ25 METROS50M LIBRES</v>
          </cell>
          <cell r="U4981">
            <v>8.5868055555555556E-4</v>
          </cell>
        </row>
        <row r="4982">
          <cell r="T4982" t="str">
            <v>LETICIA HERNANDEZ ALVAREZ50 METROS50M BRAZA</v>
          </cell>
          <cell r="U4982">
            <v>9.4710648148148139E-4</v>
          </cell>
        </row>
        <row r="4983">
          <cell r="T4983" t="str">
            <v>LETICIA HERNANDEZ ALVAREZ50 METROS50M BRAZA</v>
          </cell>
          <cell r="U4983">
            <v>9.6898148148148136E-4</v>
          </cell>
        </row>
        <row r="4984">
          <cell r="T4984" t="str">
            <v>LETICIA HERNANDEZ ALVAREZ50 METROS50M BRAZA</v>
          </cell>
          <cell r="U4984">
            <v>0</v>
          </cell>
        </row>
        <row r="4985">
          <cell r="T4985" t="str">
            <v>LETICIA HERNANDEZ ALVAREZ50 METROS50M BRAZA</v>
          </cell>
          <cell r="U4985">
            <v>0</v>
          </cell>
        </row>
        <row r="4986">
          <cell r="T4986" t="str">
            <v>LETICIA HERNANDEZ ALVAREZ50 METROS50M BRAZA</v>
          </cell>
          <cell r="U4986">
            <v>0</v>
          </cell>
        </row>
        <row r="4987">
          <cell r="T4987" t="str">
            <v>LETICIA HERNANDEZ ALVAREZ50 METROS50M BRAZA</v>
          </cell>
          <cell r="U4987">
            <v>0</v>
          </cell>
        </row>
        <row r="4988">
          <cell r="T4988" t="str">
            <v>LETICIA HERNANDEZ ALVAREZ50 METROS50M ESPALDA</v>
          </cell>
          <cell r="U4988">
            <v>9.4548611111111103E-4</v>
          </cell>
        </row>
        <row r="4989">
          <cell r="T4989" t="str">
            <v>LETICIA HERNANDEZ ALVAREZ50 METROS50M ESPALDA</v>
          </cell>
          <cell r="U4989">
            <v>9.7187499999999997E-4</v>
          </cell>
        </row>
        <row r="4990">
          <cell r="T4990" t="str">
            <v>LETICIA HERNANDEZ ALVAREZ50 METROS50M ESPALDA</v>
          </cell>
          <cell r="U4990">
            <v>9.8854166666666665E-4</v>
          </cell>
        </row>
        <row r="4991">
          <cell r="T4991" t="str">
            <v>LETICIA HERNANDEZ ALVAREZ50 METROS50M ESPALDA</v>
          </cell>
          <cell r="U4991">
            <v>9.8981481481481468E-4</v>
          </cell>
        </row>
        <row r="4992">
          <cell r="T4992" t="str">
            <v>LETICIA HERNANDEZ ALVAREZ50 METROS50M ESPALDA</v>
          </cell>
          <cell r="U4992">
            <v>1.0069444444444444E-3</v>
          </cell>
        </row>
        <row r="4993">
          <cell r="T4993" t="str">
            <v>LETICIA HERNANDEZ ALVAREZ50 METROS50M ESPALDA</v>
          </cell>
          <cell r="U4993">
            <v>1.0174768518518519E-3</v>
          </cell>
        </row>
        <row r="4994">
          <cell r="T4994" t="str">
            <v>LETICIA HERNANDEZ ALVAREZ50 METROS50M ESPALDA</v>
          </cell>
          <cell r="U4994">
            <v>1.0300925925925926E-3</v>
          </cell>
        </row>
        <row r="4995">
          <cell r="T4995" t="str">
            <v>LETICIA HERNANDEZ ALVAREZ50 METROS50M ESPALDA</v>
          </cell>
          <cell r="U4995">
            <v>1.0309027777777777E-3</v>
          </cell>
        </row>
        <row r="4996">
          <cell r="T4996" t="str">
            <v>LETICIA HERNANDEZ ALVAREZ50 METROS50M ESPALDA</v>
          </cell>
          <cell r="U4996">
            <v>1.1331018518518519E-3</v>
          </cell>
        </row>
        <row r="4997">
          <cell r="T4997" t="str">
            <v>LETICIA HERNANDEZ ALVAREZ50 METROS50M LIBRES</v>
          </cell>
          <cell r="U4997">
            <v>7.8564814814814816E-4</v>
          </cell>
        </row>
        <row r="4998">
          <cell r="T4998" t="str">
            <v>LETICIA HERNANDEZ ALVAREZ50 METROS50M LIBRES</v>
          </cell>
          <cell r="U4998">
            <v>8.2025462962962965E-4</v>
          </cell>
        </row>
        <row r="4999">
          <cell r="T4999" t="str">
            <v>LETICIA HERNANDEZ ALVAREZ50 METROS50M LIBRES</v>
          </cell>
          <cell r="U4999">
            <v>8.2037037037037029E-4</v>
          </cell>
        </row>
        <row r="5000">
          <cell r="T5000" t="str">
            <v>LETICIA HERNANDEZ ALVAREZ50 METROS50M LIBRES</v>
          </cell>
          <cell r="U5000">
            <v>8.6770833333333329E-4</v>
          </cell>
        </row>
        <row r="5001">
          <cell r="T5001" t="str">
            <v>LETICIA HERNANDEZ ALVAREZ50 METROS50M LIBRES</v>
          </cell>
          <cell r="U5001">
            <v>8.6921296296296302E-4</v>
          </cell>
        </row>
        <row r="5002">
          <cell r="T5002" t="str">
            <v>LETICIA HERNANDEZ ALVAREZ50 METROS50M LIBRES</v>
          </cell>
          <cell r="U5002">
            <v>8.804398148148148E-4</v>
          </cell>
        </row>
        <row r="5003">
          <cell r="T5003" t="str">
            <v>LETICIA HERNANDEZ ALVAREZ50 METROS50M LIBRES</v>
          </cell>
          <cell r="U5003">
            <v>9.0856481481481485E-4</v>
          </cell>
        </row>
        <row r="5004">
          <cell r="T5004" t="str">
            <v>LETICIA HERNANDEZ ALVAREZ50 METROS50M LIBRES</v>
          </cell>
          <cell r="U5004">
            <v>9.1527777777777788E-4</v>
          </cell>
        </row>
        <row r="5005">
          <cell r="T5005" t="str">
            <v>LETICIA HERNANDEZ ALVAREZ50 METROS50M LIBRES</v>
          </cell>
          <cell r="U5005">
            <v>9.2418981481481475E-4</v>
          </cell>
        </row>
        <row r="5006">
          <cell r="T5006" t="str">
            <v>LETICIA HERNANDEZ ALVAREZ50 METROS50M LIBRES</v>
          </cell>
          <cell r="U5006">
            <v>9.8657407407407396E-4</v>
          </cell>
        </row>
        <row r="5007">
          <cell r="T5007" t="str">
            <v>LETICIA HERNANDEZ ALVAREZ50 METROS50M LIBRES</v>
          </cell>
          <cell r="U5007">
            <v>0</v>
          </cell>
        </row>
        <row r="5008">
          <cell r="T5008" t="str">
            <v>LIDIA MARTINEZ PEREZ25 METROS50M ESPALDA</v>
          </cell>
          <cell r="U5008">
            <v>1.0840277777777777E-3</v>
          </cell>
        </row>
        <row r="5009">
          <cell r="T5009" t="str">
            <v>LIDIA MARTINEZ PEREZ25 METROS50M ESPALDA</v>
          </cell>
          <cell r="U5009">
            <v>1.0864583333333334E-3</v>
          </cell>
        </row>
        <row r="5010">
          <cell r="T5010" t="str">
            <v>LIDIA MARTINEZ PEREZ25 METROS50M ESPALDA</v>
          </cell>
          <cell r="U5010">
            <v>1.0987268518518518E-3</v>
          </cell>
        </row>
        <row r="5011">
          <cell r="T5011" t="str">
            <v>LIDIA MARTINEZ PEREZ25 METROS50M ESPALDA</v>
          </cell>
          <cell r="U5011">
            <v>1.1290509259259259E-3</v>
          </cell>
        </row>
        <row r="5012">
          <cell r="T5012" t="str">
            <v>LIDIA MARTINEZ PEREZ25 METROS50M ESPALDA</v>
          </cell>
          <cell r="U5012">
            <v>1.1901620370370371E-3</v>
          </cell>
        </row>
        <row r="5013">
          <cell r="T5013" t="str">
            <v>LIDIA MARTINEZ PEREZ25 METROS50M LIBRES</v>
          </cell>
          <cell r="U5013">
            <v>8.0289351851851843E-4</v>
          </cell>
        </row>
        <row r="5014">
          <cell r="T5014" t="str">
            <v>LIDIA MARTINEZ PEREZ25 METROS50M LIBRES</v>
          </cell>
          <cell r="U5014">
            <v>8.097222222222222E-4</v>
          </cell>
        </row>
        <row r="5015">
          <cell r="T5015" t="str">
            <v>LIDIA MARTINEZ PEREZ25 METROS50M LIBRES</v>
          </cell>
          <cell r="U5015">
            <v>8.2939814814814812E-4</v>
          </cell>
        </row>
        <row r="5016">
          <cell r="T5016" t="str">
            <v>LIDIA MARTINEZ PEREZ25 METROS50M LIBRES</v>
          </cell>
          <cell r="U5016">
            <v>8.6863425925925942E-4</v>
          </cell>
        </row>
        <row r="5017">
          <cell r="T5017" t="str">
            <v>LIDIA MARTINEZ PEREZ25 METROS50M LIBRES</v>
          </cell>
          <cell r="U5017">
            <v>9.3206018518518518E-4</v>
          </cell>
        </row>
        <row r="5018">
          <cell r="T5018" t="str">
            <v>LIDIA MARTINEZ PEREZ50 METROS50M ESPALDA</v>
          </cell>
          <cell r="U5018">
            <v>1.0010416666666668E-3</v>
          </cell>
        </row>
        <row r="5019">
          <cell r="T5019" t="str">
            <v>LIDIA MARTINEZ PEREZ50 METROS50M ESPALDA</v>
          </cell>
          <cell r="U5019">
            <v>1.0457175925925927E-3</v>
          </cell>
        </row>
        <row r="5020">
          <cell r="T5020" t="str">
            <v>LIDIA MARTINEZ PEREZ50 METROS50M ESPALDA</v>
          </cell>
          <cell r="U5020">
            <v>1.0474537037037037E-3</v>
          </cell>
        </row>
        <row r="5021">
          <cell r="T5021" t="str">
            <v>LIDIA MARTINEZ PEREZ50 METROS50M ESPALDA</v>
          </cell>
          <cell r="U5021">
            <v>1.0572916666666667E-3</v>
          </cell>
        </row>
        <row r="5022">
          <cell r="T5022" t="str">
            <v>LIDIA MARTINEZ PEREZ50 METROS50M ESPALDA</v>
          </cell>
          <cell r="U5022">
            <v>1.0606481481481482E-3</v>
          </cell>
        </row>
        <row r="5023">
          <cell r="T5023" t="str">
            <v>LIDIA MARTINEZ PEREZ50 METROS50M ESPALDA</v>
          </cell>
          <cell r="U5023">
            <v>1.0640046296296296E-3</v>
          </cell>
        </row>
        <row r="5024">
          <cell r="T5024" t="str">
            <v>LIDIA MARTINEZ PEREZ50 METROS50M ESPALDA</v>
          </cell>
          <cell r="U5024">
            <v>1.0677083333333335E-3</v>
          </cell>
        </row>
        <row r="5025">
          <cell r="T5025" t="str">
            <v>LIDIA MARTINEZ PEREZ50 METROS50M ESPALDA</v>
          </cell>
          <cell r="U5025">
            <v>1.1010416666666666E-3</v>
          </cell>
        </row>
        <row r="5026">
          <cell r="T5026" t="str">
            <v>LIDIA MARTINEZ PEREZ50 METROS50M ESPALDA</v>
          </cell>
          <cell r="U5026">
            <v>1.1109953703703703E-3</v>
          </cell>
        </row>
        <row r="5027">
          <cell r="T5027" t="str">
            <v>LIDIA MARTINEZ PEREZ50 METROS50M ESPALDA</v>
          </cell>
          <cell r="U5027">
            <v>1.1153935185185186E-3</v>
          </cell>
        </row>
        <row r="5028">
          <cell r="T5028" t="str">
            <v>LIDIA MARTINEZ PEREZ50 METROS50M ESPALDA</v>
          </cell>
          <cell r="U5028">
            <v>1.160300925925926E-3</v>
          </cell>
        </row>
        <row r="5029">
          <cell r="T5029" t="str">
            <v>LIDIA MARTINEZ PEREZ50 METROS50M ESPALDA</v>
          </cell>
          <cell r="U5029">
            <v>1.1875E-3</v>
          </cell>
        </row>
        <row r="5030">
          <cell r="T5030" t="str">
            <v>LIDIA MARTINEZ PEREZ50 METROS50M LIBRES</v>
          </cell>
          <cell r="U5030">
            <v>7.9351851851851849E-4</v>
          </cell>
        </row>
        <row r="5031">
          <cell r="T5031" t="str">
            <v>LIDIA MARTINEZ PEREZ50 METROS50M LIBRES</v>
          </cell>
          <cell r="U5031">
            <v>8.0104166666666659E-4</v>
          </cell>
        </row>
        <row r="5032">
          <cell r="T5032" t="str">
            <v>LIDIA MARTINEZ PEREZ50 METROS50M LIBRES</v>
          </cell>
          <cell r="U5032">
            <v>8.1273148148148144E-4</v>
          </cell>
        </row>
        <row r="5033">
          <cell r="T5033" t="str">
            <v>LIDIA MARTINEZ PEREZ50 METROS50M LIBRES</v>
          </cell>
          <cell r="U5033">
            <v>8.1307870370370377E-4</v>
          </cell>
        </row>
        <row r="5034">
          <cell r="T5034" t="str">
            <v>LIDIA MARTINEZ PEREZ50 METROS50M LIBRES</v>
          </cell>
          <cell r="U5034">
            <v>8.1458333333333339E-4</v>
          </cell>
        </row>
        <row r="5035">
          <cell r="T5035" t="str">
            <v>LIDIA MARTINEZ PEREZ50 METROS50M LIBRES</v>
          </cell>
          <cell r="U5035">
            <v>8.3437500000000005E-4</v>
          </cell>
        </row>
        <row r="5036">
          <cell r="T5036" t="str">
            <v>LIDIA MARTINEZ PEREZ50 METROS50M LIBRES</v>
          </cell>
          <cell r="U5036">
            <v>8.3564814814814819E-4</v>
          </cell>
        </row>
        <row r="5037">
          <cell r="T5037" t="str">
            <v>LIDIA MARTINEZ PEREZ50 METROS50M LIBRES</v>
          </cell>
          <cell r="U5037">
            <v>8.377314814814814E-4</v>
          </cell>
        </row>
        <row r="5038">
          <cell r="T5038" t="str">
            <v>LIDIA MARTINEZ PEREZ50 METROS50M LIBRES</v>
          </cell>
          <cell r="U5038">
            <v>8.3819444444444447E-4</v>
          </cell>
        </row>
        <row r="5039">
          <cell r="T5039" t="str">
            <v>LIDIA MARTINEZ PEREZ50 METROS50M LIBRES</v>
          </cell>
          <cell r="U5039">
            <v>8.4236111111111111E-4</v>
          </cell>
        </row>
        <row r="5040">
          <cell r="T5040" t="str">
            <v>LIDIA MARTINEZ PEREZ50 METROS50M LIBRES</v>
          </cell>
          <cell r="U5040">
            <v>8.5798611111111112E-4</v>
          </cell>
        </row>
        <row r="5041">
          <cell r="T5041" t="str">
            <v>LIDIA MARTINEZ PEREZ50 METROS50M LIBRES</v>
          </cell>
          <cell r="U5041">
            <v>8.5833333333333334E-4</v>
          </cell>
        </row>
        <row r="5042">
          <cell r="T5042" t="str">
            <v>LORENA GIL VIVAS25 METROS50M ESPALDA</v>
          </cell>
          <cell r="U5042">
            <v>7.7893518518518513E-4</v>
          </cell>
        </row>
        <row r="5043">
          <cell r="T5043" t="str">
            <v>LORENA GIL VIVAS25 METROS50M LIBRES</v>
          </cell>
          <cell r="U5043">
            <v>7.3425925925925915E-4</v>
          </cell>
        </row>
        <row r="5044">
          <cell r="T5044" t="str">
            <v>LORENA GIL VIVAS50 METROS50M ESPALDA</v>
          </cell>
          <cell r="U5044">
            <v>7.5185185185185175E-4</v>
          </cell>
        </row>
        <row r="5045">
          <cell r="T5045" t="str">
            <v>LORENA GIL VIVAS50 METROS50M ESPALDA</v>
          </cell>
          <cell r="U5045">
            <v>7.6064814814814821E-4</v>
          </cell>
        </row>
        <row r="5046">
          <cell r="T5046" t="str">
            <v>LORENA GIL VIVAS50 METROS50M ESPALDA</v>
          </cell>
          <cell r="U5046">
            <v>7.9548611111111107E-4</v>
          </cell>
        </row>
        <row r="5047">
          <cell r="T5047" t="str">
            <v>LORENA GIL VIVAS50 METROS50M ESPALDA</v>
          </cell>
          <cell r="U5047">
            <v>8.074074074074074E-4</v>
          </cell>
        </row>
        <row r="5048">
          <cell r="T5048" t="str">
            <v>LORENA GIL VIVAS50 METROS50M ESPALDA</v>
          </cell>
          <cell r="U5048">
            <v>8.0821759259259258E-4</v>
          </cell>
        </row>
        <row r="5049">
          <cell r="T5049" t="str">
            <v>LORENA GIL VIVAS50 METROS50M ESPALDA</v>
          </cell>
          <cell r="U5049">
            <v>8.1597222222222227E-4</v>
          </cell>
        </row>
        <row r="5050">
          <cell r="T5050" t="str">
            <v>LORENA GIL VIVAS50 METROS50M LIBRES</v>
          </cell>
          <cell r="U5050">
            <v>7.0312499999999987E-4</v>
          </cell>
        </row>
        <row r="5051">
          <cell r="T5051" t="str">
            <v>LORENA GIL VIVAS50 METROS50M LIBRES</v>
          </cell>
          <cell r="U5051">
            <v>7.1006944444444448E-4</v>
          </cell>
        </row>
        <row r="5052">
          <cell r="T5052" t="str">
            <v>LORENA GIL VIVAS50 METROS50M LIBRES</v>
          </cell>
          <cell r="U5052">
            <v>7.193287037037038E-4</v>
          </cell>
        </row>
        <row r="5053">
          <cell r="T5053" t="str">
            <v>LORENA GIL VIVAS50 METROS50M LIBRES</v>
          </cell>
          <cell r="U5053">
            <v>7.2372685185185181E-4</v>
          </cell>
        </row>
        <row r="5054">
          <cell r="T5054" t="str">
            <v>LORENA GIL VIVAS50 METROS50M LIBRES</v>
          </cell>
          <cell r="U5054">
            <v>7.2442129629629625E-4</v>
          </cell>
        </row>
        <row r="5055">
          <cell r="T5055" t="str">
            <v>LORENA GIL VIVAS50 METROS50M LIBRES</v>
          </cell>
          <cell r="U5055">
            <v>7.5127314814814816E-4</v>
          </cell>
        </row>
        <row r="5056">
          <cell r="T5056" t="str">
            <v>LORENA GRANDE RODRIGUEZ25 METROS25M BRAZA</v>
          </cell>
          <cell r="U5056">
            <v>4.4722222222222228E-4</v>
          </cell>
        </row>
        <row r="5057">
          <cell r="T5057" t="str">
            <v>LORENA GRANDE RODRIGUEZ25 METROS25M BRAZA</v>
          </cell>
          <cell r="U5057">
            <v>4.539351851851852E-4</v>
          </cell>
        </row>
        <row r="5058">
          <cell r="T5058" t="str">
            <v>LORENA GRANDE RODRIGUEZ25 METROS25M ESPALDA</v>
          </cell>
          <cell r="U5058">
            <v>0</v>
          </cell>
        </row>
        <row r="5059">
          <cell r="T5059" t="str">
            <v>LORENA GRANDE RODRIGUEZ25 METROS25M LIBRES</v>
          </cell>
          <cell r="U5059">
            <v>4.265046296296296E-4</v>
          </cell>
        </row>
        <row r="5060">
          <cell r="T5060" t="str">
            <v>LORENA GRANDE RODRIGUEZ25 METROS25M LIBRES</v>
          </cell>
          <cell r="U5060">
            <v>4.5671296296296302E-4</v>
          </cell>
        </row>
        <row r="5061">
          <cell r="T5061" t="str">
            <v>LORENA GRANDE RODRIGUEZ25 METROS25M LIBRES</v>
          </cell>
          <cell r="U5061">
            <v>6.3032407407407405E-4</v>
          </cell>
        </row>
        <row r="5062">
          <cell r="T5062" t="str">
            <v>LORENA GRANDE RODRIGUEZ25 METROS25M LIBRES</v>
          </cell>
          <cell r="U5062">
            <v>0</v>
          </cell>
        </row>
        <row r="5063">
          <cell r="T5063" t="str">
            <v>LORENA GRANDE RODRIGUEZ50 METROS50M ESPALDA</v>
          </cell>
          <cell r="U5063">
            <v>0</v>
          </cell>
        </row>
        <row r="5064">
          <cell r="T5064" t="str">
            <v>LORENA GRANDE RODRIGUEZ50 METROS50M LIBRES</v>
          </cell>
          <cell r="U5064">
            <v>1.1422453703703703E-3</v>
          </cell>
        </row>
        <row r="5065">
          <cell r="T5065" t="str">
            <v>LORENA GRANDE RODRIGUEZ50 METROS50M LIBRES</v>
          </cell>
          <cell r="U5065">
            <v>0</v>
          </cell>
        </row>
        <row r="5066">
          <cell r="T5066" t="str">
            <v>LUCAS GARCIA SANCHEZ25 METROS25M BRAZA</v>
          </cell>
          <cell r="U5066">
            <v>3.523148148148148E-4</v>
          </cell>
        </row>
        <row r="5067">
          <cell r="T5067" t="str">
            <v>LUCAS GARCIA SANCHEZ25 METROS25M BRAZA</v>
          </cell>
          <cell r="U5067">
            <v>3.8715277777777777E-4</v>
          </cell>
        </row>
        <row r="5068">
          <cell r="T5068" t="str">
            <v>LUCAS GARCIA SANCHEZ25 METROS25M BRAZA</v>
          </cell>
          <cell r="U5068">
            <v>3.9189814814814816E-4</v>
          </cell>
        </row>
        <row r="5069">
          <cell r="T5069" t="str">
            <v>LUCAS GARCIA SANCHEZ25 METROS25M BRAZA</v>
          </cell>
          <cell r="U5069">
            <v>3.925925925925926E-4</v>
          </cell>
        </row>
        <row r="5070">
          <cell r="T5070" t="str">
            <v>LUCAS GARCIA SANCHEZ25 METROS25M BRAZA</v>
          </cell>
          <cell r="U5070">
            <v>4.0000000000000002E-4</v>
          </cell>
        </row>
        <row r="5071">
          <cell r="T5071" t="str">
            <v>LUCAS GARCIA SANCHEZ25 METROS25M BRAZA</v>
          </cell>
          <cell r="U5071">
            <v>4.0925925925925933E-4</v>
          </cell>
        </row>
        <row r="5072">
          <cell r="T5072" t="str">
            <v>LUCAS GARCIA SANCHEZ25 METROS25M BRAZA</v>
          </cell>
          <cell r="U5072">
            <v>4.7337962962962958E-4</v>
          </cell>
        </row>
        <row r="5073">
          <cell r="T5073" t="str">
            <v>LUCAS GARCIA SANCHEZ25 METROS25M ESPALDA</v>
          </cell>
          <cell r="U5073">
            <v>4.4884259259259253E-4</v>
          </cell>
        </row>
        <row r="5074">
          <cell r="T5074" t="str">
            <v>LUCAS GARCIA SANCHEZ25 METROS25M ESPALDA</v>
          </cell>
          <cell r="U5074">
            <v>4.5416666666666668E-4</v>
          </cell>
        </row>
        <row r="5075">
          <cell r="T5075" t="str">
            <v>LUCAS GARCIA SANCHEZ25 METROS25M LIBRES</v>
          </cell>
          <cell r="U5075">
            <v>2.7951388888888888E-4</v>
          </cell>
        </row>
        <row r="5076">
          <cell r="T5076" t="str">
            <v>LUCAS GARCIA SANCHEZ25 METROS25M LIBRES</v>
          </cell>
          <cell r="U5076">
            <v>2.8865740740740745E-4</v>
          </cell>
        </row>
        <row r="5077">
          <cell r="T5077" t="str">
            <v>LUCAS GARCIA SANCHEZ25 METROS25M LIBRES</v>
          </cell>
          <cell r="U5077">
            <v>2.9444444444444445E-4</v>
          </cell>
        </row>
        <row r="5078">
          <cell r="T5078" t="str">
            <v>LUCAS GARCIA SANCHEZ25 METROS25M LIBRES</v>
          </cell>
          <cell r="U5078">
            <v>2.9907407407407405E-4</v>
          </cell>
        </row>
        <row r="5079">
          <cell r="T5079" t="str">
            <v>LUCAS GARCIA SANCHEZ25 METROS25M LIBRES</v>
          </cell>
          <cell r="U5079">
            <v>2.9976851851851849E-4</v>
          </cell>
        </row>
        <row r="5080">
          <cell r="T5080" t="str">
            <v>LUCAS GARCIA SANCHEZ25 METROS25M LIBRES</v>
          </cell>
          <cell r="U5080">
            <v>3.0081018518518515E-4</v>
          </cell>
        </row>
        <row r="5081">
          <cell r="T5081" t="str">
            <v>LUCAS GARCIA SANCHEZ25 METROS25M LIBRES</v>
          </cell>
          <cell r="U5081">
            <v>3.0081018518518515E-4</v>
          </cell>
        </row>
        <row r="5082">
          <cell r="T5082" t="str">
            <v>LUCAS GARCIA SANCHEZ25 METROS25M LIBRES</v>
          </cell>
          <cell r="U5082">
            <v>3.0381944444444445E-4</v>
          </cell>
        </row>
        <row r="5083">
          <cell r="T5083" t="str">
            <v>LUCAS GARCIA SANCHEZ25 METROS25M LIBRES</v>
          </cell>
          <cell r="U5083">
            <v>3.1608796296296295E-4</v>
          </cell>
        </row>
        <row r="5084">
          <cell r="T5084" t="str">
            <v>LUCAS GARCIA SANCHEZ25 METROS50M BRAZA</v>
          </cell>
          <cell r="U5084">
            <v>8.3680555555555559E-4</v>
          </cell>
        </row>
        <row r="5085">
          <cell r="T5085" t="str">
            <v>LUCAS GARCIA SANCHEZ25 METROS50M BRAZA</v>
          </cell>
          <cell r="U5085">
            <v>8.6770833333333329E-4</v>
          </cell>
        </row>
        <row r="5086">
          <cell r="T5086" t="str">
            <v>LUCAS GARCIA SANCHEZ25 METROS50M BRAZA</v>
          </cell>
          <cell r="U5086">
            <v>0</v>
          </cell>
        </row>
        <row r="5087">
          <cell r="T5087" t="str">
            <v>LUCAS GARCIA SANCHEZ25 METROS50M LIBRES</v>
          </cell>
          <cell r="U5087">
            <v>5.7650462962962961E-4</v>
          </cell>
        </row>
        <row r="5088">
          <cell r="T5088" t="str">
            <v>LUCAS GARCIA SANCHEZ25 METROS50M LIBRES</v>
          </cell>
          <cell r="U5088">
            <v>6.4236111111111113E-4</v>
          </cell>
        </row>
        <row r="5089">
          <cell r="T5089" t="str">
            <v>LUCAS GARCIA SANCHEZ25 METROS50M LIBRES</v>
          </cell>
          <cell r="U5089">
            <v>0</v>
          </cell>
        </row>
        <row r="5090">
          <cell r="T5090" t="str">
            <v>LUCAS GARCIA SANCHEZ50 METROS50M BRAZA</v>
          </cell>
          <cell r="U5090">
            <v>8.6585648148148166E-4</v>
          </cell>
        </row>
        <row r="5091">
          <cell r="T5091" t="str">
            <v>LUCAS GARCIA SANCHEZ50 METROS50M ESPALDA</v>
          </cell>
          <cell r="U5091">
            <v>0</v>
          </cell>
        </row>
        <row r="5092">
          <cell r="T5092" t="str">
            <v>LUCAS GARCIA SANCHEZ50 METROS50M LIBRES</v>
          </cell>
          <cell r="U5092">
            <v>6.2245370370370373E-4</v>
          </cell>
        </row>
        <row r="5093">
          <cell r="T5093" t="str">
            <v>LUCAS GARCIA SANCHEZ50 METROS50M LIBRES</v>
          </cell>
          <cell r="U5093">
            <v>0</v>
          </cell>
        </row>
        <row r="5094">
          <cell r="T5094" t="str">
            <v>LUCAS MIGUEL ALVAREZ25 METROS25M BRAZA</v>
          </cell>
          <cell r="U5094">
            <v>0</v>
          </cell>
        </row>
        <row r="5095">
          <cell r="T5095" t="str">
            <v>LUCAS MIGUEL ALVAREZ25 METROS25M ESPALDA</v>
          </cell>
          <cell r="U5095">
            <v>3.1979166666666663E-4</v>
          </cell>
        </row>
        <row r="5096">
          <cell r="T5096" t="str">
            <v>LUCAS MIGUEL ALVAREZ25 METROS25M ESPALDA</v>
          </cell>
          <cell r="U5096">
            <v>3.5266203703703702E-4</v>
          </cell>
        </row>
        <row r="5097">
          <cell r="T5097" t="str">
            <v>LUCAS MIGUEL ALVAREZ25 METROS25M LIBRES</v>
          </cell>
          <cell r="U5097">
            <v>2.4236111111111114E-4</v>
          </cell>
        </row>
        <row r="5098">
          <cell r="T5098" t="str">
            <v>LUCAS MIGUEL ALVAREZ25 METROS25M LIBRES</v>
          </cell>
          <cell r="U5098">
            <v>2.6261574074074078E-4</v>
          </cell>
        </row>
        <row r="5099">
          <cell r="T5099" t="str">
            <v>LUCAS MIGUEL ALVAREZ25 METROS25M LIBRES</v>
          </cell>
          <cell r="U5099">
            <v>2.844907407407407E-4</v>
          </cell>
        </row>
        <row r="5100">
          <cell r="T5100" t="str">
            <v>LUCAS MIGUEL ALVAREZ50 METROS50M ESPALDA</v>
          </cell>
          <cell r="U5100">
            <v>7.9664351851851858E-4</v>
          </cell>
        </row>
        <row r="5101">
          <cell r="T5101" t="str">
            <v>LUCAS MIGUEL ALVAREZ50 METROS50M LIBRES</v>
          </cell>
          <cell r="U5101">
            <v>4.9502314814814819E-4</v>
          </cell>
        </row>
        <row r="5102">
          <cell r="T5102" t="str">
            <v>LUCIA CABALLERO FRIAS25 METROS25M BRAZA</v>
          </cell>
          <cell r="U5102">
            <v>6.8460648148148146E-4</v>
          </cell>
        </row>
        <row r="5103">
          <cell r="T5103" t="str">
            <v>LUCIA CABALLERO FRIAS25 METROS25M BRAZA</v>
          </cell>
          <cell r="U5103">
            <v>0</v>
          </cell>
        </row>
        <row r="5104">
          <cell r="T5104" t="str">
            <v>LUCIA CABALLERO FRIAS25 METROS25M BRAZA</v>
          </cell>
          <cell r="U5104">
            <v>0</v>
          </cell>
        </row>
        <row r="5105">
          <cell r="T5105" t="str">
            <v>LUCIA CABALLERO FRIAS25 METROS25M ESPALDA</v>
          </cell>
          <cell r="U5105">
            <v>6.134259259259259E-4</v>
          </cell>
        </row>
        <row r="5106">
          <cell r="T5106" t="str">
            <v>LUCIA CABALLERO FRIAS25 METROS25M LIBRES</v>
          </cell>
          <cell r="U5106">
            <v>4.6215277777777775E-4</v>
          </cell>
        </row>
        <row r="5107">
          <cell r="T5107" t="str">
            <v>LUCIA CABALLERO FRIAS25 METROS25M LIBRES</v>
          </cell>
          <cell r="U5107">
            <v>4.9664351851851855E-4</v>
          </cell>
        </row>
        <row r="5108">
          <cell r="T5108" t="str">
            <v>LUCIA CABALLERO FRIAS50 METROS50M BRAZA</v>
          </cell>
          <cell r="U5108">
            <v>1.1824074074074074E-3</v>
          </cell>
        </row>
        <row r="5109">
          <cell r="T5109" t="str">
            <v>LUCIA CABALLERO FRIAS50 METROS50M ESPALDA</v>
          </cell>
          <cell r="U5109">
            <v>1.4784722222222222E-3</v>
          </cell>
        </row>
        <row r="5110">
          <cell r="T5110" t="str">
            <v>LUCIA CABALLERO FRIAS50 METROS50M LIBRES</v>
          </cell>
          <cell r="U5110">
            <v>1.1763888888888889E-3</v>
          </cell>
        </row>
        <row r="5111">
          <cell r="T5111" t="str">
            <v>LUCIA CABALLERO FRIAS50 METROS50M LIBRES</v>
          </cell>
          <cell r="U5111">
            <v>1.3223379629629629E-3</v>
          </cell>
        </row>
        <row r="5112">
          <cell r="T5112" t="str">
            <v>LUCIA CERROLAZA AGUIRRE25 METROS25M BRAZA</v>
          </cell>
          <cell r="U5112">
            <v>0</v>
          </cell>
        </row>
        <row r="5113">
          <cell r="T5113" t="str">
            <v>LUCIA CERROLAZA AGUIRRE25 METROS25M ESPALDA</v>
          </cell>
          <cell r="U5113">
            <v>6.1388888888888886E-4</v>
          </cell>
        </row>
        <row r="5114">
          <cell r="T5114" t="str">
            <v>LUCIA CERROLAZA AGUIRRE25 METROS25M LIBRES</v>
          </cell>
          <cell r="U5114">
            <v>3.938657407407408E-4</v>
          </cell>
        </row>
        <row r="5115">
          <cell r="T5115" t="str">
            <v>LUCIA CERROLAZA AGUIRRE25 METROS25M LIBRES</v>
          </cell>
          <cell r="U5115">
            <v>4.1481481481481485E-4</v>
          </cell>
        </row>
        <row r="5116">
          <cell r="T5116" t="str">
            <v>LUCIA CERROLAZA AGUIRRE25 METROS25M LIBRES</v>
          </cell>
          <cell r="U5116">
            <v>0</v>
          </cell>
        </row>
        <row r="5117">
          <cell r="T5117" t="str">
            <v>LUCIA CERROLAZA AGUIRRE50 METROS50M BRAZA</v>
          </cell>
          <cell r="U5117" t="str">
            <v>JUSTIFICADA</v>
          </cell>
        </row>
        <row r="5118">
          <cell r="T5118" t="str">
            <v>LUCIA CERROLAZA AGUIRRE50 METROS50M LIBRES</v>
          </cell>
          <cell r="U5118" t="str">
            <v>JUSTIFICADA</v>
          </cell>
        </row>
        <row r="5119">
          <cell r="T5119" t="str">
            <v>LUCIA CHICOT DIAZ25 METROS25M ESPALDA</v>
          </cell>
          <cell r="U5119">
            <v>4.9363425925925931E-4</v>
          </cell>
        </row>
        <row r="5120">
          <cell r="T5120" t="str">
            <v>LUCIA CHICOT DIAZ25 METROS25M ESPALDA</v>
          </cell>
          <cell r="U5120">
            <v>6.2071759259259263E-4</v>
          </cell>
        </row>
        <row r="5121">
          <cell r="T5121" t="str">
            <v>LUCIA CHICOT DIAZ25 METROS25M LIBRES</v>
          </cell>
          <cell r="U5121">
            <v>3.8449074074074075E-4</v>
          </cell>
        </row>
        <row r="5122">
          <cell r="T5122" t="str">
            <v>LUCIA CHICOT DIAZ25 METROS25M LIBRES</v>
          </cell>
          <cell r="U5122">
            <v>4.0520833333333338E-4</v>
          </cell>
        </row>
        <row r="5123">
          <cell r="T5123" t="str">
            <v>LUCIA CHICOT DIAZ50 METROS50M ESPALDA</v>
          </cell>
          <cell r="U5123">
            <v>1.0582175925925926E-3</v>
          </cell>
        </row>
        <row r="5124">
          <cell r="T5124" t="str">
            <v>LUCIA CHICOT DIAZ50 METROS50M ESPALDA</v>
          </cell>
          <cell r="U5124">
            <v>1.1667824074074074E-3</v>
          </cell>
        </row>
        <row r="5125">
          <cell r="T5125" t="str">
            <v>LUCIA CHICOT DIAZ50 METROS50M LIBRES</v>
          </cell>
          <cell r="U5125">
            <v>8.4907407407407403E-4</v>
          </cell>
        </row>
        <row r="5126">
          <cell r="T5126" t="str">
            <v>LUCIA CHICOT DIAZ50 METROS50M LIBRES</v>
          </cell>
          <cell r="U5126">
            <v>1.0409722222222224E-3</v>
          </cell>
        </row>
        <row r="5127">
          <cell r="T5127" t="str">
            <v>LUCIA GARCIA FERNANDEZ25 METROS25M ESPALDA</v>
          </cell>
          <cell r="U5127">
            <v>3.0798611111111114E-4</v>
          </cell>
        </row>
        <row r="5128">
          <cell r="T5128" t="str">
            <v>LUCIA GARCIA FERNANDEZ25 METROS25M LIBRES</v>
          </cell>
          <cell r="U5128">
            <v>2.3506944444444443E-4</v>
          </cell>
        </row>
        <row r="5129">
          <cell r="T5129" t="str">
            <v>LUCIA GARCIA FERNANDEZ50 METROS50M ESPALDA</v>
          </cell>
          <cell r="U5129">
            <v>6.6527777777777776E-4</v>
          </cell>
        </row>
        <row r="5130">
          <cell r="T5130" t="str">
            <v>LUCIA GARCIA FERNANDEZ50 METROS50M LIBRES</v>
          </cell>
          <cell r="U5130">
            <v>5.5335648148148149E-4</v>
          </cell>
        </row>
        <row r="5131">
          <cell r="T5131" t="str">
            <v>LUIS ALFONSO MARTINEZ LOPEZ25 METROS25M BRAZA</v>
          </cell>
          <cell r="U5131">
            <v>5.037037037037038E-4</v>
          </cell>
        </row>
        <row r="5132">
          <cell r="T5132" t="str">
            <v>LUIS ALFONSO MARTINEZ LOPEZ25 METROS25M BRAZA</v>
          </cell>
          <cell r="U5132">
            <v>5.1250000000000004E-4</v>
          </cell>
        </row>
        <row r="5133">
          <cell r="T5133" t="str">
            <v>LUIS ALFONSO MARTINEZ LOPEZ25 METROS25M BRAZA</v>
          </cell>
          <cell r="U5133">
            <v>5.43287037037037E-4</v>
          </cell>
        </row>
        <row r="5134">
          <cell r="T5134" t="str">
            <v>LUIS ALFONSO MARTINEZ LOPEZ25 METROS25M BRAZA</v>
          </cell>
          <cell r="U5134">
            <v>5.8159722222222217E-4</v>
          </cell>
        </row>
        <row r="5135">
          <cell r="T5135" t="str">
            <v>LUIS ALFONSO MARTINEZ LOPEZ25 METROS25M BRAZA</v>
          </cell>
          <cell r="U5135">
            <v>6.1562499999999996E-4</v>
          </cell>
        </row>
        <row r="5136">
          <cell r="T5136" t="str">
            <v>LUIS ALFONSO MARTINEZ LOPEZ25 METROS25M BRAZA</v>
          </cell>
          <cell r="U5136">
            <v>7.4328703703703709E-4</v>
          </cell>
        </row>
        <row r="5137">
          <cell r="T5137" t="str">
            <v>LUIS ALFONSO MARTINEZ LOPEZ25 METROS25M BRAZA</v>
          </cell>
          <cell r="U5137">
            <v>9.9351851851851858E-4</v>
          </cell>
        </row>
        <row r="5138">
          <cell r="T5138" t="str">
            <v>LUIS ALFONSO MARTINEZ LOPEZ25 METROS25M BRAZA</v>
          </cell>
          <cell r="U5138">
            <v>0</v>
          </cell>
        </row>
        <row r="5139">
          <cell r="T5139" t="str">
            <v>LUIS ALFONSO MARTINEZ LOPEZ25 METROS25M BRAZA</v>
          </cell>
          <cell r="U5139">
            <v>0</v>
          </cell>
        </row>
        <row r="5140">
          <cell r="T5140" t="str">
            <v>LUIS ALFONSO MARTINEZ LOPEZ25 METROS25M LIBRES</v>
          </cell>
          <cell r="U5140">
            <v>3.9004629629629638E-4</v>
          </cell>
        </row>
        <row r="5141">
          <cell r="T5141" t="str">
            <v>LUIS ALFONSO MARTINEZ LOPEZ25 METROS25M LIBRES</v>
          </cell>
          <cell r="U5141">
            <v>3.925925925925926E-4</v>
          </cell>
        </row>
        <row r="5142">
          <cell r="T5142" t="str">
            <v>LUIS ALFONSO MARTINEZ LOPEZ25 METROS25M LIBRES</v>
          </cell>
          <cell r="U5142">
            <v>3.9467592592592592E-4</v>
          </cell>
        </row>
        <row r="5143">
          <cell r="T5143" t="str">
            <v>LUIS ALFONSO MARTINEZ LOPEZ25 METROS25M LIBRES</v>
          </cell>
          <cell r="U5143">
            <v>4.0162037037037038E-4</v>
          </cell>
        </row>
        <row r="5144">
          <cell r="T5144" t="str">
            <v>LUIS ALFONSO MARTINEZ LOPEZ25 METROS25M LIBRES</v>
          </cell>
          <cell r="U5144">
            <v>4.060185185185185E-4</v>
          </cell>
        </row>
        <row r="5145">
          <cell r="T5145" t="str">
            <v>LUIS ALFONSO MARTINEZ LOPEZ25 METROS25M LIBRES</v>
          </cell>
          <cell r="U5145">
            <v>4.4328703703703701E-4</v>
          </cell>
        </row>
        <row r="5146">
          <cell r="T5146" t="str">
            <v>LUIS ALFONSO MARTINEZ LOPEZ25 METROS25M LIBRES</v>
          </cell>
          <cell r="U5146">
            <v>4.4837962962962968E-4</v>
          </cell>
        </row>
        <row r="5147">
          <cell r="T5147" t="str">
            <v>LUIS ALFONSO MARTINEZ LOPEZ25 METROS25M LIBRES</v>
          </cell>
          <cell r="U5147">
            <v>4.5972222222222226E-4</v>
          </cell>
        </row>
        <row r="5148">
          <cell r="T5148" t="str">
            <v>LUIS ALFONSO MARTINEZ LOPEZ25 METROS25M LIBRES</v>
          </cell>
          <cell r="U5148">
            <v>4.6840277777777782E-4</v>
          </cell>
        </row>
        <row r="5149">
          <cell r="T5149" t="str">
            <v>LUIS ALFONSO MARTINEZ LOPEZ25 METROS25M VENTRAL</v>
          </cell>
          <cell r="U5149">
            <v>3.9375000000000006E-4</v>
          </cell>
        </row>
        <row r="5150">
          <cell r="T5150" t="str">
            <v>LUIS ALFONSO MARTINEZ LOPEZ25 METROS50M BRAZA</v>
          </cell>
          <cell r="U5150">
            <v>1.2409722222222221E-3</v>
          </cell>
        </row>
        <row r="5151">
          <cell r="T5151" t="str">
            <v>LUIS ALFONSO MARTINEZ LOPEZ25 METROS50M BRAZA</v>
          </cell>
          <cell r="U5151">
            <v>1.2493055555555554E-3</v>
          </cell>
        </row>
        <row r="5152">
          <cell r="T5152" t="str">
            <v>LUIS ALFONSO MARTINEZ LOPEZ25 METROS50M BRAZA</v>
          </cell>
          <cell r="U5152">
            <v>0</v>
          </cell>
        </row>
        <row r="5153">
          <cell r="T5153" t="str">
            <v>LUIS ALFONSO MARTINEZ LOPEZ25 METROS50M LIBRES</v>
          </cell>
          <cell r="U5153">
            <v>9.0949074074074077E-4</v>
          </cell>
        </row>
        <row r="5154">
          <cell r="T5154" t="str">
            <v>LUIS ALFONSO MARTINEZ LOPEZ25 METROS50M LIBRES</v>
          </cell>
          <cell r="U5154">
            <v>9.2384259259259253E-4</v>
          </cell>
        </row>
        <row r="5155">
          <cell r="T5155" t="str">
            <v>LUIS ALFONSO MARTINEZ LOPEZ25 METROS50M LIBRES</v>
          </cell>
          <cell r="U5155">
            <v>9.6064814814814808E-4</v>
          </cell>
        </row>
        <row r="5156">
          <cell r="T5156" t="str">
            <v>LUIS ALFONSO MARTINEZ LOPEZ25 METROS50M LIBRES</v>
          </cell>
          <cell r="U5156">
            <v>9.7696759259259264E-4</v>
          </cell>
        </row>
        <row r="5157">
          <cell r="T5157" t="str">
            <v>LUIS ALFONSO MARTINEZ LOPEZ25 METROS50M LIBRES</v>
          </cell>
          <cell r="U5157">
            <v>1.0129629629629631E-3</v>
          </cell>
        </row>
        <row r="5158">
          <cell r="T5158" t="str">
            <v>LUIS ALFONSO MARTINEZ LOPEZ50 METROS50M BRAZA</v>
          </cell>
          <cell r="U5158">
            <v>1.1811342592592592E-3</v>
          </cell>
        </row>
        <row r="5159">
          <cell r="T5159" t="str">
            <v>LUIS ALFONSO MARTINEZ LOPEZ50 METROS50M BRAZA</v>
          </cell>
          <cell r="U5159">
            <v>1.1877314814814815E-3</v>
          </cell>
        </row>
        <row r="5160">
          <cell r="T5160" t="str">
            <v>LUIS ALFONSO MARTINEZ LOPEZ50 METROS50M BRAZA</v>
          </cell>
          <cell r="U5160">
            <v>1.1999999999999999E-3</v>
          </cell>
        </row>
        <row r="5161">
          <cell r="T5161" t="str">
            <v>LUIS ALFONSO MARTINEZ LOPEZ50 METROS50M BRAZA</v>
          </cell>
          <cell r="U5161">
            <v>1.2539351851851852E-3</v>
          </cell>
        </row>
        <row r="5162">
          <cell r="T5162" t="str">
            <v>LUIS ALFONSO MARTINEZ LOPEZ50 METROS50M BRAZA</v>
          </cell>
          <cell r="U5162">
            <v>1.254050925925926E-3</v>
          </cell>
        </row>
        <row r="5163">
          <cell r="T5163" t="str">
            <v>LUIS ALFONSO MARTINEZ LOPEZ50 METROS50M BRAZA</v>
          </cell>
          <cell r="U5163">
            <v>1.2835648148148146E-3</v>
          </cell>
        </row>
        <row r="5164">
          <cell r="T5164" t="str">
            <v>LUIS ALFONSO MARTINEZ LOPEZ50 METROS50M BRAZA</v>
          </cell>
          <cell r="U5164">
            <v>1.3197916666666668E-3</v>
          </cell>
        </row>
        <row r="5165">
          <cell r="T5165" t="str">
            <v>LUIS ALFONSO MARTINEZ LOPEZ50 METROS50M BRAZA</v>
          </cell>
          <cell r="U5165">
            <v>1.3938657407407407E-3</v>
          </cell>
        </row>
        <row r="5166">
          <cell r="T5166" t="str">
            <v>LUIS ALFONSO MARTINEZ LOPEZ50 METROS50M BRAZA</v>
          </cell>
          <cell r="U5166">
            <v>1.4623842592592594E-3</v>
          </cell>
        </row>
        <row r="5167">
          <cell r="T5167" t="str">
            <v>LUIS ALFONSO MARTINEZ LOPEZ50 METROS50M BRAZA</v>
          </cell>
          <cell r="U5167">
            <v>0</v>
          </cell>
        </row>
        <row r="5168">
          <cell r="T5168" t="str">
            <v>LUIS ALFONSO MARTINEZ LOPEZ50 METROS50M BRAZA</v>
          </cell>
          <cell r="U5168">
            <v>0</v>
          </cell>
        </row>
        <row r="5169">
          <cell r="T5169" t="str">
            <v>LUIS ALFONSO MARTINEZ LOPEZ50 METROS50M BRAZA</v>
          </cell>
          <cell r="U5169">
            <v>0</v>
          </cell>
        </row>
        <row r="5170">
          <cell r="T5170" t="str">
            <v>LUIS ALFONSO MARTINEZ LOPEZ50 METROS50M ESPALDA</v>
          </cell>
          <cell r="U5170">
            <v>1.1462962962962961E-3</v>
          </cell>
        </row>
        <row r="5171">
          <cell r="T5171" t="str">
            <v>LUIS ALFONSO MARTINEZ LOPEZ50 METROS50M LIBRES</v>
          </cell>
          <cell r="U5171">
            <v>8.9803240740740729E-4</v>
          </cell>
        </row>
        <row r="5172">
          <cell r="T5172" t="str">
            <v>LUIS ALFONSO MARTINEZ LOPEZ50 METROS50M LIBRES</v>
          </cell>
          <cell r="U5172">
            <v>9.0567129629629635E-4</v>
          </cell>
        </row>
        <row r="5173">
          <cell r="T5173" t="str">
            <v>LUIS ALFONSO MARTINEZ LOPEZ50 METROS50M LIBRES</v>
          </cell>
          <cell r="U5173">
            <v>9.2233796296296302E-4</v>
          </cell>
        </row>
        <row r="5174">
          <cell r="T5174" t="str">
            <v>LUIS ALFONSO MARTINEZ LOPEZ50 METROS50M LIBRES</v>
          </cell>
          <cell r="U5174">
            <v>9.2337962962962979E-4</v>
          </cell>
        </row>
        <row r="5175">
          <cell r="T5175" t="str">
            <v>LUIS ALFONSO MARTINEZ LOPEZ50 METROS50M LIBRES</v>
          </cell>
          <cell r="U5175">
            <v>9.3043981481481493E-4</v>
          </cell>
        </row>
        <row r="5176">
          <cell r="T5176" t="str">
            <v>LUIS ALFONSO MARTINEZ LOPEZ50 METROS50M LIBRES</v>
          </cell>
          <cell r="U5176">
            <v>9.5520833333333319E-4</v>
          </cell>
        </row>
        <row r="5177">
          <cell r="T5177" t="str">
            <v>LUIS ALFONSO MARTINEZ LOPEZ50 METROS50M LIBRES</v>
          </cell>
          <cell r="U5177">
            <v>9.6111111111111104E-4</v>
          </cell>
        </row>
        <row r="5178">
          <cell r="T5178" t="str">
            <v>LUIS ALFONSO MARTINEZ LOPEZ50 METROS50M LIBRES</v>
          </cell>
          <cell r="U5178">
            <v>9.7222222222222209E-4</v>
          </cell>
        </row>
        <row r="5179">
          <cell r="T5179" t="str">
            <v>LUIS ALFONSO MARTINEZ LOPEZ50 METROS50M LIBRES</v>
          </cell>
          <cell r="U5179">
            <v>9.8993055555555553E-4</v>
          </cell>
        </row>
        <row r="5180">
          <cell r="T5180" t="str">
            <v>LUIS ALFONSO MARTINEZ LOPEZ50 METROS50M LIBRES</v>
          </cell>
          <cell r="U5180">
            <v>1.0024305555555557E-3</v>
          </cell>
        </row>
        <row r="5181">
          <cell r="T5181" t="str">
            <v>LUIS ALFONSO MARTINEZ LOPEZ50 METROS50M LIBRES</v>
          </cell>
          <cell r="U5181">
            <v>1.0356481481481482E-3</v>
          </cell>
        </row>
        <row r="5182">
          <cell r="T5182" t="str">
            <v>LUIS ALFONSO MARTINEZ LOPEZ50 METROS50M LIBRES</v>
          </cell>
          <cell r="U5182">
            <v>1.0527777777777777E-3</v>
          </cell>
        </row>
        <row r="5183">
          <cell r="T5183" t="str">
            <v>LUIS ALFONSO MARTINEZ LOPEZ50 METROS50M LIBRES</v>
          </cell>
          <cell r="U5183">
            <v>1.0643518518518517E-3</v>
          </cell>
        </row>
        <row r="5184">
          <cell r="T5184" t="str">
            <v>LUIS ALFONSO MARTINEZ LOPEZ50 METROS50M LIBRES</v>
          </cell>
          <cell r="U5184">
            <v>1.1255787037037037E-3</v>
          </cell>
        </row>
        <row r="5185">
          <cell r="T5185" t="str">
            <v>LUIS ALONSO MORAGON25 METROS25M ESPALDA</v>
          </cell>
          <cell r="U5185">
            <v>5.0706018518518526E-4</v>
          </cell>
        </row>
        <row r="5186">
          <cell r="T5186" t="str">
            <v>LUIS ALONSO MORAGON25 METROS25M ESPALDA</v>
          </cell>
          <cell r="U5186">
            <v>5.0891203703703699E-4</v>
          </cell>
        </row>
        <row r="5187">
          <cell r="T5187" t="str">
            <v>LUIS ALONSO MORAGON25 METROS25M ESPALDA</v>
          </cell>
          <cell r="U5187">
            <v>5.5081018518518521E-4</v>
          </cell>
        </row>
        <row r="5188">
          <cell r="T5188" t="str">
            <v>LUIS ALONSO MORAGON25 METROS25M ESPALDA</v>
          </cell>
          <cell r="U5188">
            <v>0</v>
          </cell>
        </row>
        <row r="5189">
          <cell r="T5189" t="str">
            <v>LUIS ALONSO MORAGON25 METROS25M ESPALDA</v>
          </cell>
          <cell r="U5189">
            <v>0</v>
          </cell>
        </row>
        <row r="5190">
          <cell r="T5190" t="str">
            <v>LUIS ALONSO MORAGON25 METROS25M LIBRES</v>
          </cell>
          <cell r="U5190">
            <v>3.0277777777777779E-4</v>
          </cell>
        </row>
        <row r="5191">
          <cell r="T5191" t="str">
            <v>LUIS ALONSO MORAGON25 METROS25M LIBRES</v>
          </cell>
          <cell r="U5191">
            <v>3.3125E-4</v>
          </cell>
        </row>
        <row r="5192">
          <cell r="T5192" t="str">
            <v>LUIS ALONSO MORAGON25 METROS25M LIBRES</v>
          </cell>
          <cell r="U5192">
            <v>3.6516203703703705E-4</v>
          </cell>
        </row>
        <row r="5193">
          <cell r="T5193" t="str">
            <v>LUIS ALONSO MORAGON25 METROS25M LIBRES</v>
          </cell>
          <cell r="U5193">
            <v>0</v>
          </cell>
        </row>
        <row r="5194">
          <cell r="T5194" t="str">
            <v>LUIS ALONSO MORAGON25 METROS25M LIBRES</v>
          </cell>
          <cell r="U5194">
            <v>0</v>
          </cell>
        </row>
        <row r="5195">
          <cell r="T5195" t="str">
            <v>LUIS ALONSO MORAGON50 METROS50M ESPALDA</v>
          </cell>
          <cell r="U5195">
            <v>9.7395833333333319E-4</v>
          </cell>
        </row>
        <row r="5196">
          <cell r="T5196" t="str">
            <v>LUIS ALONSO MORAGON50 METROS50M ESPALDA</v>
          </cell>
          <cell r="U5196">
            <v>1.1466435185185184E-3</v>
          </cell>
        </row>
        <row r="5197">
          <cell r="T5197" t="str">
            <v>LUIS ALONSO MORAGON50 METROS50M ESPALDA</v>
          </cell>
          <cell r="U5197">
            <v>0</v>
          </cell>
        </row>
        <row r="5198">
          <cell r="T5198" t="str">
            <v>LUIS ALONSO MORAGON50 METROS50M ESPALDA</v>
          </cell>
          <cell r="U5198">
            <v>0</v>
          </cell>
        </row>
        <row r="5199">
          <cell r="T5199" t="str">
            <v>LUIS ALONSO MORAGON50 METROS50M LIBRES</v>
          </cell>
          <cell r="U5199">
            <v>7.2696759259259253E-4</v>
          </cell>
        </row>
        <row r="5200">
          <cell r="T5200" t="str">
            <v>LUIS ALONSO MORAGON50 METROS50M LIBRES</v>
          </cell>
          <cell r="U5200">
            <v>8.0543981481481482E-4</v>
          </cell>
        </row>
        <row r="5201">
          <cell r="T5201" t="str">
            <v>LUIS ALONSO MORAGON50 METROS50M LIBRES</v>
          </cell>
          <cell r="U5201">
            <v>0</v>
          </cell>
        </row>
        <row r="5202">
          <cell r="T5202" t="str">
            <v>LUIS ALONSO MORAGON50 METROS50M LIBRES</v>
          </cell>
          <cell r="U5202">
            <v>0</v>
          </cell>
        </row>
        <row r="5203">
          <cell r="T5203" t="str">
            <v>LUIS FERNANDEZ ALEGRE25 METROS25M ESPALDA</v>
          </cell>
          <cell r="U5203">
            <v>3.4791666666666668E-4</v>
          </cell>
        </row>
        <row r="5204">
          <cell r="T5204" t="str">
            <v>LUIS FERNANDEZ ALEGRE25 METROS25M ESPALDA</v>
          </cell>
          <cell r="U5204">
            <v>3.6053240740740745E-4</v>
          </cell>
        </row>
        <row r="5205">
          <cell r="T5205" t="str">
            <v>LUIS FERNANDEZ ALEGRE25 METROS50 MARIPOSA</v>
          </cell>
          <cell r="U5205">
            <v>6.7337962962962968E-4</v>
          </cell>
        </row>
        <row r="5206">
          <cell r="T5206" t="str">
            <v>LUIS FERNANDEZ ALEGRE25 METROS50M ESPALDA</v>
          </cell>
          <cell r="U5206">
            <v>6.9953703703703714E-4</v>
          </cell>
        </row>
        <row r="5207">
          <cell r="T5207" t="str">
            <v>LUIS FERNANDEZ ALEGRE25 METROS50M ESPALDA</v>
          </cell>
          <cell r="U5207">
            <v>7.0300925925925923E-4</v>
          </cell>
        </row>
        <row r="5208">
          <cell r="T5208" t="str">
            <v>LUIS FERNANDEZ ALEGRE25 METROS50M ESPALDA</v>
          </cell>
          <cell r="U5208">
            <v>7.0706018518518514E-4</v>
          </cell>
        </row>
        <row r="5209">
          <cell r="T5209" t="str">
            <v>LUIS FERNANDEZ ALEGRE25 METROS50M ESPALDA</v>
          </cell>
          <cell r="U5209">
            <v>7.075231481481481E-4</v>
          </cell>
        </row>
        <row r="5210">
          <cell r="T5210" t="str">
            <v>LUIS FERNANDEZ ALEGRE25 METROS50M ESPALDA</v>
          </cell>
          <cell r="U5210">
            <v>7.2349537037037044E-4</v>
          </cell>
        </row>
        <row r="5211">
          <cell r="T5211" t="str">
            <v>LUIS FERNANDEZ ALEGRE25 METROS50M ESPALDA</v>
          </cell>
          <cell r="U5211">
            <v>7.332175925925926E-4</v>
          </cell>
        </row>
        <row r="5212">
          <cell r="T5212" t="str">
            <v>LUIS FERNANDEZ ALEGRE25 METROS50M ESPALDA</v>
          </cell>
          <cell r="U5212">
            <v>7.6863425925925927E-4</v>
          </cell>
        </row>
        <row r="5213">
          <cell r="T5213" t="str">
            <v>LUIS FERNANDEZ ALEGRE25 METROS50M ESPALDA</v>
          </cell>
          <cell r="U5213">
            <v>8.1701388888888882E-4</v>
          </cell>
        </row>
        <row r="5214">
          <cell r="T5214" t="str">
            <v>LUIS FERNANDEZ ALEGRE25 METROS50M ESPALDA</v>
          </cell>
          <cell r="U5214">
            <v>8.3333333333333339E-4</v>
          </cell>
        </row>
        <row r="5215">
          <cell r="T5215" t="str">
            <v>LUIS FERNANDEZ ALEGRE25 METROS50M ESPALDA</v>
          </cell>
          <cell r="U5215">
            <v>0</v>
          </cell>
        </row>
        <row r="5216">
          <cell r="T5216" t="str">
            <v>LUIS FERNANDEZ ALEGRE25 METROS50M MARIPOSA</v>
          </cell>
          <cell r="U5216">
            <v>6.4560185185185185E-4</v>
          </cell>
        </row>
        <row r="5217">
          <cell r="T5217" t="str">
            <v>LUIS FERNANDEZ ALEGRE25 METROS50M MARIPOSA</v>
          </cell>
          <cell r="U5217">
            <v>6.5358796296296291E-4</v>
          </cell>
        </row>
        <row r="5218">
          <cell r="T5218" t="str">
            <v>LUIS FERNANDEZ ALEGRE25 METROS50M MARIPOSA</v>
          </cell>
          <cell r="U5218">
            <v>6.6458333333333343E-4</v>
          </cell>
        </row>
        <row r="5219">
          <cell r="T5219" t="str">
            <v>LUIS FERNANDEZ ALEGRE25 METROS50M MARIPOSA</v>
          </cell>
          <cell r="U5219">
            <v>6.6874999999999997E-4</v>
          </cell>
        </row>
        <row r="5220">
          <cell r="T5220" t="str">
            <v>LUIS FERNANDEZ ALEGRE25 METROS50M MARIPOSA</v>
          </cell>
          <cell r="U5220">
            <v>6.7743055555555558E-4</v>
          </cell>
        </row>
        <row r="5221">
          <cell r="T5221" t="str">
            <v>LUIS FERNANDEZ ALEGRE25 METROS50M MARIPOSA</v>
          </cell>
          <cell r="U5221">
            <v>7.1203703703703707E-4</v>
          </cell>
        </row>
        <row r="5222">
          <cell r="T5222" t="str">
            <v>LUIS FERNANDEZ ALEGRE25 METROS50M MARIPOSA</v>
          </cell>
          <cell r="U5222">
            <v>7.5266203703703704E-4</v>
          </cell>
        </row>
        <row r="5223">
          <cell r="T5223" t="str">
            <v>LUIS FERNANDEZ ALEGRE25 METROS50M MARIPOSA</v>
          </cell>
          <cell r="U5223">
            <v>7.6458333333333326E-4</v>
          </cell>
        </row>
        <row r="5224">
          <cell r="T5224" t="str">
            <v>LUIS FERNANDEZ ALEGRE25 METROS50M MARIPOSA</v>
          </cell>
          <cell r="U5224">
            <v>8.1099537037037034E-4</v>
          </cell>
        </row>
        <row r="5225">
          <cell r="T5225" t="str">
            <v>LUIS FERNANDEZ ALEGRE25 METROS50M MARIPOSA</v>
          </cell>
          <cell r="U5225">
            <v>0</v>
          </cell>
        </row>
        <row r="5226">
          <cell r="T5226" t="str">
            <v>LUIS FERNANDEZ ALEGRE50 METROS100M MARIPOSA</v>
          </cell>
          <cell r="U5226">
            <v>1.911574074074074E-3</v>
          </cell>
        </row>
        <row r="5227">
          <cell r="T5227" t="str">
            <v>LUIS FERNANDEZ ALEGRE50 METROS50M ESPALDA</v>
          </cell>
          <cell r="U5227">
            <v>7.3194444444444446E-4</v>
          </cell>
        </row>
        <row r="5228">
          <cell r="T5228" t="str">
            <v>LUIS FERNANDEZ ALEGRE50 METROS50M ESPALDA</v>
          </cell>
          <cell r="U5228">
            <v>7.5590277777777776E-4</v>
          </cell>
        </row>
        <row r="5229">
          <cell r="T5229" t="str">
            <v>LUIS FERNANDEZ ALEGRE50 METROS50M ESPALDA</v>
          </cell>
          <cell r="U5229">
            <v>7.6828703703703705E-4</v>
          </cell>
        </row>
        <row r="5230">
          <cell r="T5230" t="str">
            <v>LUIS FERNANDEZ ALEGRE50 METROS50M ESPALDA</v>
          </cell>
          <cell r="U5230">
            <v>7.736111111111112E-4</v>
          </cell>
        </row>
        <row r="5231">
          <cell r="T5231" t="str">
            <v>LUIS FERNANDEZ ALEGRE50 METROS50M ESPALDA</v>
          </cell>
          <cell r="U5231">
            <v>7.9710648148148143E-4</v>
          </cell>
        </row>
        <row r="5232">
          <cell r="T5232" t="str">
            <v>LUIS FERNANDEZ ALEGRE50 METROS50M ESPALDA</v>
          </cell>
          <cell r="U5232">
            <v>8.0231481481481484E-4</v>
          </cell>
        </row>
        <row r="5233">
          <cell r="T5233" t="str">
            <v>LUIS FERNANDEZ ALEGRE50 METROS50M ESPALDA</v>
          </cell>
          <cell r="U5233">
            <v>8.0474537037037049E-4</v>
          </cell>
        </row>
        <row r="5234">
          <cell r="T5234" t="str">
            <v>LUIS FERNANDEZ ALEGRE50 METROS50M ESPALDA</v>
          </cell>
          <cell r="U5234">
            <v>8.108796296296296E-4</v>
          </cell>
        </row>
        <row r="5235">
          <cell r="T5235" t="str">
            <v>LUIS FERNANDEZ ALEGRE50 METROS50M ESPALDA</v>
          </cell>
          <cell r="U5235">
            <v>8.1354166666666673E-4</v>
          </cell>
        </row>
        <row r="5236">
          <cell r="T5236" t="str">
            <v>LUIS FERNANDEZ ALEGRE50 METROS50M ESPALDA</v>
          </cell>
          <cell r="U5236">
            <v>8.3472222222222227E-4</v>
          </cell>
        </row>
        <row r="5237">
          <cell r="T5237" t="str">
            <v>LUIS FERNANDEZ ALEGRE50 METROS50M ESPALDA</v>
          </cell>
          <cell r="U5237">
            <v>8.377314814814814E-4</v>
          </cell>
        </row>
        <row r="5238">
          <cell r="T5238" t="str">
            <v>LUIS FERNANDEZ ALEGRE50 METROS50M ESPALDA</v>
          </cell>
          <cell r="U5238">
            <v>8.9641203703703703E-4</v>
          </cell>
        </row>
        <row r="5239">
          <cell r="T5239" t="str">
            <v>LUIS FERNANDEZ ALEGRE50 METROS50M LIBRES</v>
          </cell>
          <cell r="U5239">
            <v>7.1331018518518521E-4</v>
          </cell>
        </row>
        <row r="5240">
          <cell r="T5240" t="str">
            <v>LUIS FERNANDEZ ALEGRE50 METROS50M MARIPOSA</v>
          </cell>
          <cell r="U5240">
            <v>6.7187499999999984E-4</v>
          </cell>
        </row>
        <row r="5241">
          <cell r="T5241" t="str">
            <v>LUIS FERNANDEZ ALEGRE50 METROS50M MARIPOSA</v>
          </cell>
          <cell r="U5241">
            <v>7.1284722222222225E-4</v>
          </cell>
        </row>
        <row r="5242">
          <cell r="T5242" t="str">
            <v>LUIS FERNANDEZ ALEGRE50 METROS50M MARIPOSA</v>
          </cell>
          <cell r="U5242">
            <v>7.1539351851851853E-4</v>
          </cell>
        </row>
        <row r="5243">
          <cell r="T5243" t="str">
            <v>LUIS FERNANDEZ ALEGRE50 METROS50M MARIPOSA</v>
          </cell>
          <cell r="U5243">
            <v>7.2083333333333331E-4</v>
          </cell>
        </row>
        <row r="5244">
          <cell r="T5244" t="str">
            <v>LUIS FERNANDEZ ALEGRE50 METROS50M MARIPOSA</v>
          </cell>
          <cell r="U5244">
            <v>7.2662037037037042E-4</v>
          </cell>
        </row>
        <row r="5245">
          <cell r="T5245" t="str">
            <v>LUIS FERNANDEZ ALEGRE50 METROS50M MARIPOSA</v>
          </cell>
          <cell r="U5245">
            <v>7.2708333333333338E-4</v>
          </cell>
        </row>
        <row r="5246">
          <cell r="T5246" t="str">
            <v>LUIS FERNANDEZ ALEGRE50 METROS50M MARIPOSA</v>
          </cell>
          <cell r="U5246">
            <v>7.3402777777777778E-4</v>
          </cell>
        </row>
        <row r="5247">
          <cell r="T5247" t="str">
            <v>LUIS FERNANDEZ ALEGRE50 METROS50M MARIPOSA</v>
          </cell>
          <cell r="U5247">
            <v>7.3715277777777787E-4</v>
          </cell>
        </row>
        <row r="5248">
          <cell r="T5248" t="str">
            <v>LUIS FERNANDEZ ALEGRE50 METROS50M MARIPOSA</v>
          </cell>
          <cell r="U5248">
            <v>7.6597222222222214E-4</v>
          </cell>
        </row>
        <row r="5249">
          <cell r="T5249" t="str">
            <v>LUIS FERNANDEZ ALEGRE50 METROS50M MARIPOSA</v>
          </cell>
          <cell r="U5249">
            <v>7.6608796296296288E-4</v>
          </cell>
        </row>
        <row r="5250">
          <cell r="T5250" t="str">
            <v>LUIS FERNANDEZ ALEGRE50 METROS50M MARIPOSA</v>
          </cell>
          <cell r="U5250">
            <v>7.7187499999999999E-4</v>
          </cell>
        </row>
        <row r="5251">
          <cell r="T5251" t="str">
            <v>LUIS FERNANDEZ ALEGRE50 METROS50M MARIPOSA</v>
          </cell>
          <cell r="U5251">
            <v>7.975694444444445E-4</v>
          </cell>
        </row>
        <row r="5252">
          <cell r="T5252" t="str">
            <v>LUIS JAVIER PEREZ FOLGADO25 METROS25M BRAZA</v>
          </cell>
          <cell r="U5252">
            <v>4.4432870370370373E-4</v>
          </cell>
        </row>
        <row r="5253">
          <cell r="T5253" t="str">
            <v>LUIS JAVIER PEREZ FOLGADO25 METROS25M BRAZA</v>
          </cell>
          <cell r="U5253">
            <v>4.5243055555555558E-4</v>
          </cell>
        </row>
        <row r="5254">
          <cell r="T5254" t="str">
            <v>LUIS JAVIER PEREZ FOLGADO25 METROS25M BRAZA</v>
          </cell>
          <cell r="U5254">
            <v>5.1770833333333324E-4</v>
          </cell>
        </row>
        <row r="5255">
          <cell r="T5255" t="str">
            <v>LUIS JAVIER PEREZ FOLGADO25 METROS25M BRAZA</v>
          </cell>
          <cell r="U5255">
            <v>5.2453703703703701E-4</v>
          </cell>
        </row>
        <row r="5256">
          <cell r="T5256" t="str">
            <v>LUIS JAVIER PEREZ FOLGADO25 METROS25M BRAZA</v>
          </cell>
          <cell r="U5256">
            <v>0</v>
          </cell>
        </row>
        <row r="5257">
          <cell r="T5257" t="str">
            <v>LUIS JAVIER PEREZ FOLGADO25 METROS25M ESPALDA</v>
          </cell>
          <cell r="U5257">
            <v>4.7118055555555558E-4</v>
          </cell>
        </row>
        <row r="5258">
          <cell r="T5258" t="str">
            <v>LUIS JAVIER PEREZ FOLGADO25 METROS25M ESPALDA</v>
          </cell>
          <cell r="U5258">
            <v>4.7743055555555554E-4</v>
          </cell>
        </row>
        <row r="5259">
          <cell r="T5259" t="str">
            <v>LUIS JAVIER PEREZ FOLGADO25 METROS25M ESPALDA</v>
          </cell>
          <cell r="U5259">
            <v>4.796296296296296E-4</v>
          </cell>
        </row>
        <row r="5260">
          <cell r="T5260" t="str">
            <v>LUIS JAVIER PEREZ FOLGADO25 METROS25M ESPALDA</v>
          </cell>
          <cell r="U5260">
            <v>4.8055555555555563E-4</v>
          </cell>
        </row>
        <row r="5261">
          <cell r="T5261" t="str">
            <v>LUIS JAVIER PEREZ FOLGADO25 METROS25M ESPALDA</v>
          </cell>
          <cell r="U5261">
            <v>5.2905092592592598E-4</v>
          </cell>
        </row>
        <row r="5262">
          <cell r="T5262" t="str">
            <v>LUIS JAVIER PEREZ FOLGADO25 METROS25M LIBRES</v>
          </cell>
          <cell r="U5262">
            <v>5.1504629629629632E-4</v>
          </cell>
        </row>
        <row r="5263">
          <cell r="T5263" t="str">
            <v>LUIS JAVIER PEREZ FOLGADO25 METROS25M LIBRES</v>
          </cell>
          <cell r="U5263">
            <v>5.8379629629629634E-4</v>
          </cell>
        </row>
        <row r="5264">
          <cell r="T5264" t="str">
            <v>LUIS JAVIER PEREZ FOLGADO25 METROS25M LIBRES</v>
          </cell>
          <cell r="U5264">
            <v>5.9097222222222222E-4</v>
          </cell>
        </row>
        <row r="5265">
          <cell r="T5265" t="str">
            <v>LUIS JAVIER PEREZ FOLGADO25 METROS25M LIBRES</v>
          </cell>
          <cell r="U5265">
            <v>5.9282407407407406E-4</v>
          </cell>
        </row>
        <row r="5266">
          <cell r="T5266" t="str">
            <v>LUIS JAVIER PEREZ FOLGADO25 METROS25M LIBRES</v>
          </cell>
          <cell r="U5266">
            <v>6.134259259259259E-4</v>
          </cell>
        </row>
        <row r="5267">
          <cell r="T5267" t="str">
            <v>LUIS JAVIER PEREZ FOLGADO25 METROS25M LIBRES</v>
          </cell>
          <cell r="U5267">
            <v>6.3553240740740736E-4</v>
          </cell>
        </row>
        <row r="5268">
          <cell r="T5268" t="str">
            <v>LUIS JAVIER PEREZ FOLGADO25 METROS25M LIBRES</v>
          </cell>
          <cell r="U5268">
            <v>0</v>
          </cell>
        </row>
        <row r="5269">
          <cell r="T5269" t="str">
            <v>LUIS JAVIER PEREZ FOLGADO25 METROS50M BRAZA</v>
          </cell>
          <cell r="U5269">
            <v>1.1061342592592592E-3</v>
          </cell>
        </row>
        <row r="5270">
          <cell r="T5270" t="str">
            <v>LUIS JAVIER PEREZ FOLGADO25 METROS50M BRAZA</v>
          </cell>
          <cell r="U5270">
            <v>1.1402777777777776E-3</v>
          </cell>
        </row>
        <row r="5271">
          <cell r="T5271" t="str">
            <v>LUIS JAVIER PEREZ FOLGADO25 METROS50M BRAZA</v>
          </cell>
          <cell r="U5271">
            <v>1.285763888888889E-3</v>
          </cell>
        </row>
        <row r="5272">
          <cell r="T5272" t="str">
            <v>LUIS JAVIER PEREZ FOLGADO25 METROS50M ESPALDA</v>
          </cell>
          <cell r="U5272">
            <v>1.0212962962962962E-3</v>
          </cell>
        </row>
        <row r="5273">
          <cell r="T5273" t="str">
            <v>LUIS JAVIER PEREZ FOLGADO25 METROS50M ESPALDA</v>
          </cell>
          <cell r="U5273">
            <v>1.0753472222222221E-3</v>
          </cell>
        </row>
        <row r="5274">
          <cell r="T5274" t="str">
            <v>LUIS JAVIER PEREZ FOLGADO25 METROS50M LIBRES</v>
          </cell>
          <cell r="U5274">
            <v>5.1504629629629632E-4</v>
          </cell>
        </row>
        <row r="5275">
          <cell r="T5275" t="str">
            <v>LUIS JAVIER PEREZ FOLGADO25 METROS50M LIBRES</v>
          </cell>
          <cell r="U5275">
            <v>1.4137731481481482E-3</v>
          </cell>
        </row>
        <row r="5276">
          <cell r="T5276" t="str">
            <v>LUIS JAVIER PEREZ FOLGADO50 METROS50M BRAZA</v>
          </cell>
          <cell r="U5276">
            <v>9.6250000000000014E-4</v>
          </cell>
        </row>
        <row r="5277">
          <cell r="T5277" t="str">
            <v>LUIS JAVIER PEREZ FOLGADO50 METROS50M BRAZA</v>
          </cell>
          <cell r="U5277">
            <v>9.8854166666666665E-4</v>
          </cell>
        </row>
        <row r="5278">
          <cell r="T5278" t="str">
            <v>LUIS JAVIER PEREZ FOLGADO50 METROS50M BRAZA</v>
          </cell>
          <cell r="U5278">
            <v>9.9537037037037042E-4</v>
          </cell>
        </row>
        <row r="5279">
          <cell r="T5279" t="str">
            <v>LUIS JAVIER PEREZ FOLGADO50 METROS50M BRAZA</v>
          </cell>
          <cell r="U5279">
            <v>1.0037037037037037E-3</v>
          </cell>
        </row>
        <row r="5280">
          <cell r="T5280" t="str">
            <v>LUIS JAVIER PEREZ FOLGADO50 METROS50M BRAZA</v>
          </cell>
          <cell r="U5280">
            <v>1.0076388888888889E-3</v>
          </cell>
        </row>
        <row r="5281">
          <cell r="T5281" t="str">
            <v>LUIS JAVIER PEREZ FOLGADO50 METROS50M BRAZA</v>
          </cell>
          <cell r="U5281">
            <v>1.0425925925925926E-3</v>
          </cell>
        </row>
        <row r="5282">
          <cell r="T5282" t="str">
            <v>LUIS JAVIER PEREZ FOLGADO50 METROS50M BRAZA</v>
          </cell>
          <cell r="U5282">
            <v>1.0460648148148148E-3</v>
          </cell>
        </row>
        <row r="5283">
          <cell r="T5283" t="str">
            <v>LUIS JAVIER PEREZ FOLGADO50 METROS50M BRAZA</v>
          </cell>
          <cell r="U5283">
            <v>1.0527777777777777E-3</v>
          </cell>
        </row>
        <row r="5284">
          <cell r="T5284" t="str">
            <v>LUIS JAVIER PEREZ FOLGADO50 METROS50M BRAZA</v>
          </cell>
          <cell r="U5284">
            <v>1.0607638888888887E-3</v>
          </cell>
        </row>
        <row r="5285">
          <cell r="T5285" t="str">
            <v>LUIS JAVIER PEREZ FOLGADO50 METROS50M BRAZA</v>
          </cell>
          <cell r="U5285">
            <v>1.1609953703703704E-3</v>
          </cell>
        </row>
        <row r="5286">
          <cell r="T5286" t="str">
            <v>LUIS JAVIER PEREZ FOLGADO50 METROS50M BRAZA</v>
          </cell>
          <cell r="U5286">
            <v>0</v>
          </cell>
        </row>
        <row r="5287">
          <cell r="T5287" t="str">
            <v>LUIS JAVIER PEREZ FOLGADO50 METROS50M ESPALDA</v>
          </cell>
          <cell r="U5287">
            <v>1.009837962962963E-3</v>
          </cell>
        </row>
        <row r="5288">
          <cell r="T5288" t="str">
            <v>LUIS JAVIER PEREZ FOLGADO50 METROS50M ESPALDA</v>
          </cell>
          <cell r="U5288">
            <v>1.0716435185185184E-3</v>
          </cell>
        </row>
        <row r="5289">
          <cell r="T5289" t="str">
            <v>LUIS JAVIER PEREZ FOLGADO50 METROS50M ESPALDA</v>
          </cell>
          <cell r="U5289">
            <v>1.0857638888888889E-3</v>
          </cell>
        </row>
        <row r="5290">
          <cell r="T5290" t="str">
            <v>LUIS JAVIER PEREZ FOLGADO50 METROS50M LIBRES</v>
          </cell>
          <cell r="U5290">
            <v>1.2416666666666667E-3</v>
          </cell>
        </row>
        <row r="5291">
          <cell r="T5291" t="str">
            <v>LUIS JAVIER PEREZ FOLGADO50 METROS50M LIBRES</v>
          </cell>
          <cell r="U5291">
            <v>1.2460648148148149E-3</v>
          </cell>
        </row>
        <row r="5292">
          <cell r="T5292" t="str">
            <v>LUIS JAVIER PEREZ FOLGADO50 METROS50M LIBRES</v>
          </cell>
          <cell r="U5292">
            <v>1.2850694444444444E-3</v>
          </cell>
        </row>
        <row r="5293">
          <cell r="T5293" t="str">
            <v>LUIS JAVIER PEREZ FOLGADO50 METROS50M LIBRES</v>
          </cell>
          <cell r="U5293">
            <v>1.3172453703703705E-3</v>
          </cell>
        </row>
        <row r="5294">
          <cell r="T5294" t="str">
            <v>LUIS JAVIER PEREZ FOLGADO50 METROS50M LIBRES</v>
          </cell>
          <cell r="U5294">
            <v>1.3187499999999998E-3</v>
          </cell>
        </row>
        <row r="5295">
          <cell r="T5295" t="str">
            <v>LUIS JAVIER PEREZ FOLGADO50 METROS50M LIBRES</v>
          </cell>
          <cell r="U5295">
            <v>1.3582175925925925E-3</v>
          </cell>
        </row>
        <row r="5296">
          <cell r="T5296" t="str">
            <v>LUIS JAVIER PEREZ FOLGADO50 METROS50M LIBRES</v>
          </cell>
          <cell r="U5296">
            <v>1.4298611111111111E-3</v>
          </cell>
        </row>
        <row r="5297">
          <cell r="T5297" t="str">
            <v>LUIS JAVIER PEREZ FOLGADO50 METROS50M LIBRES</v>
          </cell>
          <cell r="U5297">
            <v>0</v>
          </cell>
        </row>
        <row r="5298">
          <cell r="T5298" t="str">
            <v>LUIS JAVIER REGUEROS LORENZO25 METROS25M BRAZA</v>
          </cell>
          <cell r="U5298">
            <v>3.3275462962962968E-4</v>
          </cell>
        </row>
        <row r="5299">
          <cell r="T5299" t="str">
            <v>LUIS JAVIER REGUEROS LORENZO25 METROS25M BRAZA</v>
          </cell>
          <cell r="U5299">
            <v>3.417824074074074E-4</v>
          </cell>
        </row>
        <row r="5300">
          <cell r="T5300" t="str">
            <v>LUIS JAVIER REGUEROS LORENZO25 METROS25M BRAZA</v>
          </cell>
          <cell r="U5300">
            <v>3.4837962962962969E-4</v>
          </cell>
        </row>
        <row r="5301">
          <cell r="T5301" t="str">
            <v>LUIS JAVIER REGUEROS LORENZO25 METROS25M BRAZA</v>
          </cell>
          <cell r="U5301">
            <v>3.4907407407407413E-4</v>
          </cell>
        </row>
        <row r="5302">
          <cell r="T5302" t="str">
            <v>LUIS JAVIER REGUEROS LORENZO25 METROS25M BRAZA</v>
          </cell>
          <cell r="U5302">
            <v>3.4988425925925926E-4</v>
          </cell>
        </row>
        <row r="5303">
          <cell r="T5303" t="str">
            <v>LUIS JAVIER REGUEROS LORENZO25 METROS25M BRAZA</v>
          </cell>
          <cell r="U5303">
            <v>3.5601851851851853E-4</v>
          </cell>
        </row>
        <row r="5304">
          <cell r="T5304" t="str">
            <v>LUIS JAVIER REGUEROS LORENZO25 METROS25M MARIPOSA</v>
          </cell>
          <cell r="U5304">
            <v>3.4872685185185186E-4</v>
          </cell>
        </row>
        <row r="5305">
          <cell r="T5305" t="str">
            <v>LUIS JAVIER REGUEROS LORENZO25 METROS25M MARIPOSA</v>
          </cell>
          <cell r="U5305">
            <v>3.4907407407407413E-4</v>
          </cell>
        </row>
        <row r="5306">
          <cell r="T5306" t="str">
            <v>LUIS JAVIER REGUEROS LORENZO25 METROS25M MARIPOSA</v>
          </cell>
          <cell r="U5306">
            <v>3.6608796296296297E-4</v>
          </cell>
        </row>
        <row r="5307">
          <cell r="T5307" t="str">
            <v>LUIS JAVIER REGUEROS LORENZO25 METROS25M MARIPOSA</v>
          </cell>
          <cell r="U5307">
            <v>3.8460648148148143E-4</v>
          </cell>
        </row>
        <row r="5308">
          <cell r="T5308" t="str">
            <v>LUIS JAVIER REGUEROS LORENZO25 METROS25M MARIPOSA</v>
          </cell>
          <cell r="U5308">
            <v>3.9537037037037031E-4</v>
          </cell>
        </row>
        <row r="5309">
          <cell r="T5309" t="str">
            <v>LUIS JAVIER REGUEROS LORENZO50 METROS50M BRAZA</v>
          </cell>
          <cell r="U5309">
            <v>7.6296296296296301E-4</v>
          </cell>
        </row>
        <row r="5310">
          <cell r="T5310" t="str">
            <v>LUIS JAVIER REGUEROS LORENZO50 METROS50M BRAZA</v>
          </cell>
          <cell r="U5310">
            <v>0</v>
          </cell>
        </row>
        <row r="5311">
          <cell r="T5311" t="str">
            <v>LUIS JAVIER REGUEROS LORENZO50 METROS50M BRAZA</v>
          </cell>
          <cell r="U5311">
            <v>0</v>
          </cell>
        </row>
        <row r="5312">
          <cell r="T5312" t="str">
            <v>LUIS JAVIER REGUEROS LORENZO50 METROS50M MARIPOSA</v>
          </cell>
          <cell r="U5312">
            <v>0</v>
          </cell>
        </row>
        <row r="5313">
          <cell r="T5313" t="str">
            <v>LUIS JAVIER REGUEROS LORENZO50 METROS50M MARIPOSA</v>
          </cell>
          <cell r="U5313">
            <v>0</v>
          </cell>
        </row>
        <row r="5314">
          <cell r="T5314" t="str">
            <v>LUIS MIGUEL DIAZ OLEA25 METROS25M BRAZA</v>
          </cell>
          <cell r="U5314">
            <v>4.27662037037037E-4</v>
          </cell>
        </row>
        <row r="5315">
          <cell r="T5315" t="str">
            <v>LUIS MIGUEL DIAZ OLEA25 METROS25M BRAZA</v>
          </cell>
          <cell r="U5315">
            <v>4.6226851851851849E-4</v>
          </cell>
        </row>
        <row r="5316">
          <cell r="T5316" t="str">
            <v>LUIS MIGUEL EDJABUA VELAY25 METROS25M ESPALDA</v>
          </cell>
          <cell r="U5316">
            <v>4.2951388888888884E-4</v>
          </cell>
        </row>
        <row r="5317">
          <cell r="T5317" t="str">
            <v>LUIS MIGUEL EDJABUA VELAY25 METROS25M ESPALDA</v>
          </cell>
          <cell r="U5317">
            <v>4.6342592592592594E-4</v>
          </cell>
        </row>
        <row r="5318">
          <cell r="T5318" t="str">
            <v>LUIS MIGUEL EDJABUA VELAY25 METROS25M ESPALDA</v>
          </cell>
          <cell r="U5318">
            <v>4.7951388888888891E-4</v>
          </cell>
        </row>
        <row r="5319">
          <cell r="T5319" t="str">
            <v>LUIS MIGUEL EDJABUA VELAY25 METROS25M ESPALDA</v>
          </cell>
          <cell r="U5319">
            <v>4.9548611111111115E-4</v>
          </cell>
        </row>
        <row r="5320">
          <cell r="T5320" t="str">
            <v>LUIS MIGUEL EDJABUA VELAY25 METROS25M ESPALDA</v>
          </cell>
          <cell r="U5320">
            <v>4.9618055555555548E-4</v>
          </cell>
        </row>
        <row r="5321">
          <cell r="T5321" t="str">
            <v>LUIS MIGUEL EDJABUA VELAY25 METROS25M ESPALDA</v>
          </cell>
          <cell r="U5321">
            <v>4.9884259259259261E-4</v>
          </cell>
        </row>
        <row r="5322">
          <cell r="T5322" t="str">
            <v>LUIS MIGUEL EDJABUA VELAY25 METROS25M ESPALDA</v>
          </cell>
          <cell r="U5322">
            <v>5.1053240740740735E-4</v>
          </cell>
        </row>
        <row r="5323">
          <cell r="T5323" t="str">
            <v>LUIS MIGUEL EDJABUA VELAY25 METROS25M ESPALDA</v>
          </cell>
          <cell r="U5323">
            <v>5.2048611111111111E-4</v>
          </cell>
        </row>
        <row r="5324">
          <cell r="T5324" t="str">
            <v>LUIS MIGUEL EDJABUA VELAY25 METROS25M ESPALDA</v>
          </cell>
          <cell r="U5324">
            <v>5.3703703703703704E-4</v>
          </cell>
        </row>
        <row r="5325">
          <cell r="T5325" t="str">
            <v>LUIS MIGUEL EDJABUA VELAY25 METROS25M ESPALDA</v>
          </cell>
          <cell r="U5325">
            <v>5.3796296296296296E-4</v>
          </cell>
        </row>
        <row r="5326">
          <cell r="T5326" t="str">
            <v>LUIS MIGUEL EDJABUA VELAY25 METROS25M ESPALDA</v>
          </cell>
          <cell r="U5326">
            <v>5.6354166666666673E-4</v>
          </cell>
        </row>
        <row r="5327">
          <cell r="T5327" t="str">
            <v>LUIS MIGUEL EDJABUA VELAY25 METROS25M ESPALDA</v>
          </cell>
          <cell r="U5327">
            <v>5.7638888888888887E-4</v>
          </cell>
        </row>
        <row r="5328">
          <cell r="T5328" t="str">
            <v>LUIS MIGUEL EDJABUA VELAY25 METROS25M ESPALDA</v>
          </cell>
          <cell r="U5328">
            <v>6.0023148148148143E-4</v>
          </cell>
        </row>
        <row r="5329">
          <cell r="T5329" t="str">
            <v>LUIS MIGUEL EDJABUA VELAY25 METROS25M ESPALDA</v>
          </cell>
          <cell r="U5329">
            <v>6.0856481481481482E-4</v>
          </cell>
        </row>
        <row r="5330">
          <cell r="T5330" t="str">
            <v>LUIS MIGUEL EDJABUA VELAY25 METROS25M LIBRES</v>
          </cell>
          <cell r="U5330">
            <v>4.3078703703703703E-4</v>
          </cell>
        </row>
        <row r="5331">
          <cell r="T5331" t="str">
            <v>LUIS MIGUEL EDJABUA VELAY25 METROS25M LIBRES</v>
          </cell>
          <cell r="U5331">
            <v>4.3113425925925931E-4</v>
          </cell>
        </row>
        <row r="5332">
          <cell r="T5332" t="str">
            <v>LUIS MIGUEL EDJABUA VELAY25 METROS25M LIBRES</v>
          </cell>
          <cell r="U5332">
            <v>4.3993055555555555E-4</v>
          </cell>
        </row>
        <row r="5333">
          <cell r="T5333" t="str">
            <v>LUIS MIGUEL EDJABUA VELAY25 METROS25M LIBRES</v>
          </cell>
          <cell r="U5333">
            <v>4.5231481481481484E-4</v>
          </cell>
        </row>
        <row r="5334">
          <cell r="T5334" t="str">
            <v>LUIS MIGUEL EDJABUA VELAY25 METROS25M LIBRES</v>
          </cell>
          <cell r="U5334">
            <v>4.5254629629629632E-4</v>
          </cell>
        </row>
        <row r="5335">
          <cell r="T5335" t="str">
            <v>LUIS MIGUEL EDJABUA VELAY25 METROS25M LIBRES</v>
          </cell>
          <cell r="U5335">
            <v>4.5312499999999997E-4</v>
          </cell>
        </row>
        <row r="5336">
          <cell r="T5336" t="str">
            <v>LUIS MIGUEL EDJABUA VELAY25 METROS25M LIBRES</v>
          </cell>
          <cell r="U5336">
            <v>4.5787037037037036E-4</v>
          </cell>
        </row>
        <row r="5337">
          <cell r="T5337" t="str">
            <v>LUIS MIGUEL EDJABUA VELAY25 METROS25M LIBRES</v>
          </cell>
          <cell r="U5337">
            <v>4.6932870370370363E-4</v>
          </cell>
        </row>
        <row r="5338">
          <cell r="T5338" t="str">
            <v>LUIS MIGUEL EDJABUA VELAY25 METROS25M LIBRES</v>
          </cell>
          <cell r="U5338">
            <v>4.6979166666666675E-4</v>
          </cell>
        </row>
        <row r="5339">
          <cell r="T5339" t="str">
            <v>LUIS MIGUEL EDJABUA VELAY25 METROS25M LIBRES</v>
          </cell>
          <cell r="U5339">
            <v>4.761574074074074E-4</v>
          </cell>
        </row>
        <row r="5340">
          <cell r="T5340" t="str">
            <v>LUIS MIGUEL EDJABUA VELAY25 METROS25M LIBRES</v>
          </cell>
          <cell r="U5340">
            <v>4.7743055555555554E-4</v>
          </cell>
        </row>
        <row r="5341">
          <cell r="T5341" t="str">
            <v>LUIS MIGUEL EDJABUA VELAY25 METROS25M LIBRES</v>
          </cell>
          <cell r="U5341">
            <v>4.7881944444444447E-4</v>
          </cell>
        </row>
        <row r="5342">
          <cell r="T5342" t="str">
            <v>LUIS MIGUEL EDJABUA VELAY25 METROS25M LIBRES</v>
          </cell>
          <cell r="U5342">
            <v>4.7939814814814812E-4</v>
          </cell>
        </row>
        <row r="5343">
          <cell r="T5343" t="str">
            <v>LUIS MIGUEL EDJABUA VELAY25 METROS25M LIBRES</v>
          </cell>
          <cell r="U5343">
            <v>4.8495370370370375E-4</v>
          </cell>
        </row>
        <row r="5344">
          <cell r="T5344" t="str">
            <v>LUIS MIGUEL EDJABUA VELAY25 METROS25M LIBRES</v>
          </cell>
          <cell r="U5344">
            <v>5.0995370370370376E-4</v>
          </cell>
        </row>
        <row r="5345">
          <cell r="T5345" t="str">
            <v>LUIS MIGUEL EDJABUA VELAY50 METROS50M ESPALDA</v>
          </cell>
          <cell r="U5345">
            <v>1.0973379629629629E-3</v>
          </cell>
        </row>
        <row r="5346">
          <cell r="T5346" t="str">
            <v>LUIS MIGUEL EDJABUA VELAY50 METROS50M ESPALDA</v>
          </cell>
          <cell r="U5346">
            <v>1.1131944444444444E-3</v>
          </cell>
        </row>
        <row r="5347">
          <cell r="T5347" t="str">
            <v>LUIS MIGUEL EDJABUA VELAY50 METROS50M ESPALDA</v>
          </cell>
          <cell r="U5347">
            <v>1.1506944444444444E-3</v>
          </cell>
        </row>
        <row r="5348">
          <cell r="T5348" t="str">
            <v>LUIS MIGUEL EDJABUA VELAY50 METROS50M ESPALDA</v>
          </cell>
          <cell r="U5348">
            <v>1.1642361111111111E-3</v>
          </cell>
        </row>
        <row r="5349">
          <cell r="T5349" t="str">
            <v>LUIS MIGUEL EDJABUA VELAY50 METROS50M ESPALDA</v>
          </cell>
          <cell r="U5349">
            <v>1.1766203703703702E-3</v>
          </cell>
        </row>
        <row r="5350">
          <cell r="T5350" t="str">
            <v>LUIS MIGUEL EDJABUA VELAY50 METROS50M ESPALDA</v>
          </cell>
          <cell r="U5350">
            <v>1.1814814814814815E-3</v>
          </cell>
        </row>
        <row r="5351">
          <cell r="T5351" t="str">
            <v>LUIS MIGUEL EDJABUA VELAY50 METROS50M ESPALDA</v>
          </cell>
          <cell r="U5351">
            <v>1.2189814814814813E-3</v>
          </cell>
        </row>
        <row r="5352">
          <cell r="T5352" t="str">
            <v>LUIS MIGUEL EDJABUA VELAY50 METROS50M ESPALDA</v>
          </cell>
          <cell r="U5352">
            <v>1.3840277777777776E-3</v>
          </cell>
        </row>
        <row r="5353">
          <cell r="T5353" t="str">
            <v>LUIS MIGUEL EDJABUA VELAY50 METROS50M ESPALDA</v>
          </cell>
          <cell r="U5353">
            <v>1.4836805555555556E-3</v>
          </cell>
        </row>
        <row r="5354">
          <cell r="T5354" t="str">
            <v>LUIS MIGUEL EDJABUA VELAY50 METROS50M ESPALDA</v>
          </cell>
          <cell r="U5354">
            <v>0</v>
          </cell>
        </row>
        <row r="5355">
          <cell r="T5355" t="str">
            <v>LUIS MIGUEL EDJABUA VELAY50 METROS50M LIBRES</v>
          </cell>
          <cell r="U5355">
            <v>9.3969907407407403E-4</v>
          </cell>
        </row>
        <row r="5356">
          <cell r="T5356" t="str">
            <v>LUIS MIGUEL EDJABUA VELAY50 METROS50M LIBRES</v>
          </cell>
          <cell r="U5356">
            <v>9.4004629629629614E-4</v>
          </cell>
        </row>
        <row r="5357">
          <cell r="T5357" t="str">
            <v>LUIS MIGUEL EDJABUA VELAY50 METROS50M LIBRES</v>
          </cell>
          <cell r="U5357">
            <v>9.6747685185185185E-4</v>
          </cell>
        </row>
        <row r="5358">
          <cell r="T5358" t="str">
            <v>LUIS MIGUEL EDJABUA VELAY50 METROS50M LIBRES</v>
          </cell>
          <cell r="U5358">
            <v>9.8379629629629642E-4</v>
          </cell>
        </row>
        <row r="5359">
          <cell r="T5359" t="str">
            <v>LUIS MIGUEL EDJABUA VELAY50 METROS50M LIBRES</v>
          </cell>
          <cell r="U5359">
            <v>9.8680555555555566E-4</v>
          </cell>
        </row>
        <row r="5360">
          <cell r="T5360" t="str">
            <v>LUIS MIGUEL EDJABUA VELAY50 METROS50M LIBRES</v>
          </cell>
          <cell r="U5360">
            <v>1.0134259259259261E-3</v>
          </cell>
        </row>
        <row r="5361">
          <cell r="T5361" t="str">
            <v>LUIS MIGUEL EDJABUA VELAY50 METROS50M LIBRES</v>
          </cell>
          <cell r="U5361">
            <v>1.0217592592592594E-3</v>
          </cell>
        </row>
        <row r="5362">
          <cell r="T5362" t="str">
            <v>LUIS MIGUEL EDJABUA VELAY50 METROS50M LIBRES</v>
          </cell>
          <cell r="U5362">
            <v>1.042013888888889E-3</v>
          </cell>
        </row>
        <row r="5363">
          <cell r="T5363" t="str">
            <v>LUIS MIGUEL EDJABUA VELAY50 METROS50M LIBRES</v>
          </cell>
          <cell r="U5363">
            <v>1.0688657407407407E-3</v>
          </cell>
        </row>
        <row r="5364">
          <cell r="T5364" t="str">
            <v>LUIS MIGUEL EDJABUA VELAY50 METROS50M LIBRES</v>
          </cell>
          <cell r="U5364">
            <v>0</v>
          </cell>
        </row>
        <row r="5365">
          <cell r="T5365" t="str">
            <v>LYDIA GUTIERREZ MARTIN25 METROS25M ESPALDA</v>
          </cell>
          <cell r="U5365">
            <v>5.2546296296296293E-4</v>
          </cell>
        </row>
        <row r="5366">
          <cell r="T5366" t="str">
            <v>LYDIA GUTIERREZ MARTIN25 METROS25M LIBRES</v>
          </cell>
          <cell r="U5366">
            <v>3.2222222222222222E-4</v>
          </cell>
        </row>
        <row r="5367">
          <cell r="T5367" t="str">
            <v>LYDIA GUTIERREZ MARTIN25 METROS25M LIBRES</v>
          </cell>
          <cell r="U5367">
            <v>3.2268518518518518E-4</v>
          </cell>
        </row>
        <row r="5368">
          <cell r="T5368" t="str">
            <v>LYDIA GUTIERREZ MARTIN25 METROS25M LIBRES</v>
          </cell>
          <cell r="U5368">
            <v>3.2395833333333332E-4</v>
          </cell>
        </row>
        <row r="5369">
          <cell r="T5369" t="str">
            <v>LYDIA GUTIERREZ MARTIN25 METROS25M LIBRES</v>
          </cell>
          <cell r="U5369">
            <v>3.2627314814814818E-4</v>
          </cell>
        </row>
        <row r="5370">
          <cell r="T5370" t="str">
            <v>LYDIA GUTIERREZ MARTIN25 METROS50M LIBRES</v>
          </cell>
          <cell r="U5370">
            <v>7.395833333333333E-4</v>
          </cell>
        </row>
        <row r="5371">
          <cell r="T5371" t="str">
            <v>LYDIA GUTIERREZ MARTIN25 METROS50M LIBRES</v>
          </cell>
          <cell r="U5371">
            <v>7.9791666666666672E-4</v>
          </cell>
        </row>
        <row r="5372">
          <cell r="T5372" t="str">
            <v>LYDIA GUTIERREZ MARTIN25 METROS50M LIBRES</v>
          </cell>
          <cell r="U5372">
            <v>8.5219907407407412E-4</v>
          </cell>
        </row>
        <row r="5373">
          <cell r="T5373" t="str">
            <v>LYDIA GUTIERREZ MARTIN50 METROS50M LIBRES</v>
          </cell>
          <cell r="U5373">
            <v>7.3634259259259258E-4</v>
          </cell>
        </row>
        <row r="5374">
          <cell r="T5374" t="str">
            <v>LYDIA GUTIERREZ MARTIN50 METROS50M LIBRES</v>
          </cell>
          <cell r="U5374">
            <v>8.3750000000000003E-4</v>
          </cell>
        </row>
        <row r="5375">
          <cell r="T5375" t="str">
            <v>LYDIA GUTIERREZ MARTIN50 METROS50M LIBRES</v>
          </cell>
          <cell r="U5375">
            <v>0</v>
          </cell>
        </row>
        <row r="5376">
          <cell r="T5376" t="str">
            <v>MANUEL DAVID GONZALEZ ARGUELLES25 METROS50M BRAZA</v>
          </cell>
          <cell r="U5376">
            <v>1.2479166666666667E-3</v>
          </cell>
        </row>
        <row r="5377">
          <cell r="T5377" t="str">
            <v>MANUEL DAVID GONZALEZ ARGUELLES25 METROS50M BRAZA</v>
          </cell>
          <cell r="U5377">
            <v>1.2717592592592592E-3</v>
          </cell>
        </row>
        <row r="5378">
          <cell r="T5378" t="str">
            <v>MANUEL DAVID GONZALEZ ARGUELLES25 METROS50M BRAZA</v>
          </cell>
          <cell r="U5378">
            <v>1.2962962962962963E-3</v>
          </cell>
        </row>
        <row r="5379">
          <cell r="T5379" t="str">
            <v>MANUEL DAVID GONZALEZ ARGUELLES25 METROS50M BRAZA</v>
          </cell>
          <cell r="U5379">
            <v>0</v>
          </cell>
        </row>
        <row r="5380">
          <cell r="T5380" t="str">
            <v>MANUEL DAVID GONZALEZ ARGUELLES25 METROS50M LIBRES</v>
          </cell>
          <cell r="U5380">
            <v>9.3784722222222229E-4</v>
          </cell>
        </row>
        <row r="5381">
          <cell r="T5381" t="str">
            <v>MANUEL DAVID GONZALEZ ARGUELLES25 METROS50M LIBRES</v>
          </cell>
          <cell r="U5381">
            <v>9.5185185185185184E-4</v>
          </cell>
        </row>
        <row r="5382">
          <cell r="T5382" t="str">
            <v>MANUEL DAVID GONZALEZ ARGUELLES25 METROS50M LIBRES</v>
          </cell>
          <cell r="U5382">
            <v>1.0527777777777777E-3</v>
          </cell>
        </row>
        <row r="5383">
          <cell r="T5383" t="str">
            <v>MANUEL DAVID GONZALEZ ARGUELLES25 METROS50M LIBRES</v>
          </cell>
          <cell r="U5383">
            <v>1.4004629629629629E-3</v>
          </cell>
        </row>
        <row r="5384">
          <cell r="T5384" t="str">
            <v>MANUEL DAVID GONZALEZ ARGUELLES25 METROS50M LIBRES</v>
          </cell>
          <cell r="U5384">
            <v>0</v>
          </cell>
        </row>
        <row r="5385">
          <cell r="T5385" t="str">
            <v>MANUEL DAVID GONZALEZ ARGUELLES50 METROS50M BRAZA</v>
          </cell>
          <cell r="U5385">
            <v>1.1237268518518519E-3</v>
          </cell>
        </row>
        <row r="5386">
          <cell r="T5386" t="str">
            <v>MANUEL DAVID GONZALEZ ARGUELLES50 METROS50M BRAZA</v>
          </cell>
          <cell r="U5386">
            <v>1.1752314814814815E-3</v>
          </cell>
        </row>
        <row r="5387">
          <cell r="T5387" t="str">
            <v>MANUEL DAVID GONZALEZ ARGUELLES50 METROS50M BRAZA</v>
          </cell>
          <cell r="U5387">
            <v>1.1957175925925926E-3</v>
          </cell>
        </row>
        <row r="5388">
          <cell r="T5388" t="str">
            <v>MANUEL DAVID GONZALEZ ARGUELLES50 METROS50M BRAZA</v>
          </cell>
          <cell r="U5388">
            <v>1.2149305555555555E-3</v>
          </cell>
        </row>
        <row r="5389">
          <cell r="T5389" t="str">
            <v>MANUEL DAVID GONZALEZ ARGUELLES50 METROS50M BRAZA</v>
          </cell>
          <cell r="U5389">
            <v>1.246412037037037E-3</v>
          </cell>
        </row>
        <row r="5390">
          <cell r="T5390" t="str">
            <v>MANUEL DAVID GONZALEZ ARGUELLES50 METROS50M BRAZA</v>
          </cell>
          <cell r="U5390">
            <v>1.3238425925925926E-3</v>
          </cell>
        </row>
        <row r="5391">
          <cell r="T5391" t="str">
            <v>MANUEL DAVID GONZALEZ ARGUELLES50 METROS50M BRAZA</v>
          </cell>
          <cell r="U5391">
            <v>0</v>
          </cell>
        </row>
        <row r="5392">
          <cell r="T5392" t="str">
            <v>MANUEL DAVID GONZALEZ ARGUELLES50 METROS50M BRAZA</v>
          </cell>
          <cell r="U5392">
            <v>0</v>
          </cell>
        </row>
        <row r="5393">
          <cell r="T5393" t="str">
            <v>MANUEL DAVID GONZALEZ ARGUELLES50 METROS50M BRAZA</v>
          </cell>
          <cell r="U5393">
            <v>0</v>
          </cell>
        </row>
        <row r="5394">
          <cell r="T5394" t="str">
            <v>MANUEL DAVID GONZALEZ ARGUELLES50 METROS50M LIBRES</v>
          </cell>
          <cell r="U5394">
            <v>8.3344907407407402E-4</v>
          </cell>
        </row>
        <row r="5395">
          <cell r="T5395" t="str">
            <v>MANUEL DAVID GONZALEZ ARGUELLES50 METROS50M LIBRES</v>
          </cell>
          <cell r="U5395">
            <v>8.734953703703704E-4</v>
          </cell>
        </row>
        <row r="5396">
          <cell r="T5396" t="str">
            <v>MANUEL DAVID GONZALEZ ARGUELLES50 METROS50M LIBRES</v>
          </cell>
          <cell r="U5396">
            <v>8.8402777777777774E-4</v>
          </cell>
        </row>
        <row r="5397">
          <cell r="T5397" t="str">
            <v>MANUEL DAVID GONZALEZ ARGUELLES50 METROS50M LIBRES</v>
          </cell>
          <cell r="U5397">
            <v>8.9293981481481483E-4</v>
          </cell>
        </row>
        <row r="5398">
          <cell r="T5398" t="str">
            <v>MANUEL DAVID GONZALEZ ARGUELLES50 METROS50M LIBRES</v>
          </cell>
          <cell r="U5398">
            <v>9.2847222222222213E-4</v>
          </cell>
        </row>
        <row r="5399">
          <cell r="T5399" t="str">
            <v>MANUEL DAVID GONZALEZ ARGUELLES50 METROS50M LIBRES</v>
          </cell>
          <cell r="U5399">
            <v>9.3379629629629628E-4</v>
          </cell>
        </row>
        <row r="5400">
          <cell r="T5400" t="str">
            <v>MANUEL DAVID GONZALEZ ARGUELLES50 METROS50M LIBRES</v>
          </cell>
          <cell r="U5400">
            <v>9.4930555555555556E-4</v>
          </cell>
        </row>
        <row r="5401">
          <cell r="T5401" t="str">
            <v>MANUEL DAVID GONZALEZ ARGUELLES50 METROS50M LIBRES</v>
          </cell>
          <cell r="U5401">
            <v>9.6203703703703696E-4</v>
          </cell>
        </row>
        <row r="5402">
          <cell r="T5402" t="str">
            <v>MANUEL DAVID GONZALEZ ARGUELLES50 METROS50M LIBRES</v>
          </cell>
          <cell r="U5402">
            <v>9.9317129629629625E-4</v>
          </cell>
        </row>
        <row r="5403">
          <cell r="T5403" t="str">
            <v>MANUEL DAVID GONZALEZ ARGUELLES50 METROS50M LIBRES</v>
          </cell>
          <cell r="U5403">
            <v>1.0982638888888889E-3</v>
          </cell>
        </row>
        <row r="5404">
          <cell r="T5404" t="str">
            <v>MANUEL DAVID GONZALEZ ARGUELLES50 METROS50M LIBRES</v>
          </cell>
          <cell r="U5404">
            <v>0</v>
          </cell>
        </row>
        <row r="5405">
          <cell r="T5405" t="str">
            <v>MANUEL GODIA MAROTO25 METROS25M BRAZA</v>
          </cell>
          <cell r="U5405">
            <v>6.6446759259259248E-4</v>
          </cell>
        </row>
        <row r="5406">
          <cell r="T5406" t="str">
            <v>MANUEL GODIA MAROTO25 METROS25M BRAZA</v>
          </cell>
          <cell r="U5406">
            <v>6.7499999999999993E-4</v>
          </cell>
        </row>
        <row r="5407">
          <cell r="T5407" t="str">
            <v>MANUEL GODIA MAROTO25 METROS25M DORSAL</v>
          </cell>
          <cell r="U5407">
            <v>6.6585648148148157E-4</v>
          </cell>
        </row>
        <row r="5408">
          <cell r="T5408" t="str">
            <v>MANUEL GODIA MAROTO25 METROS25M VENTRAL</v>
          </cell>
          <cell r="U5408">
            <v>6.4930555555555564E-4</v>
          </cell>
        </row>
        <row r="5409">
          <cell r="T5409" t="str">
            <v>MANUEL GODIA MAROTO25 METROS25M VENTRAL</v>
          </cell>
          <cell r="U5409">
            <v>6.6909722222222229E-4</v>
          </cell>
        </row>
        <row r="5410">
          <cell r="T5410" t="str">
            <v>MANUEL GODIA MAROTO25 METROS25M VENTRAL</v>
          </cell>
          <cell r="U5410">
            <v>6.7175925925925921E-4</v>
          </cell>
        </row>
        <row r="5411">
          <cell r="T5411" t="str">
            <v>MANUEL GODIA MAROTO25 METROS25M VENTRAL</v>
          </cell>
          <cell r="U5411">
            <v>6.8101851851851863E-4</v>
          </cell>
        </row>
        <row r="5412">
          <cell r="T5412" t="str">
            <v>MARC DE LA FUENTE PECQUENARD25 METROS25M ESPALDA</v>
          </cell>
          <cell r="U5412">
            <v>5.2962962962962957E-4</v>
          </cell>
        </row>
        <row r="5413">
          <cell r="T5413" t="str">
            <v>MARC DE LA FUENTE PECQUENARD25 METROS25M ESPALDA</v>
          </cell>
          <cell r="U5413">
            <v>5.8148148148148154E-4</v>
          </cell>
        </row>
        <row r="5414">
          <cell r="T5414" t="str">
            <v>MARC DE LA FUENTE PECQUENARD25 METROS25M ESPALDA</v>
          </cell>
          <cell r="U5414">
            <v>6.2210648148148151E-4</v>
          </cell>
        </row>
        <row r="5415">
          <cell r="T5415" t="str">
            <v>MARC DE LA FUENTE PECQUENARD25 METROS25M ESPALDA</v>
          </cell>
          <cell r="U5415">
            <v>7.2743055555555571E-4</v>
          </cell>
        </row>
        <row r="5416">
          <cell r="T5416" t="str">
            <v>MARC DE LA FUENTE PECQUENARD25 METROS25M ESPALDA</v>
          </cell>
          <cell r="U5416">
            <v>0</v>
          </cell>
        </row>
        <row r="5417">
          <cell r="T5417" t="str">
            <v>MARC DE LA FUENTE PECQUENARD25 METROS25M LIBRES</v>
          </cell>
          <cell r="U5417">
            <v>2.7060185185185184E-4</v>
          </cell>
        </row>
        <row r="5418">
          <cell r="T5418" t="str">
            <v>MARC DE LA FUENTE PECQUENARD25 METROS25M LIBRES</v>
          </cell>
          <cell r="U5418">
            <v>3.1168981481481483E-4</v>
          </cell>
        </row>
        <row r="5419">
          <cell r="T5419" t="str">
            <v>MARC DE LA FUENTE PECQUENARD25 METROS25M LIBRES</v>
          </cell>
          <cell r="U5419">
            <v>3.5034722222222216E-4</v>
          </cell>
        </row>
        <row r="5420">
          <cell r="T5420" t="str">
            <v>MARC DE LA FUENTE PECQUENARD25 METROS25M LIBRES</v>
          </cell>
          <cell r="U5420">
            <v>4.1481481481481485E-4</v>
          </cell>
        </row>
        <row r="5421">
          <cell r="T5421" t="str">
            <v>MARC DE LA FUENTE PECQUENARD25 METROS25M LIBRES</v>
          </cell>
          <cell r="U5421">
            <v>0</v>
          </cell>
        </row>
        <row r="5422">
          <cell r="T5422" t="str">
            <v>MARC DE LA FUENTE PECQUENARD50 METROS50M ESPALDA</v>
          </cell>
          <cell r="U5422">
            <v>1.1931712962962966E-3</v>
          </cell>
        </row>
        <row r="5423">
          <cell r="T5423" t="str">
            <v>MARC DE LA FUENTE PECQUENARD50 METROS50M ESPALDA</v>
          </cell>
          <cell r="U5423">
            <v>0</v>
          </cell>
        </row>
        <row r="5424">
          <cell r="T5424" t="str">
            <v>MARC DE LA FUENTE PECQUENARD50 METROS50M LIBRES</v>
          </cell>
          <cell r="U5424">
            <v>7.8194444444444438E-4</v>
          </cell>
        </row>
        <row r="5425">
          <cell r="T5425" t="str">
            <v>MARC DE LA FUENTE PECQUENARD50 METROS50M LIBRES</v>
          </cell>
          <cell r="U5425">
            <v>1.0344907407407408E-3</v>
          </cell>
        </row>
        <row r="5426">
          <cell r="T5426" t="str">
            <v>MARC DE LA FUENTE PECQUENARD50 METROS50M LIBRES</v>
          </cell>
          <cell r="U5426">
            <v>0</v>
          </cell>
        </row>
        <row r="5427">
          <cell r="T5427" t="str">
            <v>MARCOS MARTIN WALLISTER25 METROS100M ESPALDA</v>
          </cell>
          <cell r="U5427">
            <v>1.3212962962962963E-3</v>
          </cell>
        </row>
        <row r="5428">
          <cell r="T5428" t="str">
            <v>MARCOS MARTIN WALLISTER25 METROS100M ESPALDA</v>
          </cell>
          <cell r="U5428">
            <v>1.3350694444444443E-3</v>
          </cell>
        </row>
        <row r="5429">
          <cell r="T5429" t="str">
            <v>MARCOS MARTIN WALLISTER25 METROS100M LIBRES</v>
          </cell>
          <cell r="U5429">
            <v>9.774305555555556E-4</v>
          </cell>
        </row>
        <row r="5430">
          <cell r="T5430" t="str">
            <v>MARCOS MARTIN WALLISTER25 METROS100M LIBRES</v>
          </cell>
          <cell r="U5430">
            <v>1.0326388888888889E-3</v>
          </cell>
        </row>
        <row r="5431">
          <cell r="T5431" t="str">
            <v>MARCOS MARTIN WALLISTER25 METROS200M ESPALDA</v>
          </cell>
          <cell r="U5431">
            <v>3.1734953703703704E-3</v>
          </cell>
        </row>
        <row r="5432">
          <cell r="T5432" t="str">
            <v>MARCOS MARTIN WALLISTER25 METROS200M LIBRES</v>
          </cell>
          <cell r="U5432">
            <v>2.2543981481481482E-3</v>
          </cell>
        </row>
        <row r="5433">
          <cell r="T5433" t="str">
            <v>MARCOS MARTIN WALLISTER25 METROS200M LIBRES</v>
          </cell>
          <cell r="U5433">
            <v>2.3185185185185188E-3</v>
          </cell>
        </row>
        <row r="5434">
          <cell r="T5434" t="str">
            <v>MARCOS MARTIN WALLISTER25 METROS200M LIBRES</v>
          </cell>
          <cell r="U5434">
            <v>2.3986111111111109E-3</v>
          </cell>
        </row>
        <row r="5435">
          <cell r="T5435" t="str">
            <v>MARCOS MARTIN WALLISTER25 METROS50M ESPALDA</v>
          </cell>
          <cell r="U5435">
            <v>5.9756944444444452E-4</v>
          </cell>
        </row>
        <row r="5436">
          <cell r="T5436" t="str">
            <v>MARCOS MARTIN WALLISTER25 METROS50M ESPALDA</v>
          </cell>
          <cell r="U5436">
            <v>6.1319444444444431E-4</v>
          </cell>
        </row>
        <row r="5437">
          <cell r="T5437" t="str">
            <v>MARCOS MARTIN WALLISTER25 METROS50M ESPALDA</v>
          </cell>
          <cell r="U5437">
            <v>6.15162037037037E-4</v>
          </cell>
        </row>
        <row r="5438">
          <cell r="T5438" t="str">
            <v>MARCOS MARTIN WALLISTER25 METROS50M ESPALDA</v>
          </cell>
          <cell r="U5438">
            <v>6.4594907407407407E-4</v>
          </cell>
        </row>
        <row r="5439">
          <cell r="T5439" t="str">
            <v>MARCOS MARTIN WALLISTER25 METROS50M ESPALDA</v>
          </cell>
          <cell r="U5439">
            <v>6.4780092592592591E-4</v>
          </cell>
        </row>
        <row r="5440">
          <cell r="T5440" t="str">
            <v>MARCOS MARTIN WALLISTER25 METROS50M ESPALDA</v>
          </cell>
          <cell r="U5440">
            <v>6.8194444444444433E-4</v>
          </cell>
        </row>
        <row r="5441">
          <cell r="T5441" t="str">
            <v>MARCOS MARTIN WALLISTER25 METROS50M LIBRES</v>
          </cell>
          <cell r="U5441">
            <v>4.4421296296296304E-4</v>
          </cell>
        </row>
        <row r="5442">
          <cell r="T5442" t="str">
            <v>MARCOS MARTIN WALLISTER25 METROS50M LIBRES</v>
          </cell>
          <cell r="U5442">
            <v>4.5428240740740742E-4</v>
          </cell>
        </row>
        <row r="5443">
          <cell r="T5443" t="str">
            <v>MARCOS MARTIN WALLISTER25 METROS50M LIBRES</v>
          </cell>
          <cell r="U5443">
            <v>4.7129629629629626E-4</v>
          </cell>
        </row>
        <row r="5444">
          <cell r="T5444" t="str">
            <v>MARCOS MARTIN WALLISTER25 METROS50M LIBRES</v>
          </cell>
          <cell r="U5444">
            <v>4.8067129629629632E-4</v>
          </cell>
        </row>
        <row r="5445">
          <cell r="T5445" t="str">
            <v>MARCOS MARTIN WALLISTER25 METROS50M LIBRES</v>
          </cell>
          <cell r="U5445">
            <v>4.8101851851851848E-4</v>
          </cell>
        </row>
        <row r="5446">
          <cell r="T5446" t="str">
            <v>MARCOS MARTIN WALLISTER25 METROS50M LIBRES</v>
          </cell>
          <cell r="U5446">
            <v>4.8472222222222227E-4</v>
          </cell>
        </row>
        <row r="5447">
          <cell r="T5447" t="str">
            <v>MARCOS MARTIN WALLISTER25 METROS50M MARIPOSA</v>
          </cell>
          <cell r="U5447">
            <v>5.1793981481481483E-4</v>
          </cell>
        </row>
        <row r="5448">
          <cell r="T5448" t="str">
            <v>MARCOS MARTIN WALLISTER25 METROS50M MARIPOSA</v>
          </cell>
          <cell r="U5448">
            <v>6.1307870370370368E-4</v>
          </cell>
        </row>
        <row r="5449">
          <cell r="T5449" t="str">
            <v>MARCOS MARTIN WALLISTER25 METROS50M MARIPOSA</v>
          </cell>
          <cell r="U5449">
            <v>6.2141203703703696E-4</v>
          </cell>
        </row>
        <row r="5450">
          <cell r="T5450" t="str">
            <v>MARCOS MARTIN WALLISTER50 METROS100M ESPALDA</v>
          </cell>
          <cell r="U5450">
            <v>1.3722222222222224E-3</v>
          </cell>
        </row>
        <row r="5451">
          <cell r="T5451" t="str">
            <v>MARCOS MARTIN WALLISTER50 METROS100M ESPALDA</v>
          </cell>
          <cell r="U5451">
            <v>1.4467592592592594E-3</v>
          </cell>
        </row>
        <row r="5452">
          <cell r="T5452" t="str">
            <v>MARCOS MARTIN WALLISTER50 METROS100M ESPALDA</v>
          </cell>
          <cell r="U5452">
            <v>1.4623842592592594E-3</v>
          </cell>
        </row>
        <row r="5453">
          <cell r="T5453" t="str">
            <v>MARCOS MARTIN WALLISTER50 METROS200M ESPALDA</v>
          </cell>
          <cell r="U5453">
            <v>2.9343749999999999E-3</v>
          </cell>
        </row>
        <row r="5454">
          <cell r="T5454" t="str">
            <v>MARCOS MARTIN WALLISTER50 METROS200M ESPALDA</v>
          </cell>
          <cell r="U5454">
            <v>0</v>
          </cell>
        </row>
        <row r="5455">
          <cell r="T5455" t="str">
            <v>MARCOS MARTIN WALLISTER50 METROS50M ESPALDA</v>
          </cell>
          <cell r="U5455">
            <v>5.603009259259259E-4</v>
          </cell>
        </row>
        <row r="5456">
          <cell r="T5456" t="str">
            <v>MARCOS MARTIN WALLISTER50 METROS50M ESPALDA</v>
          </cell>
          <cell r="U5456">
            <v>6.1643518518518514E-4</v>
          </cell>
        </row>
        <row r="5457">
          <cell r="T5457" t="str">
            <v>MARCOS MARTIN WALLISTER50 METROS50M ESPALDA</v>
          </cell>
          <cell r="U5457">
            <v>6.8252314814814814E-4</v>
          </cell>
        </row>
        <row r="5458">
          <cell r="T5458" t="str">
            <v>MARCOS MARTIN WALLISTER50 METROS50M ESPALDA</v>
          </cell>
          <cell r="U5458">
            <v>7.4039351851851859E-4</v>
          </cell>
        </row>
        <row r="5459">
          <cell r="T5459" t="str">
            <v>MARCOS MARTIN WALLISTER50 METROS50M ESPALDA</v>
          </cell>
          <cell r="U5459">
            <v>7.4953703703703695E-4</v>
          </cell>
        </row>
        <row r="5460">
          <cell r="T5460" t="str">
            <v>MARCOS MARTIN WALLISTER50 METROS50M ESPALDA</v>
          </cell>
          <cell r="U5460">
            <v>7.6574074074074077E-4</v>
          </cell>
        </row>
        <row r="5461">
          <cell r="T5461" t="str">
            <v>MARCOS MARTIN WALLISTER50 METROS50M LIBRES</v>
          </cell>
          <cell r="U5461">
            <v>4.3472222222222219E-4</v>
          </cell>
        </row>
        <row r="5462">
          <cell r="T5462" t="str">
            <v>MARCOS MARTIN WALLISTER50 METROS50M LIBRES</v>
          </cell>
          <cell r="U5462">
            <v>4.3738425925925927E-4</v>
          </cell>
        </row>
        <row r="5463">
          <cell r="T5463" t="str">
            <v>MARCOS MARTIN WALLISTER50 METROS50M LIBRES</v>
          </cell>
          <cell r="U5463">
            <v>4.4270833333333331E-4</v>
          </cell>
        </row>
        <row r="5464">
          <cell r="T5464" t="str">
            <v>MARCOS MARTIN WALLISTER50 METROS50M LIBRES</v>
          </cell>
          <cell r="U5464">
            <v>4.4305555555555553E-4</v>
          </cell>
        </row>
        <row r="5465">
          <cell r="T5465" t="str">
            <v>MARCOS MARTIN WALLISTER50 METROS50M LIBRES</v>
          </cell>
          <cell r="U5465">
            <v>4.5138888888888892E-4</v>
          </cell>
        </row>
        <row r="5466">
          <cell r="T5466" t="str">
            <v>MARCOS MARTIN WALLISTER50 METROS50M LIBRES</v>
          </cell>
          <cell r="U5466">
            <v>4.6192129629629621E-4</v>
          </cell>
        </row>
        <row r="5467">
          <cell r="T5467" t="str">
            <v>MARCOS MARTIN WALLISTER50 METROS50M LIBRES</v>
          </cell>
          <cell r="U5467">
            <v>4.90162037037037E-4</v>
          </cell>
        </row>
        <row r="5468">
          <cell r="T5468" t="str">
            <v>MARCOS MARTIN WALLISTER50 METROS50M LIBRES</v>
          </cell>
          <cell r="U5468">
            <v>4.9594907407407411E-4</v>
          </cell>
        </row>
        <row r="5469">
          <cell r="T5469" t="str">
            <v>MARCOS MARTIN WALLISTER50 METROS50M MARIPOSA</v>
          </cell>
          <cell r="U5469">
            <v>5.6331018518518525E-4</v>
          </cell>
        </row>
        <row r="5470">
          <cell r="T5470" t="str">
            <v>MARCOS SAN AGUSTIN MERIN25 METROS25M ESPALDA</v>
          </cell>
          <cell r="U5470">
            <v>4.2175925925925926E-4</v>
          </cell>
        </row>
        <row r="5471">
          <cell r="T5471" t="str">
            <v>MARCOS SAN AGUSTIN MERIN25 METROS50M LIBRES</v>
          </cell>
          <cell r="U5471">
            <v>8.7025462962962957E-4</v>
          </cell>
        </row>
        <row r="5472">
          <cell r="T5472" t="str">
            <v>MARIA ALEJANDRA MALDONADO DOMINGO25 METROS100M LIBRES</v>
          </cell>
          <cell r="U5472" t="str">
            <v>JUSTIFICADA</v>
          </cell>
        </row>
        <row r="5473">
          <cell r="T5473" t="str">
            <v>MARIA ALEJANDRA MALDONADO DOMINGO25 METROS100M MARIPOSA</v>
          </cell>
          <cell r="U5473">
            <v>0</v>
          </cell>
        </row>
        <row r="5474">
          <cell r="T5474" t="str">
            <v>MARIA ALEJANDRA MALDONADO DOMINGO25 METROS200M BRAZA</v>
          </cell>
          <cell r="U5474">
            <v>0</v>
          </cell>
        </row>
        <row r="5475">
          <cell r="T5475" t="str">
            <v>MARIA ALEJANDRA MALDONADO DOMINGO25 METROS50M BRAZA</v>
          </cell>
          <cell r="U5475">
            <v>9.3854166666666663E-4</v>
          </cell>
        </row>
        <row r="5476">
          <cell r="T5476" t="str">
            <v>MARIA ALEJANDRA MALDONADO DOMINGO25 METROS50M BRAZA</v>
          </cell>
          <cell r="U5476">
            <v>0</v>
          </cell>
        </row>
        <row r="5477">
          <cell r="T5477" t="str">
            <v>MARIA ALEJANDRA MALDONADO DOMINGO25 METROS50M LIBRES</v>
          </cell>
          <cell r="U5477">
            <v>7.9768518518518524E-4</v>
          </cell>
        </row>
        <row r="5478">
          <cell r="T5478" t="str">
            <v>MARIA ALEJANDRA MALDONADO DOMINGO25 METROS50M LIBRES</v>
          </cell>
          <cell r="U5478">
            <v>8.2754629629629628E-4</v>
          </cell>
        </row>
        <row r="5479">
          <cell r="T5479" t="str">
            <v>MARIA ALEJANDRA MALDONADO DOMINGO25 METROS50M LIBRES</v>
          </cell>
          <cell r="U5479">
            <v>8.5740740740740732E-4</v>
          </cell>
        </row>
        <row r="5480">
          <cell r="T5480" t="str">
            <v>MARIA ALEJANDRA MALDONADO DOMINGO25 METROS50M MARIPOSA</v>
          </cell>
          <cell r="U5480">
            <v>8.8113425925925913E-4</v>
          </cell>
        </row>
        <row r="5481">
          <cell r="T5481" t="str">
            <v>MARIA ALEJANDRA MALDONADO DOMINGO25 METROS50M MARIPOSA</v>
          </cell>
          <cell r="U5481" t="str">
            <v>JUSTIFICADA</v>
          </cell>
        </row>
        <row r="5482">
          <cell r="T5482" t="str">
            <v>MARIA ALEJANDRA MALDONADO DOMINGO50 METROS100M BRAZA</v>
          </cell>
          <cell r="U5482">
            <v>0</v>
          </cell>
        </row>
        <row r="5483">
          <cell r="T5483" t="str">
            <v>MARIA ALEJANDRA MALDONADO DOMINGO50 METROS100M MARIPOSA</v>
          </cell>
          <cell r="U5483">
            <v>2.1693287037037037E-3</v>
          </cell>
        </row>
        <row r="5484">
          <cell r="T5484" t="str">
            <v>MARIA ALEJANDRA MALDONADO DOMINGO50 METROS100M MARIPOSA</v>
          </cell>
          <cell r="U5484">
            <v>2.3737268518518517E-3</v>
          </cell>
        </row>
        <row r="5485">
          <cell r="T5485" t="str">
            <v>MARIA ALEJANDRA MALDONADO DOMINGO50 METROS200M BRAZA</v>
          </cell>
          <cell r="U5485">
            <v>4.2444444444444448E-3</v>
          </cell>
        </row>
        <row r="5486">
          <cell r="T5486" t="str">
            <v>MARIA ALEJANDRA MALDONADO DOMINGO50 METROS200M BRAZA</v>
          </cell>
          <cell r="U5486">
            <v>0</v>
          </cell>
        </row>
        <row r="5487">
          <cell r="T5487" t="str">
            <v>MARIA ALEJANDRA MALDONADO DOMINGO50 METROS50M BRAZA</v>
          </cell>
          <cell r="U5487" t="str">
            <v>JUSTIFICADA</v>
          </cell>
        </row>
        <row r="5488">
          <cell r="T5488" t="str">
            <v>MARIA ALEJANDRA MALDONADO DOMINGO50 METROS50M LIBRES</v>
          </cell>
          <cell r="U5488" t="str">
            <v>JUSTIFICADA</v>
          </cell>
        </row>
        <row r="5489">
          <cell r="T5489" t="str">
            <v>MARIA ALEJANDRA MALDONADO DOMINGO50 METROS50M MARIPOSA</v>
          </cell>
          <cell r="U5489">
            <v>8.0266203703703706E-4</v>
          </cell>
        </row>
        <row r="5490">
          <cell r="T5490" t="str">
            <v>MARIA ALEJANDRA MALDONADO DOMINGO50 METROS50M MARIPOSA</v>
          </cell>
          <cell r="U5490">
            <v>8.5775462962962975E-4</v>
          </cell>
        </row>
        <row r="5491">
          <cell r="T5491" t="str">
            <v>MARIA ALMUDENA CORPA TORRADO25 METROS25M BRAZA</v>
          </cell>
          <cell r="U5491">
            <v>4.2106481481481487E-4</v>
          </cell>
        </row>
        <row r="5492">
          <cell r="T5492" t="str">
            <v>MARIA ALMUDENA CORPA TORRADO25 METROS25M BRAZA</v>
          </cell>
          <cell r="U5492">
            <v>4.9328703703703698E-4</v>
          </cell>
        </row>
        <row r="5493">
          <cell r="T5493" t="str">
            <v>MARIA ALMUDENA CORPA TORRADO25 METROS25M LIBRES</v>
          </cell>
          <cell r="U5493">
            <v>3.7847222222222226E-4</v>
          </cell>
        </row>
        <row r="5494">
          <cell r="T5494" t="str">
            <v>MARIA ALMUDENA CORPA TORRADO25 METROS25M LIBRES</v>
          </cell>
          <cell r="U5494">
            <v>4.4490740740740737E-4</v>
          </cell>
        </row>
        <row r="5495">
          <cell r="T5495" t="str">
            <v>MARIA ALMUDENA CORPA TORRADO25 METROS50M BRAZA</v>
          </cell>
          <cell r="U5495">
            <v>9.9456018518518513E-4</v>
          </cell>
        </row>
        <row r="5496">
          <cell r="T5496" t="str">
            <v>MARIA ALMUDENA CORPA TORRADO25 METROS50M BRAZA</v>
          </cell>
          <cell r="U5496">
            <v>1.1429398148148149E-3</v>
          </cell>
        </row>
        <row r="5497">
          <cell r="T5497" t="str">
            <v>MARIA ALMUDENA CORPA TORRADO25 METROS50M BRAZA</v>
          </cell>
          <cell r="U5497">
            <v>0</v>
          </cell>
        </row>
        <row r="5498">
          <cell r="T5498" t="str">
            <v>MARIA ALMUDENA CORPA TORRADO25 METROS50M LIBRES</v>
          </cell>
          <cell r="U5498">
            <v>8.3449074074074068E-4</v>
          </cell>
        </row>
        <row r="5499">
          <cell r="T5499" t="str">
            <v>MARIA ALMUDENA CORPA TORRADO25 METROS50M LIBRES</v>
          </cell>
          <cell r="U5499">
            <v>8.7407407407407399E-4</v>
          </cell>
        </row>
        <row r="5500">
          <cell r="T5500" t="str">
            <v>MARIA ALMUDENA CORPA TORRADO25 METROS50M LIBRES</v>
          </cell>
          <cell r="U5500">
            <v>1.0828703703703705E-3</v>
          </cell>
        </row>
        <row r="5501">
          <cell r="T5501" t="str">
            <v>MARIA ALMUDENA CORPA TORRADO50 METROS50M BRAZA</v>
          </cell>
          <cell r="U5501">
            <v>1.0059027777777779E-3</v>
          </cell>
        </row>
        <row r="5502">
          <cell r="T5502" t="str">
            <v>MARIA ALMUDENA CORPA TORRADO50 METROS50M BRAZA</v>
          </cell>
          <cell r="U5502">
            <v>1.047337962962963E-3</v>
          </cell>
        </row>
        <row r="5503">
          <cell r="T5503" t="str">
            <v>MARIA ALMUDENA CORPA TORRADO50 METROS50M BRAZA</v>
          </cell>
          <cell r="U5503">
            <v>1.088310185185185E-3</v>
          </cell>
        </row>
        <row r="5504">
          <cell r="T5504" t="str">
            <v>MARIA ALMUDENA CORPA TORRADO50 METROS50M BRAZA</v>
          </cell>
          <cell r="U5504">
            <v>1.1190972222222221E-3</v>
          </cell>
        </row>
        <row r="5505">
          <cell r="T5505" t="str">
            <v>MARIA ALMUDENA CORPA TORRADO50 METROS50M BRAZA</v>
          </cell>
          <cell r="U5505">
            <v>1.1721064814814814E-3</v>
          </cell>
        </row>
        <row r="5506">
          <cell r="T5506" t="str">
            <v>MARIA ALMUDENA CORPA TORRADO50 METROS50M BRAZA</v>
          </cell>
          <cell r="U5506">
            <v>1.1866898148148147E-3</v>
          </cell>
        </row>
        <row r="5507">
          <cell r="T5507" t="str">
            <v>MARIA ALMUDENA CORPA TORRADO50 METROS50M BRAZA</v>
          </cell>
          <cell r="U5507">
            <v>0</v>
          </cell>
        </row>
        <row r="5508">
          <cell r="T5508" t="str">
            <v>MARIA ALMUDENA CORPA TORRADO50 METROS50M BRAZA</v>
          </cell>
          <cell r="U5508">
            <v>0</v>
          </cell>
        </row>
        <row r="5509">
          <cell r="T5509" t="str">
            <v>MARIA ALMUDENA CORPA TORRADO50 METROS50M BRAZA</v>
          </cell>
          <cell r="U5509">
            <v>0</v>
          </cell>
        </row>
        <row r="5510">
          <cell r="T5510" t="str">
            <v>MARIA ALMUDENA CORPA TORRADO50 METROS50M LIBRES</v>
          </cell>
          <cell r="U5510">
            <v>8.1365740740740736E-4</v>
          </cell>
        </row>
        <row r="5511">
          <cell r="T5511" t="str">
            <v>MARIA ALMUDENA CORPA TORRADO50 METROS50M LIBRES</v>
          </cell>
          <cell r="U5511">
            <v>8.3043981481481478E-4</v>
          </cell>
        </row>
        <row r="5512">
          <cell r="T5512" t="str">
            <v>MARIA ALMUDENA CORPA TORRADO50 METROS50M LIBRES</v>
          </cell>
          <cell r="U5512">
            <v>8.5324074074074078E-4</v>
          </cell>
        </row>
        <row r="5513">
          <cell r="T5513" t="str">
            <v>MARIA ALMUDENA CORPA TORRADO50 METROS50M LIBRES</v>
          </cell>
          <cell r="U5513">
            <v>8.6516203703703711E-4</v>
          </cell>
        </row>
        <row r="5514">
          <cell r="T5514" t="str">
            <v>MARIA ALMUDENA CORPA TORRADO50 METROS50M LIBRES</v>
          </cell>
          <cell r="U5514">
            <v>8.7604166666666679E-4</v>
          </cell>
        </row>
        <row r="5515">
          <cell r="T5515" t="str">
            <v>MARIA ALMUDENA CORPA TORRADO50 METROS50M LIBRES</v>
          </cell>
          <cell r="U5515">
            <v>8.9016203703703707E-4</v>
          </cell>
        </row>
        <row r="5516">
          <cell r="T5516" t="str">
            <v>MARIA ALMUDENA CORPA TORRADO50 METROS50M LIBRES</v>
          </cell>
          <cell r="U5516">
            <v>9.0057870370370368E-4</v>
          </cell>
        </row>
        <row r="5517">
          <cell r="T5517" t="str">
            <v>MARIA ALMUDENA CORPA TORRADO50 METROS50M LIBRES</v>
          </cell>
          <cell r="U5517">
            <v>9.0277777777777784E-4</v>
          </cell>
        </row>
        <row r="5518">
          <cell r="T5518" t="str">
            <v>MARIA ALMUDENA CORPA TORRADO50 METROS50M LIBRES</v>
          </cell>
          <cell r="U5518">
            <v>9.25462962962963E-4</v>
          </cell>
        </row>
        <row r="5519">
          <cell r="T5519" t="str">
            <v>MARIA ALMUDENA CORPA TORRADO50 METROS50M LIBRES</v>
          </cell>
          <cell r="U5519">
            <v>9.2905092592592594E-4</v>
          </cell>
        </row>
        <row r="5520">
          <cell r="T5520" t="str">
            <v>MARIA ALMUDENA CORPA TORRANO25 METROS50M BRAZA</v>
          </cell>
          <cell r="U5520">
            <v>1.2440972222222222E-3</v>
          </cell>
        </row>
        <row r="5521">
          <cell r="T5521" t="str">
            <v>MARIA ALMUDENA CORPA TORRANO25 METROS50M LIBRES</v>
          </cell>
          <cell r="U5521">
            <v>9.7199074074074071E-4</v>
          </cell>
        </row>
        <row r="5522">
          <cell r="T5522" t="str">
            <v>MARIA ANGELES DE LAS HERAS ROLDAN25 METROS50M BRAZA</v>
          </cell>
          <cell r="U5522" t="str">
            <v>JUSTIFICADA</v>
          </cell>
        </row>
        <row r="5523">
          <cell r="T5523" t="str">
            <v>MARIA ANGELES DE LAS HERAS ROLDAN25 METROS50M LIBRES</v>
          </cell>
          <cell r="U5523" t="str">
            <v>JUSTIFICADO</v>
          </cell>
        </row>
        <row r="5524">
          <cell r="T5524" t="str">
            <v>MARIA ANGELES DE LAS HERAS ROLDAN50 METROS50M BRAZA</v>
          </cell>
          <cell r="U5524">
            <v>0</v>
          </cell>
        </row>
        <row r="5525">
          <cell r="T5525" t="str">
            <v>MARIA ANGELES DE LAS HERAS ROLDAN50 METROS50M LIBRES</v>
          </cell>
          <cell r="U5525">
            <v>0</v>
          </cell>
        </row>
        <row r="5526">
          <cell r="T5526" t="str">
            <v>MARIA BELEN MUÑOZ FERNANDEZ25 METROS25M BRAZA</v>
          </cell>
          <cell r="U5526">
            <v>4.4444444444444441E-4</v>
          </cell>
        </row>
        <row r="5527">
          <cell r="T5527" t="str">
            <v>MARIA BELEN MUÑOZ FERNANDEZ25 METROS25M BRAZA</v>
          </cell>
          <cell r="U5527">
            <v>4.6342592592592594E-4</v>
          </cell>
        </row>
        <row r="5528">
          <cell r="T5528" t="str">
            <v>MARIA BELEN MUÑOZ FERNANDEZ25 METROS25M BRAZA</v>
          </cell>
          <cell r="U5528">
            <v>4.7013888888888886E-4</v>
          </cell>
        </row>
        <row r="5529">
          <cell r="T5529" t="str">
            <v>MARIA BELEN MUÑOZ FERNANDEZ25 METROS25M BRAZA</v>
          </cell>
          <cell r="U5529">
            <v>5.4398148148148144E-4</v>
          </cell>
        </row>
        <row r="5530">
          <cell r="T5530" t="str">
            <v>MARIA BELEN MUÑOZ FERNANDEZ25 METROS25M BRAZA</v>
          </cell>
          <cell r="U5530">
            <v>5.9074074074074074E-4</v>
          </cell>
        </row>
        <row r="5531">
          <cell r="T5531" t="str">
            <v>MARIA BELEN MUÑOZ FERNANDEZ25 METROS25M BRAZA</v>
          </cell>
          <cell r="U5531">
            <v>6.3622685185185191E-4</v>
          </cell>
        </row>
        <row r="5532">
          <cell r="T5532" t="str">
            <v>MARIA BELEN MUÑOZ FERNANDEZ25 METROS25M BRAZA</v>
          </cell>
          <cell r="U5532">
            <v>0</v>
          </cell>
        </row>
        <row r="5533">
          <cell r="T5533" t="str">
            <v>MARIA BELEN MUÑOZ FERNANDEZ25 METROS25M BRAZA</v>
          </cell>
          <cell r="U5533">
            <v>0</v>
          </cell>
        </row>
        <row r="5534">
          <cell r="T5534" t="str">
            <v>MARIA BELEN MUÑOZ FERNANDEZ25 METROS25M BRAZA</v>
          </cell>
          <cell r="U5534">
            <v>0</v>
          </cell>
        </row>
        <row r="5535">
          <cell r="T5535" t="str">
            <v>MARIA BELEN MUÑOZ FERNANDEZ25 METROS25M LIBRES</v>
          </cell>
          <cell r="U5535">
            <v>3.0428240740740741E-4</v>
          </cell>
        </row>
        <row r="5536">
          <cell r="T5536" t="str">
            <v>MARIA BELEN MUÑOZ FERNANDEZ25 METROS25M LIBRES</v>
          </cell>
          <cell r="U5536">
            <v>3.078703703703704E-4</v>
          </cell>
        </row>
        <row r="5537">
          <cell r="T5537" t="str">
            <v>MARIA BELEN MUÑOZ FERNANDEZ25 METROS25M LIBRES</v>
          </cell>
          <cell r="U5537">
            <v>3.1423611111111111E-4</v>
          </cell>
        </row>
        <row r="5538">
          <cell r="T5538" t="str">
            <v>MARIA BELEN MUÑOZ FERNANDEZ25 METROS25M LIBRES</v>
          </cell>
          <cell r="U5538">
            <v>3.1932870370370367E-4</v>
          </cell>
        </row>
        <row r="5539">
          <cell r="T5539" t="str">
            <v>MARIA BELEN MUÑOZ FERNANDEZ25 METROS25M LIBRES</v>
          </cell>
          <cell r="U5539">
            <v>3.7280092592592595E-4</v>
          </cell>
        </row>
        <row r="5540">
          <cell r="T5540" t="str">
            <v>MARIA BELEN MUÑOZ FERNANDEZ25 METROS25M LIBRES</v>
          </cell>
          <cell r="U5540">
            <v>3.7650462962962963E-4</v>
          </cell>
        </row>
        <row r="5541">
          <cell r="T5541" t="str">
            <v>MARIA BELEN MUÑOZ FERNANDEZ25 METROS25M LIBRES</v>
          </cell>
          <cell r="U5541">
            <v>3.8252314814814811E-4</v>
          </cell>
        </row>
        <row r="5542">
          <cell r="T5542" t="str">
            <v>MARIA BELEN MUÑOZ FERNANDEZ25 METROS25M LIBRES</v>
          </cell>
          <cell r="U5542">
            <v>3.9097222222222224E-4</v>
          </cell>
        </row>
        <row r="5543">
          <cell r="T5543" t="str">
            <v>MARIA BELEN MUÑOZ FERNANDEZ25 METROS25M LIBRES</v>
          </cell>
          <cell r="U5543">
            <v>3.9479166666666672E-4</v>
          </cell>
        </row>
        <row r="5544">
          <cell r="T5544" t="str">
            <v>MARIA BELEN MUÑOZ FERNANDEZ50 METROS50M BRAZA</v>
          </cell>
          <cell r="U5544">
            <v>1.0149305555555556E-3</v>
          </cell>
        </row>
        <row r="5545">
          <cell r="T5545" t="str">
            <v>MARIA BELEN MUÑOZ FERNANDEZ50 METROS50M BRAZA</v>
          </cell>
          <cell r="U5545">
            <v>1.3334490740740744E-3</v>
          </cell>
        </row>
        <row r="5546">
          <cell r="T5546" t="str">
            <v>MARIA BELEN MUÑOZ FERNANDEZ50 METROS50M BRAZA</v>
          </cell>
          <cell r="U5546">
            <v>0</v>
          </cell>
        </row>
        <row r="5547">
          <cell r="T5547" t="str">
            <v>MARIA BELEN MUÑOZ FERNANDEZ50 METROS50M BRAZA</v>
          </cell>
          <cell r="U5547">
            <v>0</v>
          </cell>
        </row>
        <row r="5548">
          <cell r="T5548" t="str">
            <v>MARIA BELEN MUÑOZ FERNANDEZ50 METROS50M BRAZA</v>
          </cell>
          <cell r="U5548">
            <v>0</v>
          </cell>
        </row>
        <row r="5549">
          <cell r="T5549" t="str">
            <v>MARIA BELEN MUÑOZ FERNANDEZ50 METROS50M BRAZA</v>
          </cell>
          <cell r="U5549">
            <v>0</v>
          </cell>
        </row>
        <row r="5550">
          <cell r="T5550" t="str">
            <v>MARIA BELEN MUÑOZ FERNANDEZ50 METROS50M BRAZA</v>
          </cell>
          <cell r="U5550">
            <v>0</v>
          </cell>
        </row>
        <row r="5551">
          <cell r="T5551" t="str">
            <v>MARIA BELEN MUÑOZ FERNANDEZ50 METROS50M BRAZA</v>
          </cell>
          <cell r="U5551">
            <v>0</v>
          </cell>
        </row>
        <row r="5552">
          <cell r="T5552" t="str">
            <v>MARIA BELEN MUÑOZ FERNANDEZ50 METROS50M LIBRES</v>
          </cell>
          <cell r="U5552">
            <v>7.1331018518518521E-4</v>
          </cell>
        </row>
        <row r="5553">
          <cell r="T5553" t="str">
            <v>MARIA BELEN MUÑOZ FERNANDEZ50 METROS50M LIBRES</v>
          </cell>
          <cell r="U5553">
            <v>7.7118055555555566E-4</v>
          </cell>
        </row>
        <row r="5554">
          <cell r="T5554" t="str">
            <v>MARIA BELEN MUÑOZ FERNANDEZ50 METROS50M LIBRES</v>
          </cell>
          <cell r="U5554">
            <v>7.8645833333333335E-4</v>
          </cell>
        </row>
        <row r="5555">
          <cell r="T5555" t="str">
            <v>MARIA BELEN MUÑOZ FERNANDEZ50 METROS50M LIBRES</v>
          </cell>
          <cell r="U5555">
            <v>8.0347222222222224E-4</v>
          </cell>
        </row>
        <row r="5556">
          <cell r="T5556" t="str">
            <v>MARIA BELEN MUÑOZ FERNANDEZ50 METROS50M LIBRES</v>
          </cell>
          <cell r="U5556">
            <v>8.4166666666666667E-4</v>
          </cell>
        </row>
        <row r="5557">
          <cell r="T5557" t="str">
            <v>MARIA BELEN MUÑOZ FERNANDEZ50 METROS50M LIBRES</v>
          </cell>
          <cell r="U5557">
            <v>8.8587962962962969E-4</v>
          </cell>
        </row>
        <row r="5558">
          <cell r="T5558" t="str">
            <v>MARIA BELEN MUÑOZ FERNANDEZ50 METROS50M LIBRES</v>
          </cell>
          <cell r="U5558">
            <v>8.9930555555555554E-4</v>
          </cell>
        </row>
        <row r="5559">
          <cell r="T5559" t="str">
            <v>MARIA BELEN MUÑOZ FERNANDEZ50 METROS50M LIBRES</v>
          </cell>
          <cell r="U5559">
            <v>9.9375000000000006E-4</v>
          </cell>
        </row>
        <row r="5560">
          <cell r="T5560" t="str">
            <v>MARIA BERRON PICAZO25 METROS25M ESPALDA</v>
          </cell>
          <cell r="U5560">
            <v>2.9444444444444445E-4</v>
          </cell>
        </row>
        <row r="5561">
          <cell r="T5561" t="str">
            <v>MARIA BERRON PICAZO25 METROS25M ESPALDA</v>
          </cell>
          <cell r="U5561">
            <v>3.2881944444444446E-4</v>
          </cell>
        </row>
        <row r="5562">
          <cell r="T5562" t="str">
            <v>MARIA BERRON PICAZO25 METROS25M ESPALDA</v>
          </cell>
          <cell r="U5562">
            <v>3.295138888888889E-4</v>
          </cell>
        </row>
        <row r="5563">
          <cell r="T5563" t="str">
            <v>MARIA BERRON PICAZO25 METROS25M ESPALDA</v>
          </cell>
          <cell r="U5563">
            <v>3.3506944444444442E-4</v>
          </cell>
        </row>
        <row r="5564">
          <cell r="T5564" t="str">
            <v>MARIA BERRON PICAZO25 METROS25M ESPALDA</v>
          </cell>
          <cell r="U5564">
            <v>3.3530092592592596E-4</v>
          </cell>
        </row>
        <row r="5565">
          <cell r="T5565" t="str">
            <v>MARIA BERRON PICAZO25 METROS25M LIBRES</v>
          </cell>
          <cell r="U5565">
            <v>3.0810185185185188E-4</v>
          </cell>
        </row>
        <row r="5566">
          <cell r="T5566" t="str">
            <v>MARIA BERRON PICAZO25 METROS25M LIBRES</v>
          </cell>
          <cell r="U5566">
            <v>3.2326388888888888E-4</v>
          </cell>
        </row>
        <row r="5567">
          <cell r="T5567" t="str">
            <v>MARIA BERRON PICAZO25 METROS25M LIBRES</v>
          </cell>
          <cell r="U5567">
            <v>3.3159722222222222E-4</v>
          </cell>
        </row>
        <row r="5568">
          <cell r="T5568" t="str">
            <v>MARIA BERRON PICAZO25 METROS25M LIBRES</v>
          </cell>
          <cell r="U5568">
            <v>3.4398148148148141E-4</v>
          </cell>
        </row>
        <row r="5569">
          <cell r="T5569" t="str">
            <v>MARIA BERRON PICAZO25 METROS25M LIBRES</v>
          </cell>
          <cell r="U5569">
            <v>3.5150462962962962E-4</v>
          </cell>
        </row>
        <row r="5570">
          <cell r="T5570" t="str">
            <v>MARIA BERRON PICAZO25 METROS25M LIBRES</v>
          </cell>
          <cell r="U5570">
            <v>3.5879629629629635E-4</v>
          </cell>
        </row>
        <row r="5571">
          <cell r="T5571" t="str">
            <v>MARIA BERRON PICAZO25 METROS25M LIBRES</v>
          </cell>
          <cell r="U5571">
            <v>3.7337962962962959E-4</v>
          </cell>
        </row>
        <row r="5572">
          <cell r="T5572" t="str">
            <v>MARIA BERRON PICAZO25 METROS25M LIBRES</v>
          </cell>
          <cell r="U5572">
            <v>0</v>
          </cell>
        </row>
        <row r="5573">
          <cell r="T5573" t="str">
            <v>MARIA BERRON PICAZO25 METROS50M ESPALDA</v>
          </cell>
          <cell r="U5573">
            <v>7.1805555555555555E-4</v>
          </cell>
        </row>
        <row r="5574">
          <cell r="T5574" t="str">
            <v>MARIA BERRON PICAZO25 METROS50M ESPALDA</v>
          </cell>
          <cell r="U5574">
            <v>7.3564814814814803E-4</v>
          </cell>
        </row>
        <row r="5575">
          <cell r="T5575" t="str">
            <v>MARIA BERRON PICAZO25 METROS50M ESPALDA</v>
          </cell>
          <cell r="U5575">
            <v>7.4282407407407413E-4</v>
          </cell>
        </row>
        <row r="5576">
          <cell r="T5576" t="str">
            <v>MARIA BERRON PICAZO25 METROS50M ESPALDA</v>
          </cell>
          <cell r="U5576">
            <v>7.6111111111111117E-4</v>
          </cell>
        </row>
        <row r="5577">
          <cell r="T5577" t="str">
            <v>MARIA BERRON PICAZO25 METROS50M ESPALDA</v>
          </cell>
          <cell r="U5577">
            <v>7.635416666666666E-4</v>
          </cell>
        </row>
        <row r="5578">
          <cell r="T5578" t="str">
            <v>MARIA BERRON PICAZO25 METROS50M ESPALDA</v>
          </cell>
          <cell r="U5578">
            <v>7.7442129629629638E-4</v>
          </cell>
        </row>
        <row r="5579">
          <cell r="T5579" t="str">
            <v>MARIA BERRON PICAZO25 METROS50M ESPALDA</v>
          </cell>
          <cell r="U5579">
            <v>7.9097222222222232E-4</v>
          </cell>
        </row>
        <row r="5580">
          <cell r="T5580" t="str">
            <v>MARIA BERRON PICAZO25 METROS50M ESPALDA</v>
          </cell>
          <cell r="U5580">
            <v>7.9594907407407425E-4</v>
          </cell>
        </row>
        <row r="5581">
          <cell r="T5581" t="str">
            <v>MARIA BERRON PICAZO25 METROS50M ESPALDA</v>
          </cell>
          <cell r="U5581">
            <v>0</v>
          </cell>
        </row>
        <row r="5582">
          <cell r="T5582" t="str">
            <v>MARIA BERRON PICAZO25 METROS50M ESPALDA</v>
          </cell>
          <cell r="U5582">
            <v>0</v>
          </cell>
        </row>
        <row r="5583">
          <cell r="T5583" t="str">
            <v>MARIA BERRON PICAZO25 METROS50M ESPALDA</v>
          </cell>
          <cell r="U5583">
            <v>0</v>
          </cell>
        </row>
        <row r="5584">
          <cell r="T5584" t="str">
            <v>MARIA BERRON PICAZO50 METROS100M ESPALDA</v>
          </cell>
          <cell r="U5584">
            <v>1.7668981481481483E-3</v>
          </cell>
        </row>
        <row r="5585">
          <cell r="T5585" t="str">
            <v>MARIA BERRON PICAZO50 METROS100M ESPALDA</v>
          </cell>
          <cell r="U5585">
            <v>1.8026620370370369E-3</v>
          </cell>
        </row>
        <row r="5586">
          <cell r="T5586" t="str">
            <v>MARIA BERRON PICAZO50 METROS100M ESPALDA</v>
          </cell>
          <cell r="U5586">
            <v>0</v>
          </cell>
        </row>
        <row r="5587">
          <cell r="T5587" t="str">
            <v>MARIA BERRON PICAZO50 METROS50M ESPALDA</v>
          </cell>
          <cell r="U5587">
            <v>6.8946759259259265E-4</v>
          </cell>
        </row>
        <row r="5588">
          <cell r="T5588" t="str">
            <v>MARIA BERRON PICAZO50 METROS50M ESPALDA</v>
          </cell>
          <cell r="U5588">
            <v>6.9560185185185187E-4</v>
          </cell>
        </row>
        <row r="5589">
          <cell r="T5589" t="str">
            <v>MARIA BERRON PICAZO50 METROS50M ESPALDA</v>
          </cell>
          <cell r="U5589">
            <v>6.9872685185185185E-4</v>
          </cell>
        </row>
        <row r="5590">
          <cell r="T5590" t="str">
            <v>MARIA BERRON PICAZO50 METROS50M ESPALDA</v>
          </cell>
          <cell r="U5590">
            <v>7.0358796296296304E-4</v>
          </cell>
        </row>
        <row r="5591">
          <cell r="T5591" t="str">
            <v>MARIA BERRON PICAZO50 METROS50M ESPALDA</v>
          </cell>
          <cell r="U5591">
            <v>7.0555555555555562E-4</v>
          </cell>
        </row>
        <row r="5592">
          <cell r="T5592" t="str">
            <v>MARIA BERRON PICAZO50 METROS50M ESPALDA</v>
          </cell>
          <cell r="U5592">
            <v>7.1307870370370362E-4</v>
          </cell>
        </row>
        <row r="5593">
          <cell r="T5593" t="str">
            <v>MARIA BERRON PICAZO50 METROS50M ESPALDA</v>
          </cell>
          <cell r="U5593">
            <v>7.2557870370370365E-4</v>
          </cell>
        </row>
        <row r="5594">
          <cell r="T5594" t="str">
            <v>MARIA BERRON PICAZO50 METROS50M ESPALDA</v>
          </cell>
          <cell r="U5594">
            <v>7.3819444444444442E-4</v>
          </cell>
        </row>
        <row r="5595">
          <cell r="T5595" t="str">
            <v>MARIA BERRON PICAZO50 METROS50M ESPALDA</v>
          </cell>
          <cell r="U5595">
            <v>7.4224537037037043E-4</v>
          </cell>
        </row>
        <row r="5596">
          <cell r="T5596" t="str">
            <v>MARIA BERRON PICAZO50 METROS50M ESPALDA</v>
          </cell>
          <cell r="U5596">
            <v>7.4942129629629621E-4</v>
          </cell>
        </row>
        <row r="5597">
          <cell r="T5597" t="str">
            <v>MARIA BERRON PICAZO50 METROS50M ESPALDA</v>
          </cell>
          <cell r="U5597">
            <v>0</v>
          </cell>
        </row>
        <row r="5598">
          <cell r="T5598" t="str">
            <v>MARIA BERRON PICAZO50 METROS50M ESPALDA</v>
          </cell>
          <cell r="U5598">
            <v>0</v>
          </cell>
        </row>
        <row r="5599">
          <cell r="T5599" t="str">
            <v>MARIA BERRON PICAZO50 METROS50M LIBRES</v>
          </cell>
          <cell r="U5599">
            <v>8.3668981481481474E-4</v>
          </cell>
        </row>
        <row r="5600">
          <cell r="T5600" t="str">
            <v>MARIA BERRON PICAZO50 METROS50M LIBRES</v>
          </cell>
          <cell r="U5600">
            <v>8.6944444444444439E-4</v>
          </cell>
        </row>
        <row r="5601">
          <cell r="T5601" t="str">
            <v>MARIA BERRON PICAZO50 METROS50M LIBRES</v>
          </cell>
          <cell r="U5601">
            <v>8.7129629629629623E-4</v>
          </cell>
        </row>
        <row r="5602">
          <cell r="T5602" t="str">
            <v>MARIA BERRON PICAZO50 METROS50M LIBRES</v>
          </cell>
          <cell r="U5602">
            <v>8.8287037037037034E-4</v>
          </cell>
        </row>
        <row r="5603">
          <cell r="T5603" t="str">
            <v>MARIA BERRON PICAZO50 METROS50M LIBRES</v>
          </cell>
          <cell r="U5603">
            <v>8.8946759259259263E-4</v>
          </cell>
        </row>
        <row r="5604">
          <cell r="T5604" t="str">
            <v>MARIA BERRON PICAZO50 METROS50M LIBRES</v>
          </cell>
          <cell r="U5604">
            <v>8.9594907407407407E-4</v>
          </cell>
        </row>
        <row r="5605">
          <cell r="T5605" t="str">
            <v>MARIA BERRON PICAZO50 METROS50M LIBRES</v>
          </cell>
          <cell r="U5605">
            <v>9.0798611111111115E-4</v>
          </cell>
        </row>
        <row r="5606">
          <cell r="T5606" t="str">
            <v>MARIA BERRON PICAZO50 METROS50M LIBRES</v>
          </cell>
          <cell r="U5606">
            <v>9.9432870370370365E-4</v>
          </cell>
        </row>
        <row r="5607">
          <cell r="T5607" t="str">
            <v>MARIA BERRON PICAZO50 METROS50M LIBRES</v>
          </cell>
          <cell r="U5607">
            <v>0</v>
          </cell>
        </row>
        <row r="5608">
          <cell r="T5608" t="str">
            <v>MARIA CABEZA DE VACA VAZQUEZ DE PRADA25 METROS100M LIBRES</v>
          </cell>
          <cell r="U5608">
            <v>1.4307870370370371E-3</v>
          </cell>
        </row>
        <row r="5609">
          <cell r="T5609" t="str">
            <v>MARIA CABEZA DE VACA VAZQUEZ DE PRADA25 METROS100M LIBRES</v>
          </cell>
          <cell r="U5609">
            <v>1.4479166666666666E-3</v>
          </cell>
        </row>
        <row r="5610">
          <cell r="T5610" t="str">
            <v>MARIA CABEZA DE VACA VAZQUEZ DE PRADA25 METROS200M LIBRES</v>
          </cell>
          <cell r="U5610">
            <v>3.1737268518518525E-3</v>
          </cell>
        </row>
        <row r="5611">
          <cell r="T5611" t="str">
            <v>MARIA CABEZA DE VACA VAZQUEZ DE PRADA25 METROS200M LIBRES</v>
          </cell>
          <cell r="U5611">
            <v>3.2222222222222218E-3</v>
          </cell>
        </row>
        <row r="5612">
          <cell r="T5612" t="str">
            <v>MARIA CABEZA DE VACA VAZQUEZ DE PRADA25 METROS200M LIBRES</v>
          </cell>
          <cell r="U5612">
            <v>3.2746527777777778E-3</v>
          </cell>
        </row>
        <row r="5613">
          <cell r="T5613" t="str">
            <v>MARIA CABEZA DE VACA VAZQUEZ DE PRADA25 METROS200M LIBRES</v>
          </cell>
          <cell r="U5613">
            <v>0</v>
          </cell>
        </row>
        <row r="5614">
          <cell r="T5614" t="str">
            <v>MARIA CABEZA DE VACA VAZQUEZ DE PRADA25 METROS25M LIBRES</v>
          </cell>
          <cell r="U5614">
            <v>2.9861111111111109E-4</v>
          </cell>
        </row>
        <row r="5615">
          <cell r="T5615" t="str">
            <v>MARIA CABEZA DE VACA VAZQUEZ DE PRADA25 METROS25M LIBRES</v>
          </cell>
          <cell r="U5615">
            <v>3.207175925925926E-4</v>
          </cell>
        </row>
        <row r="5616">
          <cell r="T5616" t="str">
            <v>MARIA CABEZA DE VACA VAZQUEZ DE PRADA25 METROS50M LIBRES</v>
          </cell>
          <cell r="U5616">
            <v>6.2523148148148149E-4</v>
          </cell>
        </row>
        <row r="5617">
          <cell r="T5617" t="str">
            <v>MARIA CABEZA DE VACA VAZQUEZ DE PRADA25 METROS50M LIBRES</v>
          </cell>
          <cell r="U5617">
            <v>6.3495370370370366E-4</v>
          </cell>
        </row>
        <row r="5618">
          <cell r="T5618" t="str">
            <v>MARIA CABEZA DE VACA VAZQUEZ DE PRADA25 METROS50M LIBRES</v>
          </cell>
          <cell r="U5618">
            <v>6.4166666666666658E-4</v>
          </cell>
        </row>
        <row r="5619">
          <cell r="T5619" t="str">
            <v>MARIA CABEZA DE VACA VAZQUEZ DE PRADA25 METROS50M LIBRES</v>
          </cell>
          <cell r="U5619">
            <v>6.4814814814814813E-4</v>
          </cell>
        </row>
        <row r="5620">
          <cell r="T5620" t="str">
            <v>MARIA CABEZA DE VACA VAZQUEZ DE PRADA50 METROS100M LIBRES</v>
          </cell>
          <cell r="U5620">
            <v>1.4753472222222223E-3</v>
          </cell>
        </row>
        <row r="5621">
          <cell r="T5621" t="str">
            <v>MARIA CABEZA DE VACA VAZQUEZ DE PRADA50 METROS100M LIBRES</v>
          </cell>
          <cell r="U5621">
            <v>0</v>
          </cell>
        </row>
        <row r="5622">
          <cell r="T5622" t="str">
            <v>MARIA CABEZA DE VACA VAZQUEZ DE PRADA50 METROS200M LIBRES</v>
          </cell>
          <cell r="U5622">
            <v>3.091550925925926E-3</v>
          </cell>
        </row>
        <row r="5623">
          <cell r="T5623" t="str">
            <v>MARIA CABEZA DE VACA VAZQUEZ DE PRADA50 METROS50M BRAZA</v>
          </cell>
          <cell r="U5623">
            <v>0</v>
          </cell>
        </row>
        <row r="5624">
          <cell r="T5624" t="str">
            <v>MARIA CABEZA DE VACA VAZQUEZ DE PRADA50 METROS50M LIBRES</v>
          </cell>
          <cell r="U5624">
            <v>6.2175925925925929E-4</v>
          </cell>
        </row>
        <row r="5625">
          <cell r="T5625" t="str">
            <v>MARIA CABEZA DE VACA VAZQUEZ DE PRADA50 METROS50M LIBRES</v>
          </cell>
          <cell r="U5625">
            <v>6.2280092592592595E-4</v>
          </cell>
        </row>
        <row r="5626">
          <cell r="T5626" t="str">
            <v>MARIA CABEZA DE VACA VAZQUEZ DE PRADA50 METROS50M LIBRES</v>
          </cell>
          <cell r="U5626">
            <v>6.601851851851852E-4</v>
          </cell>
        </row>
        <row r="5627">
          <cell r="T5627" t="str">
            <v>MARIA CABEZA DE VACA VAZQUEZ DE PRADA50 METROS50M LIBRES</v>
          </cell>
          <cell r="U5627">
            <v>6.8506944444444442E-4</v>
          </cell>
        </row>
        <row r="5628">
          <cell r="T5628" t="str">
            <v>MARIA CABEZA DE VACA VAZQUEZ DE PRADA50 METROS50M LIBRES</v>
          </cell>
          <cell r="U5628">
            <v>6.8981481481481487E-4</v>
          </cell>
        </row>
        <row r="5629">
          <cell r="T5629" t="str">
            <v>MARIA CABEZA DE VACA VAZQUEZ DE PRADA50 METROS50M LIBRES</v>
          </cell>
          <cell r="U5629">
            <v>0</v>
          </cell>
        </row>
        <row r="5630">
          <cell r="T5630" t="str">
            <v>MARIA CARMEN CAJA DEL CASTILLO25 METROS100M ESTILOS</v>
          </cell>
          <cell r="U5630">
            <v>1.4945601851851849E-3</v>
          </cell>
        </row>
        <row r="5631">
          <cell r="T5631" t="str">
            <v>MARIA CARMEN CAJA DEL CASTILLO25 METROS100M ESTILOS</v>
          </cell>
          <cell r="U5631">
            <v>1.5280092592592593E-3</v>
          </cell>
        </row>
        <row r="5632">
          <cell r="T5632" t="str">
            <v>MARIA CARMEN CAJA DEL CASTILLO25 METROS100M ESTILOS</v>
          </cell>
          <cell r="U5632">
            <v>1.5923611111111112E-3</v>
          </cell>
        </row>
        <row r="5633">
          <cell r="T5633" t="str">
            <v>MARIA CARMEN CAJA DEL CASTILLO25 METROS100M ESTILOS</v>
          </cell>
          <cell r="U5633">
            <v>1.596412037037037E-3</v>
          </cell>
        </row>
        <row r="5634">
          <cell r="T5634" t="str">
            <v>MARIA CARMEN CAJA DEL CASTILLO25 METROS100M ESTILOS</v>
          </cell>
          <cell r="U5634">
            <v>1.6290509259259259E-3</v>
          </cell>
        </row>
        <row r="5635">
          <cell r="T5635" t="str">
            <v>MARIA CARMEN CAJA DEL CASTILLO25 METROS100M ESTILOS</v>
          </cell>
          <cell r="U5635">
            <v>1.6300925925925925E-3</v>
          </cell>
        </row>
        <row r="5636">
          <cell r="T5636" t="str">
            <v>MARIA CARMEN CAJA DEL CASTILLO25 METROS100M ESTILOS</v>
          </cell>
          <cell r="U5636">
            <v>1.7238425925925928E-3</v>
          </cell>
        </row>
        <row r="5637">
          <cell r="T5637" t="str">
            <v>MARIA CARMEN CAJA DEL CASTILLO25 METROS100M ESTILOS</v>
          </cell>
          <cell r="U5637">
            <v>0</v>
          </cell>
        </row>
        <row r="5638">
          <cell r="T5638" t="str">
            <v>MARIA CARMEN CAJA DEL CASTILLO25 METROS100M LIBRES</v>
          </cell>
          <cell r="U5638">
            <v>1.4804398148148146E-3</v>
          </cell>
        </row>
        <row r="5639">
          <cell r="T5639" t="str">
            <v>MARIA CARMEN CAJA DEL CASTILLO25 METROS100M LIBRES</v>
          </cell>
          <cell r="U5639">
            <v>1.5659722222222221E-3</v>
          </cell>
        </row>
        <row r="5640">
          <cell r="T5640" t="str">
            <v>MARIA CARMEN CAJA DEL CASTILLO25 METROS100M LIBRES</v>
          </cell>
          <cell r="U5640">
            <v>1.5907407407407407E-3</v>
          </cell>
        </row>
        <row r="5641">
          <cell r="T5641" t="str">
            <v>MARIA CARMEN CAJA DEL CASTILLO25 METROS100M LIBRES</v>
          </cell>
          <cell r="U5641">
            <v>1.6796296296296297E-3</v>
          </cell>
        </row>
        <row r="5642">
          <cell r="T5642" t="str">
            <v>MARIA CARMEN CAJA DEL CASTILLO25 METROS100M MARIPOSA</v>
          </cell>
          <cell r="U5642">
            <v>1.6743055555555556E-3</v>
          </cell>
        </row>
        <row r="5643">
          <cell r="T5643" t="str">
            <v>MARIA CARMEN CAJA DEL CASTILLO25 METROS100M MARIPOSA</v>
          </cell>
          <cell r="U5643">
            <v>1.6865740740740738E-3</v>
          </cell>
        </row>
        <row r="5644">
          <cell r="T5644" t="str">
            <v>MARIA CARMEN CAJA DEL CASTILLO25 METROS100M MARIPOSA</v>
          </cell>
          <cell r="U5644">
            <v>1.7958333333333333E-3</v>
          </cell>
        </row>
        <row r="5645">
          <cell r="T5645" t="str">
            <v>MARIA CARMEN CAJA DEL CASTILLO25 METROS100M MARIPOSA</v>
          </cell>
          <cell r="U5645">
            <v>1.8105324074074074E-3</v>
          </cell>
        </row>
        <row r="5646">
          <cell r="T5646" t="str">
            <v>MARIA CARMEN CAJA DEL CASTILLO25 METROS200M ESTILOS</v>
          </cell>
          <cell r="U5646">
            <v>0</v>
          </cell>
        </row>
        <row r="5647">
          <cell r="T5647" t="str">
            <v>MARIA CARMEN CAJA DEL CASTILLO25 METROS50 MARIPOSA</v>
          </cell>
          <cell r="U5647">
            <v>0</v>
          </cell>
        </row>
        <row r="5648">
          <cell r="T5648" t="str">
            <v>MARIA CARMEN CAJA DEL CASTILLO25 METROS50M ESPALDA</v>
          </cell>
          <cell r="U5648">
            <v>7.1874999999999988E-4</v>
          </cell>
        </row>
        <row r="5649">
          <cell r="T5649" t="str">
            <v>MARIA CARMEN CAJA DEL CASTILLO25 METROS50M LIBRES</v>
          </cell>
          <cell r="U5649">
            <v>6.4305555555555557E-4</v>
          </cell>
        </row>
        <row r="5650">
          <cell r="T5650" t="str">
            <v>MARIA CARMEN CAJA DEL CASTILLO25 METROS50M LIBRES</v>
          </cell>
          <cell r="U5650">
            <v>6.6030092592592583E-4</v>
          </cell>
        </row>
        <row r="5651">
          <cell r="T5651" t="str">
            <v>MARIA CARMEN CAJA DEL CASTILLO25 METROS50M LIBRES</v>
          </cell>
          <cell r="U5651">
            <v>6.6064814814814805E-4</v>
          </cell>
        </row>
        <row r="5652">
          <cell r="T5652" t="str">
            <v>MARIA CARMEN CAJA DEL CASTILLO25 METROS50M LIBRES</v>
          </cell>
          <cell r="U5652">
            <v>6.648148148148147E-4</v>
          </cell>
        </row>
        <row r="5653">
          <cell r="T5653" t="str">
            <v>MARIA CARMEN CAJA DEL CASTILLO25 METROS50M MARIPOSA</v>
          </cell>
          <cell r="U5653">
            <v>6.7094907407407413E-4</v>
          </cell>
        </row>
        <row r="5654">
          <cell r="T5654" t="str">
            <v>MARIA CARMEN CAJA DEL CASTILLO25 METROS50M MARIPOSA</v>
          </cell>
          <cell r="U5654">
            <v>7.0891203703703698E-4</v>
          </cell>
        </row>
        <row r="5655">
          <cell r="T5655" t="str">
            <v>MARIA CARMEN CAJA DEL CASTILLO25 METROS50M MARIPOSA</v>
          </cell>
          <cell r="U5655">
            <v>7.1157407407407411E-4</v>
          </cell>
        </row>
        <row r="5656">
          <cell r="T5656" t="str">
            <v>MARIA CARMEN CAJA DEL CASTILLO25 METROS50M MARIPOSA</v>
          </cell>
          <cell r="U5656">
            <v>7.1666666666666667E-4</v>
          </cell>
        </row>
        <row r="5657">
          <cell r="T5657" t="str">
            <v>MARIA CARMEN CAJA DEL CASTILLO25 METROS50M MARIPOSA</v>
          </cell>
          <cell r="U5657">
            <v>7.3171296296296309E-4</v>
          </cell>
        </row>
        <row r="5658">
          <cell r="T5658" t="str">
            <v>MARIA CARMEN CAJA DEL CASTILLO50 METROS100M LIBRES</v>
          </cell>
          <cell r="U5658">
            <v>1.5560185185185184E-3</v>
          </cell>
        </row>
        <row r="5659">
          <cell r="T5659" t="str">
            <v>MARIA CARMEN CAJA DEL CASTILLO50 METROS100M MARIPOSA</v>
          </cell>
          <cell r="U5659">
            <v>1.7053240740740742E-3</v>
          </cell>
        </row>
        <row r="5660">
          <cell r="T5660" t="str">
            <v>MARIA CARMEN CAJA DEL CASTILLO50 METROS100M MARIPOSA</v>
          </cell>
          <cell r="U5660">
            <v>1.829050925925926E-3</v>
          </cell>
        </row>
        <row r="5661">
          <cell r="T5661" t="str">
            <v>MARIA CARMEN CAJA DEL CASTILLO50 METROS100M MARIPOSA</v>
          </cell>
          <cell r="U5661">
            <v>1.8461805555555556E-3</v>
          </cell>
        </row>
        <row r="5662">
          <cell r="T5662" t="str">
            <v>MARIA CARMEN CAJA DEL CASTILLO50 METROS100M MARIPOSA</v>
          </cell>
          <cell r="U5662">
            <v>1.9144675925925926E-3</v>
          </cell>
        </row>
        <row r="5663">
          <cell r="T5663" t="str">
            <v>MARIA CARMEN CAJA DEL CASTILLO50 METROS200M ESTILOS</v>
          </cell>
          <cell r="U5663">
            <v>3.327777777777778E-3</v>
          </cell>
        </row>
        <row r="5664">
          <cell r="T5664" t="str">
            <v>MARIA CARMEN CAJA DEL CASTILLO50 METROS200M ESTILOS</v>
          </cell>
          <cell r="U5664">
            <v>3.5927083333333332E-3</v>
          </cell>
        </row>
        <row r="5665">
          <cell r="T5665" t="str">
            <v>MARIA CARMEN CAJA DEL CASTILLO50 METROS200M ESTILOS</v>
          </cell>
          <cell r="U5665">
            <v>3.5930555555555559E-3</v>
          </cell>
        </row>
        <row r="5666">
          <cell r="T5666" t="str">
            <v>MARIA CARMEN CAJA DEL CASTILLO50 METROS200M ESTILOS</v>
          </cell>
          <cell r="U5666">
            <v>3.6065972222222224E-3</v>
          </cell>
        </row>
        <row r="5667">
          <cell r="T5667" t="str">
            <v>MARIA CARMEN CAJA DEL CASTILLO50 METROS200M ESTILOS</v>
          </cell>
          <cell r="U5667">
            <v>3.6703703703703703E-3</v>
          </cell>
        </row>
        <row r="5668">
          <cell r="T5668" t="str">
            <v>MARIA CARMEN CAJA DEL CASTILLO50 METROS200M ESTILOS</v>
          </cell>
          <cell r="U5668">
            <v>0</v>
          </cell>
        </row>
        <row r="5669">
          <cell r="T5669" t="str">
            <v>MARIA CARMEN CAJA DEL CASTILLO50 METROS200M LIBRES</v>
          </cell>
          <cell r="U5669">
            <v>3.5241898148148151E-3</v>
          </cell>
        </row>
        <row r="5670">
          <cell r="T5670" t="str">
            <v>MARIA CARMEN CAJA DEL CASTILLO50 METROS50M LIBRES</v>
          </cell>
          <cell r="U5670">
            <v>6.520833333333334E-4</v>
          </cell>
        </row>
        <row r="5671">
          <cell r="T5671" t="str">
            <v>MARIA CARMEN CAJA DEL CASTILLO50 METROS50M LIBRES</v>
          </cell>
          <cell r="U5671">
            <v>6.9953703703703714E-4</v>
          </cell>
        </row>
        <row r="5672">
          <cell r="T5672" t="str">
            <v>MARIA CARMEN CAJA DEL CASTILLO50 METROS50M LIBRES</v>
          </cell>
          <cell r="U5672">
            <v>7.0057870370370369E-4</v>
          </cell>
        </row>
        <row r="5673">
          <cell r="T5673" t="str">
            <v>MARIA CARMEN CAJA DEL CASTILLO50 METROS50M MARIPOSA</v>
          </cell>
          <cell r="U5673">
            <v>6.9525462962962976E-4</v>
          </cell>
        </row>
        <row r="5674">
          <cell r="T5674" t="str">
            <v>MARIA CARMEN CAJA DEL CASTILLO50 METROS50M MARIPOSA</v>
          </cell>
          <cell r="U5674">
            <v>7.309027777777778E-4</v>
          </cell>
        </row>
        <row r="5675">
          <cell r="T5675" t="str">
            <v>MARIA CARMEN CAJA DEL CASTILLO50 METROS50M MARIPOSA</v>
          </cell>
          <cell r="U5675">
            <v>7.3356481481481482E-4</v>
          </cell>
        </row>
        <row r="5676">
          <cell r="T5676" t="str">
            <v>MARIA CARMEN CAJA DEL CASTILLO50 METROS50M MARIPOSA</v>
          </cell>
          <cell r="U5676">
            <v>7.4004629629629637E-4</v>
          </cell>
        </row>
        <row r="5677">
          <cell r="T5677" t="str">
            <v>MARIA CARMEN CAJA DEL CASTILLO50 METROS50M MARIPOSA</v>
          </cell>
          <cell r="U5677">
            <v>7.7615740740740737E-4</v>
          </cell>
        </row>
        <row r="5678">
          <cell r="T5678" t="str">
            <v>MARIA CESPEDES SANTOS25 METROS25M BRAZA</v>
          </cell>
          <cell r="U5678">
            <v>4.1319444444444449E-4</v>
          </cell>
        </row>
        <row r="5679">
          <cell r="T5679" t="str">
            <v>MARIA CESPEDES SANTOS25 METROS25M BRAZA</v>
          </cell>
          <cell r="U5679">
            <v>4.1481481481481485E-4</v>
          </cell>
        </row>
        <row r="5680">
          <cell r="T5680" t="str">
            <v>MARIA CESPEDES SANTOS25 METROS25M BRAZA</v>
          </cell>
          <cell r="U5680">
            <v>4.1701388888888891E-4</v>
          </cell>
        </row>
        <row r="5681">
          <cell r="T5681" t="str">
            <v>MARIA CESPEDES SANTOS25 METROS25M BRAZA</v>
          </cell>
          <cell r="U5681">
            <v>4.5601851851851852E-4</v>
          </cell>
        </row>
        <row r="5682">
          <cell r="T5682" t="str">
            <v>MARIA CESPEDES SANTOS25 METROS25M ESPALDA</v>
          </cell>
          <cell r="U5682">
            <v>3.4745370370370372E-4</v>
          </cell>
        </row>
        <row r="5683">
          <cell r="T5683" t="str">
            <v>MARIA CESPEDES SANTOS25 METROS25M ESPALDA</v>
          </cell>
          <cell r="U5683">
            <v>3.5335648148148146E-4</v>
          </cell>
        </row>
        <row r="5684">
          <cell r="T5684" t="str">
            <v>MARIA CESPEDES SANTOS25 METROS25M ESPALDA</v>
          </cell>
          <cell r="U5684">
            <v>3.7592592592592587E-4</v>
          </cell>
        </row>
        <row r="5685">
          <cell r="T5685" t="str">
            <v>MARIA CESPEDES SANTOS25 METROS25M ESPALDA</v>
          </cell>
          <cell r="U5685">
            <v>3.8564814814814815E-4</v>
          </cell>
        </row>
        <row r="5686">
          <cell r="T5686" t="str">
            <v>MARIA CESPEDES SANTOS25 METROS25M ESPALDA</v>
          </cell>
          <cell r="U5686">
            <v>4.1585648148148146E-4</v>
          </cell>
        </row>
        <row r="5687">
          <cell r="T5687" t="str">
            <v>MARIA CESPEDES SANTOS25 METROS25M LIBRES</v>
          </cell>
          <cell r="U5687">
            <v>2.622685185185185E-4</v>
          </cell>
        </row>
        <row r="5688">
          <cell r="T5688" t="str">
            <v>MARIA CESPEDES SANTOS25 METROS25M LIBRES</v>
          </cell>
          <cell r="U5688">
            <v>2.6342592592592596E-4</v>
          </cell>
        </row>
        <row r="5689">
          <cell r="T5689" t="str">
            <v>MARIA CESPEDES SANTOS25 METROS25M LIBRES</v>
          </cell>
          <cell r="U5689">
            <v>2.6354166666666664E-4</v>
          </cell>
        </row>
        <row r="5690">
          <cell r="T5690" t="str">
            <v>MARIA CESPEDES SANTOS25 METROS25M LIBRES</v>
          </cell>
          <cell r="U5690">
            <v>2.646990740740741E-4</v>
          </cell>
        </row>
        <row r="5691">
          <cell r="T5691" t="str">
            <v>MARIA CESPEDES SANTOS25 METROS25M LIBRES</v>
          </cell>
          <cell r="U5691">
            <v>2.657407407407407E-4</v>
          </cell>
        </row>
        <row r="5692">
          <cell r="T5692" t="str">
            <v>MARIA CESPEDES SANTOS25 METROS25M LIBRES</v>
          </cell>
          <cell r="U5692">
            <v>2.72337962962963E-4</v>
          </cell>
        </row>
        <row r="5693">
          <cell r="T5693" t="str">
            <v>MARIA CESPEDES SANTOS25 METROS25M LIBRES</v>
          </cell>
          <cell r="U5693">
            <v>2.7824074074074074E-4</v>
          </cell>
        </row>
        <row r="5694">
          <cell r="T5694" t="str">
            <v>MARIA CESPEDES SANTOS25 METROS25M LIBRES</v>
          </cell>
          <cell r="U5694">
            <v>2.9513888888888889E-4</v>
          </cell>
        </row>
        <row r="5695">
          <cell r="T5695" t="str">
            <v>MARIA CRISTINA FERNANDEZ FDEZ  DE LA PUEBLA25 METROS100M BRAZA</v>
          </cell>
          <cell r="U5695">
            <v>1.7806712962962965E-3</v>
          </cell>
        </row>
        <row r="5696">
          <cell r="T5696" t="str">
            <v>MARIA CRISTINA FERNANDEZ FDEZ  DE LA PUEBLA25 METROS100M BRAZA</v>
          </cell>
          <cell r="U5696">
            <v>1.8673611111111111E-3</v>
          </cell>
        </row>
        <row r="5697">
          <cell r="T5697" t="str">
            <v>MARIA CRISTINA FERNANDEZ FDEZ  DE LA PUEBLA25 METROS100M BRAZA</v>
          </cell>
          <cell r="U5697">
            <v>1.9717592592592595E-3</v>
          </cell>
        </row>
        <row r="5698">
          <cell r="T5698" t="str">
            <v>MARIA CRISTINA FERNANDEZ FDEZ  DE LA PUEBLA25 METROS100M BRAZA</v>
          </cell>
          <cell r="U5698">
            <v>1.9853009259259255E-3</v>
          </cell>
        </row>
        <row r="5699">
          <cell r="T5699" t="str">
            <v>MARIA CRISTINA FERNANDEZ FDEZ  DE LA PUEBLA25 METROS100M BRAZA</v>
          </cell>
          <cell r="U5699">
            <v>2.0555555555555557E-3</v>
          </cell>
        </row>
        <row r="5700">
          <cell r="T5700" t="str">
            <v>MARIA CRISTINA FERNANDEZ FDEZ  DE LA PUEBLA25 METROS100M ESTILOS</v>
          </cell>
          <cell r="U5700">
            <v>1.781712962962963E-3</v>
          </cell>
        </row>
        <row r="5701">
          <cell r="T5701" t="str">
            <v>MARIA CRISTINA FERNANDEZ FDEZ  DE LA PUEBLA25 METROS25M BRAZA</v>
          </cell>
          <cell r="U5701">
            <v>4.0150462962962964E-4</v>
          </cell>
        </row>
        <row r="5702">
          <cell r="T5702" t="str">
            <v>MARIA CRISTINA FERNANDEZ FDEZ  DE LA PUEBLA25 METROS25M BRAZA</v>
          </cell>
          <cell r="U5702">
            <v>4.3518518518518521E-4</v>
          </cell>
        </row>
        <row r="5703">
          <cell r="T5703" t="str">
            <v>MARIA CRISTINA FERNANDEZ FDEZ  DE LA PUEBLA25 METROS25M BRAZA</v>
          </cell>
          <cell r="U5703">
            <v>4.4201388888888887E-4</v>
          </cell>
        </row>
        <row r="5704">
          <cell r="T5704" t="str">
            <v>MARIA CRISTINA FERNANDEZ FDEZ  DE LA PUEBLA25 METROS25M BRAZA</v>
          </cell>
          <cell r="U5704">
            <v>4.435185185185186E-4</v>
          </cell>
        </row>
        <row r="5705">
          <cell r="T5705" t="str">
            <v>MARIA CRISTINA FERNANDEZ FDEZ  DE LA PUEBLA25 METROS25M BRAZA</v>
          </cell>
          <cell r="U5705">
            <v>4.8576388888888888E-4</v>
          </cell>
        </row>
        <row r="5706">
          <cell r="T5706" t="str">
            <v>MARIA CRISTINA FERNANDEZ FDEZ  DE LA PUEBLA25 METROS25M ESPALDA</v>
          </cell>
          <cell r="U5706">
            <v>4.1203703703703709E-4</v>
          </cell>
        </row>
        <row r="5707">
          <cell r="T5707" t="str">
            <v>MARIA CRISTINA FERNANDEZ FDEZ  DE LA PUEBLA25 METROS25M ESPALDA</v>
          </cell>
          <cell r="U5707">
            <v>4.4050925925925936E-4</v>
          </cell>
        </row>
        <row r="5708">
          <cell r="T5708" t="str">
            <v>MARIA CRISTINA FERNANDEZ FDEZ  DE LA PUEBLA25 METROS25M ESPALDA</v>
          </cell>
          <cell r="U5708">
            <v>5.8009259259259255E-4</v>
          </cell>
        </row>
        <row r="5709">
          <cell r="T5709" t="str">
            <v>MARIA CRISTINA FERNANDEZ FDEZ  DE LA PUEBLA25 METROS50M BRAZA</v>
          </cell>
          <cell r="U5709">
            <v>7.8379629629629632E-4</v>
          </cell>
        </row>
        <row r="5710">
          <cell r="T5710" t="str">
            <v>MARIA CRISTINA FERNANDEZ FDEZ  DE LA PUEBLA25 METROS50M BRAZA</v>
          </cell>
          <cell r="U5710">
            <v>8.2256944444444435E-4</v>
          </cell>
        </row>
        <row r="5711">
          <cell r="T5711" t="str">
            <v>MARIA CRISTINA FERNANDEZ FDEZ  DE LA PUEBLA25 METROS50M BRAZA</v>
          </cell>
          <cell r="U5711">
            <v>8.5902777777777789E-4</v>
          </cell>
        </row>
        <row r="5712">
          <cell r="T5712" t="str">
            <v>MARIA CRISTINA FERNANDEZ FDEZ  DE LA PUEBLA25 METROS50M BRAZA</v>
          </cell>
          <cell r="U5712">
            <v>8.6296296296296295E-4</v>
          </cell>
        </row>
        <row r="5713">
          <cell r="T5713" t="str">
            <v>MARIA CRISTINA FERNANDEZ FDEZ  DE LA PUEBLA25 METROS50M BRAZA</v>
          </cell>
          <cell r="U5713">
            <v>9.0243055555555562E-4</v>
          </cell>
        </row>
        <row r="5714">
          <cell r="T5714" t="str">
            <v>MARIA CRISTINA FERNANDEZ FDEZ  DE LA PUEBLA25 METROS50M BRAZA</v>
          </cell>
          <cell r="U5714">
            <v>9.0590277777777772E-4</v>
          </cell>
        </row>
        <row r="5715">
          <cell r="T5715" t="str">
            <v>MARIA CRISTINA FERNANDEZ FDEZ  DE LA PUEBLA25 METROS50M BRAZA</v>
          </cell>
          <cell r="U5715">
            <v>9.0648148148148163E-4</v>
          </cell>
        </row>
        <row r="5716">
          <cell r="T5716" t="str">
            <v>MARIA CRISTINA FERNANDEZ FDEZ  DE LA PUEBLA25 METROS50M BRAZA</v>
          </cell>
          <cell r="U5716">
            <v>9.237268518518519E-4</v>
          </cell>
        </row>
        <row r="5717">
          <cell r="T5717" t="str">
            <v>MARIA CRISTINA FERNANDEZ FDEZ  DE LA PUEBLA25 METROS50M BRAZA</v>
          </cell>
          <cell r="U5717">
            <v>9.44212962962963E-4</v>
          </cell>
        </row>
        <row r="5718">
          <cell r="T5718" t="str">
            <v>MARIA CRISTINA FERNANDEZ FDEZ  DE LA PUEBLA25 METROS50M LIBRES</v>
          </cell>
          <cell r="U5718">
            <v>7.6747685185185176E-4</v>
          </cell>
        </row>
        <row r="5719">
          <cell r="T5719" t="str">
            <v>MARIA CRISTINA FERNANDEZ FDEZ  DE LA PUEBLA25 METROS50M MARIPOSA</v>
          </cell>
          <cell r="U5719">
            <v>7.5462962962962973E-4</v>
          </cell>
        </row>
        <row r="5720">
          <cell r="T5720" t="str">
            <v>MARIA CRISTINA FERNANDEZ FDEZ  DE LA PUEBLA25 METROS50M MARIPOSA</v>
          </cell>
          <cell r="U5720">
            <v>7.8206018518518522E-4</v>
          </cell>
        </row>
        <row r="5721">
          <cell r="T5721" t="str">
            <v>MARIA CRISTINA FERNANDEZ FDEZ  DE LA PUEBLA50 METROS100M BRAZA</v>
          </cell>
          <cell r="U5721">
            <v>1.8120370370370371E-3</v>
          </cell>
        </row>
        <row r="5722">
          <cell r="T5722" t="str">
            <v>MARIA CRISTINA FERNANDEZ FDEZ  DE LA PUEBLA50 METROS100M BRAZA</v>
          </cell>
          <cell r="U5722">
            <v>1.9346064814814814E-3</v>
          </cell>
        </row>
        <row r="5723">
          <cell r="T5723" t="str">
            <v>MARIA CRISTINA FERNANDEZ FDEZ  DE LA PUEBLA50 METROS100M MARIPOSA</v>
          </cell>
          <cell r="U5723">
            <v>2.0211805555555556E-3</v>
          </cell>
        </row>
        <row r="5724">
          <cell r="T5724" t="str">
            <v>MARIA CRISTINA FERNANDEZ FDEZ  DE LA PUEBLA50 METROS200M ESTILOS</v>
          </cell>
          <cell r="U5724">
            <v>3.9193287037037035E-3</v>
          </cell>
        </row>
        <row r="5725">
          <cell r="T5725" t="str">
            <v>MARIA CRISTINA FERNANDEZ FDEZ  DE LA PUEBLA50 METROS200M ESTILOS</v>
          </cell>
          <cell r="U5725">
            <v>4.0719907407407415E-3</v>
          </cell>
        </row>
        <row r="5726">
          <cell r="T5726" t="str">
            <v>MARIA CRISTINA FERNANDEZ FDEZ  DE LA PUEBLA50 METROS200M ESTILOS</v>
          </cell>
          <cell r="U5726">
            <v>4.0952546296296301E-3</v>
          </cell>
        </row>
        <row r="5727">
          <cell r="T5727" t="str">
            <v>MARIA CRISTINA FERNANDEZ FDEZ  DE LA PUEBLA50 METROS200M ESTILOS</v>
          </cell>
          <cell r="U5727">
            <v>4.0964120370370364E-3</v>
          </cell>
        </row>
        <row r="5728">
          <cell r="T5728" t="str">
            <v>MARIA CRISTINA FERNANDEZ FDEZ  DE LA PUEBLA50 METROS200M LIBRES</v>
          </cell>
          <cell r="U5728">
            <v>3.7071759259259258E-3</v>
          </cell>
        </row>
        <row r="5729">
          <cell r="T5729" t="str">
            <v>MARIA CRISTINA FERNANDEZ FDEZ  DE LA PUEBLA50 METROS50M BRAZA</v>
          </cell>
          <cell r="U5729">
            <v>8.4780092592592589E-4</v>
          </cell>
        </row>
        <row r="5730">
          <cell r="T5730" t="str">
            <v>MARIA CRISTINA FERNANDEZ FDEZ  DE LA PUEBLA50 METROS50M BRAZA</v>
          </cell>
          <cell r="U5730">
            <v>8.8622685185185191E-4</v>
          </cell>
        </row>
        <row r="5731">
          <cell r="T5731" t="str">
            <v>MARIA CRISTINA FERNANDEZ FDEZ  DE LA PUEBLA50 METROS50M BRAZA</v>
          </cell>
          <cell r="U5731">
            <v>8.9155092592592595E-4</v>
          </cell>
        </row>
        <row r="5732">
          <cell r="T5732" t="str">
            <v>MARIA CRISTINA FERNANDEZ FDEZ  DE LA PUEBLA50 METROS50M BRAZA</v>
          </cell>
          <cell r="U5732">
            <v>9.0983796296296299E-4</v>
          </cell>
        </row>
        <row r="5733">
          <cell r="T5733" t="str">
            <v>MARIA CRISTINA FERNANDEZ FDEZ  DE LA PUEBLA50 METROS50M BRAZA</v>
          </cell>
          <cell r="U5733">
            <v>9.2557870370370363E-4</v>
          </cell>
        </row>
        <row r="5734">
          <cell r="T5734" t="str">
            <v>MARIA CRISTINA FERNANDEZ FDEZ  DE LA PUEBLA50 METROS50M BRAZA</v>
          </cell>
          <cell r="U5734">
            <v>9.2881944444444435E-4</v>
          </cell>
        </row>
        <row r="5735">
          <cell r="T5735" t="str">
            <v>MARIA CRISTINA FERNANDEZ FDEZ  DE LA PUEBLA50 METROS50M BRAZA</v>
          </cell>
          <cell r="U5735">
            <v>9.7372685185185181E-4</v>
          </cell>
        </row>
        <row r="5736">
          <cell r="T5736" t="str">
            <v>MARIA CRISTINA FERNANDEZ FDEZ  DE LA PUEBLA50 METROS50M BRAZA</v>
          </cell>
          <cell r="U5736">
            <v>9.9548611111111105E-4</v>
          </cell>
        </row>
        <row r="5737">
          <cell r="T5737" t="str">
            <v>MARIA CRISTINA FERNANDEZ FDEZ  DE LA PUEBLA50 METROS50M ESPALDA</v>
          </cell>
          <cell r="U5737">
            <v>9.6319444444444447E-4</v>
          </cell>
        </row>
        <row r="5738">
          <cell r="T5738" t="str">
            <v>MARIA CRISTINA FERNANDEZ FDEZ  DE LA PUEBLA50 METROS50M ESPALDA</v>
          </cell>
          <cell r="U5738">
            <v>9.7349537037037033E-4</v>
          </cell>
        </row>
        <row r="5739">
          <cell r="T5739" t="str">
            <v>MARIA CRISTINA FERNANDEZ FDEZ  DE LA PUEBLA50 METROS50M ESPALDA</v>
          </cell>
          <cell r="U5739">
            <v>9.7476851851851848E-4</v>
          </cell>
        </row>
        <row r="5740">
          <cell r="T5740" t="str">
            <v>MARIA CRISTINA FERNANDEZ FDEZ  DE LA PUEBLA50 METROS50M LIBRES</v>
          </cell>
          <cell r="U5740">
            <v>7.7372685185185194E-4</v>
          </cell>
        </row>
        <row r="5741">
          <cell r="T5741" t="str">
            <v>MARIA CRISTINA FERNANDEZ FDEZ  DE LA PUEBLA50 METROS50M LIBRES</v>
          </cell>
          <cell r="U5741">
            <v>7.8067129629629634E-4</v>
          </cell>
        </row>
        <row r="5742">
          <cell r="T5742" t="str">
            <v>MARIA CRISTINA FERNANDEZ FDEZ  DE LA PUEBLA50 METROS50M LIBRES</v>
          </cell>
          <cell r="U5742">
            <v>7.8206018518518522E-4</v>
          </cell>
        </row>
        <row r="5743">
          <cell r="T5743" t="str">
            <v>MARIA CRISTINA FERNANDEZ FDEZ  DE LA PUEBLA50 METROS50M LIBRES</v>
          </cell>
          <cell r="U5743">
            <v>8.3263888888888895E-4</v>
          </cell>
        </row>
        <row r="5744">
          <cell r="T5744" t="str">
            <v>MARIA CRISTINA FERNANDEZ FDEZ  DE LA PUEBLA50 METROS50M MARIPOSA</v>
          </cell>
          <cell r="U5744">
            <v>8.3912037037037028E-4</v>
          </cell>
        </row>
        <row r="5745">
          <cell r="T5745" t="str">
            <v>MARIA CRISTINA FERNANDEZ FDEZ  DE LA PUEBLA50 METROS50M MARIPOSA</v>
          </cell>
          <cell r="U5745">
            <v>9.3344907407407406E-4</v>
          </cell>
        </row>
        <row r="5746">
          <cell r="T5746" t="str">
            <v>MARIA CRISTINA FERNANDEZ FDEZ  DE LA PUEBLA50 METROS50M MARIPOSA</v>
          </cell>
          <cell r="U5746">
            <v>9.4699074074074076E-4</v>
          </cell>
        </row>
        <row r="5747">
          <cell r="T5747" t="str">
            <v>MARIA CRISTINA MESAS VELASCO25 METROS25M LIBRES</v>
          </cell>
          <cell r="U5747">
            <v>3.9756944444444448E-4</v>
          </cell>
        </row>
        <row r="5748">
          <cell r="T5748" t="str">
            <v>MARIA CRISTINA MESAS VELASCO25 METROS25M LIBRES</v>
          </cell>
          <cell r="U5748">
            <v>4.2094907407407402E-4</v>
          </cell>
        </row>
        <row r="5749">
          <cell r="T5749" t="str">
            <v>MARIA CRISTINA MESAS VELASCO25 METROS25M LIBRES</v>
          </cell>
          <cell r="U5749">
            <v>4.2858796296296292E-4</v>
          </cell>
        </row>
        <row r="5750">
          <cell r="T5750" t="str">
            <v>MARIA CRISTINA MESAS VELASCO25 METROS25M LIBRES</v>
          </cell>
          <cell r="U5750">
            <v>4.3761574074074075E-4</v>
          </cell>
        </row>
        <row r="5751">
          <cell r="T5751" t="str">
            <v>MARIA CRISTINA MESAS VELASCO25 METROS25M LIBRES</v>
          </cell>
          <cell r="U5751">
            <v>4.9502314814814819E-4</v>
          </cell>
        </row>
        <row r="5752">
          <cell r="T5752" t="str">
            <v>MARIA CRISTINA MESAS VELASCO25 METROS25M LIBRES</v>
          </cell>
          <cell r="U5752">
            <v>5.0300925925925936E-4</v>
          </cell>
        </row>
        <row r="5753">
          <cell r="T5753" t="str">
            <v>MARIA CRISTINA MESAS VELASCO50 METROS50M LIBRES</v>
          </cell>
          <cell r="U5753">
            <v>9.8703703703703692E-4</v>
          </cell>
        </row>
        <row r="5754">
          <cell r="T5754" t="str">
            <v>MARIA CRISTINA MESAS VELASCO50 METROS50M LIBRES</v>
          </cell>
          <cell r="U5754">
            <v>1.0372685185185185E-3</v>
          </cell>
        </row>
        <row r="5755">
          <cell r="T5755" t="str">
            <v>MARIA CRISTINA MESAS VELASCO50 METROS50M LIBRES</v>
          </cell>
          <cell r="U5755">
            <v>1.2778935185185187E-3</v>
          </cell>
        </row>
        <row r="5756">
          <cell r="T5756" t="str">
            <v>MARIA DE LOS ANGELES PUERTAS TEJEDOR25 METROS100M ESPALDA</v>
          </cell>
          <cell r="U5756">
            <v>1.5831018518518518E-3</v>
          </cell>
        </row>
        <row r="5757">
          <cell r="T5757" t="str">
            <v>MARIA DE LOS ANGELES PUERTAS TEJEDOR25 METROS100M ESPALDA</v>
          </cell>
          <cell r="U5757">
            <v>1.689814814814815E-3</v>
          </cell>
        </row>
        <row r="5758">
          <cell r="T5758" t="str">
            <v>MARIA DE LOS ANGELES PUERTAS TEJEDOR25 METROS50M BRAZA</v>
          </cell>
          <cell r="U5758">
            <v>7.8090277777777782E-4</v>
          </cell>
        </row>
        <row r="5759">
          <cell r="T5759" t="str">
            <v>MARIA DE LOS ANGELES PUERTAS TEJEDOR25 METROS50M ESPALDA</v>
          </cell>
          <cell r="U5759">
            <v>7.2060185185185194E-4</v>
          </cell>
        </row>
        <row r="5760">
          <cell r="T5760" t="str">
            <v>MARIA DE LOS ANGELES PUERTAS TEJEDOR25 METROS50M ESPALDA</v>
          </cell>
          <cell r="U5760">
            <v>7.53125E-4</v>
          </cell>
        </row>
        <row r="5761">
          <cell r="T5761" t="str">
            <v>MARIA DE LOS ANGELES PUERTAS TEJEDOR25 METROS50M ESPALDA</v>
          </cell>
          <cell r="U5761">
            <v>7.618055555555555E-4</v>
          </cell>
        </row>
        <row r="5762">
          <cell r="T5762" t="str">
            <v>MARIA DE LOS ANGELES PUERTAS TEJEDOR50 METROS100M ESPALDA</v>
          </cell>
          <cell r="U5762">
            <v>1.750462962962963E-3</v>
          </cell>
        </row>
        <row r="5763">
          <cell r="T5763" t="str">
            <v>MARIA DE LOS ANGELES PUERTAS TEJEDOR50 METROS100M ESPALDA</v>
          </cell>
          <cell r="U5763">
            <v>1.8052083333333331E-3</v>
          </cell>
        </row>
        <row r="5764">
          <cell r="T5764" t="str">
            <v>MARIA DE LOS ANGELES PUERTAS TEJEDOR50 METROS100M ESPALDA</v>
          </cell>
          <cell r="U5764">
            <v>1.8932870370370371E-3</v>
          </cell>
        </row>
        <row r="5765">
          <cell r="T5765" t="str">
            <v>MARIA DE LOS ANGELES PUERTAS TEJEDOR50 METROS50M BRAZA</v>
          </cell>
          <cell r="U5765">
            <v>8.0636574074074074E-4</v>
          </cell>
        </row>
        <row r="5766">
          <cell r="T5766" t="str">
            <v>MARIA DE LOS ANGELES PUERTAS TEJEDOR50 METROS50M ESPALDA</v>
          </cell>
          <cell r="U5766">
            <v>7.5844907407407415E-4</v>
          </cell>
        </row>
        <row r="5767">
          <cell r="T5767" t="str">
            <v>MARIA DE LOS ANGELES PUERTAS TEJEDOR50 METROS50M ESPALDA</v>
          </cell>
          <cell r="U5767">
            <v>8.0289351851851843E-4</v>
          </cell>
        </row>
        <row r="5768">
          <cell r="T5768" t="str">
            <v>MARIA DEL CARMEN MARTINEZ VALERO25 METROS25M ESPALDA</v>
          </cell>
          <cell r="U5768">
            <v>4.8680555555555559E-4</v>
          </cell>
        </row>
        <row r="5769">
          <cell r="T5769" t="str">
            <v>MARIA DEL CARMEN MARTINEZ VALERO25 METROS25M ESPALDA</v>
          </cell>
          <cell r="U5769">
            <v>0</v>
          </cell>
        </row>
        <row r="5770">
          <cell r="T5770" t="str">
            <v>MARIA DEL CARMEN MARTINEZ VALERO25 METROS25M ESPALDA</v>
          </cell>
          <cell r="U5770">
            <v>0</v>
          </cell>
        </row>
        <row r="5771">
          <cell r="T5771" t="str">
            <v>MARIA DEL CARMEN MARTINEZ VALERO25 METROS25M LIBRES</v>
          </cell>
          <cell r="U5771">
            <v>3.359953703703704E-4</v>
          </cell>
        </row>
        <row r="5772">
          <cell r="T5772" t="str">
            <v>MARIA DEL CARMEN MARTINEZ VALERO25 METROS25M LIBRES</v>
          </cell>
          <cell r="U5772">
            <v>0</v>
          </cell>
        </row>
        <row r="5773">
          <cell r="T5773" t="str">
            <v>MARIA DEL CARMEN MARTINEZ VALERO25 METROS25M LIBRES</v>
          </cell>
          <cell r="U5773">
            <v>0</v>
          </cell>
        </row>
        <row r="5774">
          <cell r="T5774" t="str">
            <v>MARIA DEL CARMEN MARTINEZ VALERO50 METROS50M ESPALDA</v>
          </cell>
          <cell r="U5774">
            <v>0</v>
          </cell>
        </row>
        <row r="5775">
          <cell r="T5775" t="str">
            <v>MARIA DEL CARMEN MARTINEZ VALERO50 METROS50M ESPALDA</v>
          </cell>
          <cell r="U5775">
            <v>0</v>
          </cell>
        </row>
        <row r="5776">
          <cell r="T5776" t="str">
            <v>MARIA DEL CARMEN MARTINEZ VALERO50 METROS50M LIBRES</v>
          </cell>
          <cell r="U5776">
            <v>0</v>
          </cell>
        </row>
        <row r="5777">
          <cell r="T5777" t="str">
            <v>MARIA DEL CARMEN MARTINEZ VALERO50 METROS50M LIBRES</v>
          </cell>
          <cell r="U5777">
            <v>0</v>
          </cell>
        </row>
        <row r="5778">
          <cell r="T5778" t="str">
            <v>MARIA DEL CARMEN VILLALON CASATORRES25 METROS25M VENTRAL</v>
          </cell>
          <cell r="U5778">
            <v>6.6400462962962952E-4</v>
          </cell>
        </row>
        <row r="5779">
          <cell r="T5779" t="str">
            <v>MARIA DEL CARMEN VILLALON CASATORRES25 METROS25M VENTRAL</v>
          </cell>
          <cell r="U5779">
            <v>7.0428240740740737E-4</v>
          </cell>
        </row>
        <row r="5780">
          <cell r="T5780" t="str">
            <v>MARIA DEL CARMEN VILLALON CASATORRES25 METROS25M VENTRAL</v>
          </cell>
          <cell r="U5780">
            <v>7.280092592592593E-4</v>
          </cell>
        </row>
        <row r="5781">
          <cell r="T5781" t="str">
            <v>MARIA DEL CARMEN VILLALON CASATORRES25 METROS25M VENTRAL</v>
          </cell>
          <cell r="U5781">
            <v>7.5243055555555556E-4</v>
          </cell>
        </row>
        <row r="5782">
          <cell r="T5782" t="str">
            <v>MARIA DEL CARMEN VILLALON CASATORRES25 METROS25M VENTRAL</v>
          </cell>
          <cell r="U5782">
            <v>8.1273148148148144E-4</v>
          </cell>
        </row>
        <row r="5783">
          <cell r="T5783" t="str">
            <v>MARIA DEL CARMEN VILLALON CASATORRES25 METROS25M VENTRAL</v>
          </cell>
          <cell r="U5783">
            <v>8.2719907407407406E-4</v>
          </cell>
        </row>
        <row r="5784">
          <cell r="T5784" t="str">
            <v>MARIA DEL CARMEN VILLALON CASATORRES25 METROS25M VENTRAL</v>
          </cell>
          <cell r="U5784">
            <v>8.4606481481481479E-4</v>
          </cell>
        </row>
        <row r="5785">
          <cell r="T5785" t="str">
            <v>MARIA DEL CARMEN VILLALON CASATORRES25 METROS25M VENTRAL</v>
          </cell>
          <cell r="U5785">
            <v>9.9074074074074082E-4</v>
          </cell>
        </row>
        <row r="5786">
          <cell r="T5786" t="str">
            <v>MARIA DEL CARMEN VILLALON CASATORRES25 METROS25M VENTRAL</v>
          </cell>
          <cell r="U5786">
            <v>1.3891203703703704E-3</v>
          </cell>
        </row>
        <row r="5787">
          <cell r="T5787" t="str">
            <v>MARIA DEL CARMEN VILLALON CASATORRES25 METROS25M VENTRAL</v>
          </cell>
          <cell r="U5787">
            <v>0</v>
          </cell>
        </row>
        <row r="5788">
          <cell r="T5788" t="str">
            <v>MARIA DEL CARMEN VILLALON CASATORRES50 METROS50M LIBRES</v>
          </cell>
          <cell r="U5788">
            <v>2.4870370370370372E-3</v>
          </cell>
        </row>
        <row r="5789">
          <cell r="T5789" t="str">
            <v>MARIA INGE ROSET DREWS25 METROS25M BRAZA</v>
          </cell>
          <cell r="U5789">
            <v>4.9039351851851848E-4</v>
          </cell>
        </row>
        <row r="5790">
          <cell r="T5790" t="str">
            <v>MARIA INGE ROSET DREWS25 METROS25M BRAZA</v>
          </cell>
          <cell r="U5790">
            <v>5.5127314814814817E-4</v>
          </cell>
        </row>
        <row r="5791">
          <cell r="T5791" t="str">
            <v>MARIA INGE ROSET DREWS25 METROS25M BRAZA</v>
          </cell>
          <cell r="U5791">
            <v>5.5439814814814815E-4</v>
          </cell>
        </row>
        <row r="5792">
          <cell r="T5792" t="str">
            <v>MARIA INGE ROSET DREWS25 METROS25M BRAZA</v>
          </cell>
          <cell r="U5792" t="str">
            <v>SE RETIRA</v>
          </cell>
        </row>
        <row r="5793">
          <cell r="T5793" t="str">
            <v>MARIA INGE ROSET DREWS25 METROS25M BRAZA</v>
          </cell>
          <cell r="U5793">
            <v>0</v>
          </cell>
        </row>
        <row r="5794">
          <cell r="T5794" t="str">
            <v>MARIA INGE ROSET DREWS25 METROS25M LIBRES</v>
          </cell>
          <cell r="U5794">
            <v>3.7245370370370367E-4</v>
          </cell>
        </row>
        <row r="5795">
          <cell r="T5795" t="str">
            <v>MARIA INGE ROSET DREWS25 METROS25M LIBRES</v>
          </cell>
          <cell r="U5795">
            <v>3.9097222222222224E-4</v>
          </cell>
        </row>
        <row r="5796">
          <cell r="T5796" t="str">
            <v>MARIA INGE ROSET DREWS25 METROS25M LIBRES</v>
          </cell>
          <cell r="U5796">
            <v>4.0057870370370372E-4</v>
          </cell>
        </row>
        <row r="5797">
          <cell r="T5797" t="str">
            <v>MARIA INGE ROSET DREWS25 METROS25M LIBRES</v>
          </cell>
          <cell r="U5797">
            <v>4.1909722222222223E-4</v>
          </cell>
        </row>
        <row r="5798">
          <cell r="T5798" t="str">
            <v>MARIA INGE ROSET DREWS25 METROS25M LIBRES</v>
          </cell>
          <cell r="U5798">
            <v>0</v>
          </cell>
        </row>
        <row r="5799">
          <cell r="T5799" t="str">
            <v>MARIA INGE ROSET DREWS50 METROS50M BRAZA</v>
          </cell>
          <cell r="U5799">
            <v>1.4583333333333334E-3</v>
          </cell>
        </row>
        <row r="5800">
          <cell r="T5800" t="str">
            <v>MARIA INGE ROSET DREWS50 METROS50M LIBRES</v>
          </cell>
          <cell r="U5800">
            <v>1.057175925925926E-3</v>
          </cell>
        </row>
        <row r="5801">
          <cell r="T5801" t="str">
            <v>MARIA JOSE JAUREGUI ALONSO25 METROS25M BRAZA</v>
          </cell>
          <cell r="U5801">
            <v>6.076388888888889E-4</v>
          </cell>
        </row>
        <row r="5802">
          <cell r="T5802" t="str">
            <v>MARIA JOSE JAUREGUI ALONSO25 METROS25M BRAZA</v>
          </cell>
          <cell r="U5802">
            <v>6.0833333333333334E-4</v>
          </cell>
        </row>
        <row r="5803">
          <cell r="T5803" t="str">
            <v>MARIA JOSE JAUREGUI ALONSO25 METROS25M BRAZA</v>
          </cell>
          <cell r="U5803">
            <v>6.1597222222222229E-4</v>
          </cell>
        </row>
        <row r="5804">
          <cell r="T5804" t="str">
            <v>MARIA JOSE JAUREGUI ALONSO25 METROS25M BRAZA</v>
          </cell>
          <cell r="U5804">
            <v>6.2210648148148151E-4</v>
          </cell>
        </row>
        <row r="5805">
          <cell r="T5805" t="str">
            <v>MARIA JOSE JAUREGUI ALONSO25 METROS25M BRAZA</v>
          </cell>
          <cell r="U5805">
            <v>0</v>
          </cell>
        </row>
        <row r="5806">
          <cell r="T5806" t="str">
            <v>MARIA JOSE JAUREGUI ALONSO25 METROS25M ESPALDA</v>
          </cell>
          <cell r="U5806">
            <v>4.7094907407407399E-4</v>
          </cell>
        </row>
        <row r="5807">
          <cell r="T5807" t="str">
            <v>MARIA JOSE JAUREGUI ALONSO25 METROS25M ESPALDA</v>
          </cell>
          <cell r="U5807">
            <v>5.4282407407407404E-4</v>
          </cell>
        </row>
        <row r="5808">
          <cell r="T5808" t="str">
            <v>MARIA JOSE JAUREGUI ALONSO25 METROS25M LIBRES</v>
          </cell>
          <cell r="U5808">
            <v>4.6655092592592598E-4</v>
          </cell>
        </row>
        <row r="5809">
          <cell r="T5809" t="str">
            <v>MARIA JOSE JAUREGUI ALONSO25 METROS25M LIBRES</v>
          </cell>
          <cell r="U5809">
            <v>4.696759259259259E-4</v>
          </cell>
        </row>
        <row r="5810">
          <cell r="T5810" t="str">
            <v>MARIA JOSE JAUREGUI ALONSO25 METROS25M LIBRES</v>
          </cell>
          <cell r="U5810">
            <v>4.8333333333333328E-4</v>
          </cell>
        </row>
        <row r="5811">
          <cell r="T5811" t="str">
            <v>MARIA JOSE JAUREGUI ALONSO25 METROS25M LIBRES</v>
          </cell>
          <cell r="U5811">
            <v>4.8425925925925931E-4</v>
          </cell>
        </row>
        <row r="5812">
          <cell r="T5812" t="str">
            <v>MARIA JOSE JAUREGUI ALONSO25 METROS25M LIBRES</v>
          </cell>
          <cell r="U5812">
            <v>4.8981481481481478E-4</v>
          </cell>
        </row>
        <row r="5813">
          <cell r="T5813" t="str">
            <v>MARIA JOSE JAUREGUI ALONSO25 METROS25M LIBRES</v>
          </cell>
          <cell r="U5813">
            <v>4.9236111111111106E-4</v>
          </cell>
        </row>
        <row r="5814">
          <cell r="T5814" t="str">
            <v>MARIA JOSE JAUREGUI ALONSO25 METROS25M LIBRES</v>
          </cell>
          <cell r="U5814">
            <v>5.2847222222222217E-4</v>
          </cell>
        </row>
        <row r="5815">
          <cell r="T5815" t="str">
            <v>MARIA JOSE JAUREGUI ALONSO25 METROS25M LIBRES</v>
          </cell>
          <cell r="U5815">
            <v>5.3784722222222222E-4</v>
          </cell>
        </row>
        <row r="5816">
          <cell r="T5816" t="str">
            <v>MARIA JOSE JAUREGUI ALONSO25 METROS25M LIBRES</v>
          </cell>
          <cell r="U5816">
            <v>6.3124999999999998E-4</v>
          </cell>
        </row>
        <row r="5817">
          <cell r="T5817" t="str">
            <v>MARIA JOSE JAUREGUI ALONSO25 METROS25M LIBRES</v>
          </cell>
          <cell r="U5817">
            <v>6.4108796296296299E-4</v>
          </cell>
        </row>
        <row r="5818">
          <cell r="T5818" t="str">
            <v>MARIA NARCIS PEREZ CIES BAILON25 METROS50M LIBRES</v>
          </cell>
          <cell r="U5818">
            <v>5.6423611111111117E-4</v>
          </cell>
        </row>
        <row r="5819">
          <cell r="T5819" t="str">
            <v>MARIA NARCIS PEREZ CIES BAILON25 METROS50M LIBRES</v>
          </cell>
          <cell r="U5819">
            <v>5.9965277777777784E-4</v>
          </cell>
        </row>
        <row r="5820">
          <cell r="T5820" t="str">
            <v>MARIA NURIA MARTINEZ COLMENARES25 METROS25M BRAZA</v>
          </cell>
          <cell r="U5820">
            <v>4.5092592592592596E-4</v>
          </cell>
        </row>
        <row r="5821">
          <cell r="T5821" t="str">
            <v>MARIA NURIA MARTINEZ COLMENARES25 METROS25M LIBRES</v>
          </cell>
          <cell r="U5821">
            <v>4.1736111111111119E-4</v>
          </cell>
        </row>
        <row r="5822">
          <cell r="T5822" t="str">
            <v>MARIA PAZ TORNOS ORTEGA25 METROS25M ESPALDA</v>
          </cell>
          <cell r="U5822">
            <v>4.2789351851851848E-4</v>
          </cell>
        </row>
        <row r="5823">
          <cell r="T5823" t="str">
            <v>MARIA PAZ TORNOS ORTEGA25 METROS25M ESPALDA</v>
          </cell>
          <cell r="U5823">
            <v>4.3321759259259263E-4</v>
          </cell>
        </row>
        <row r="5824">
          <cell r="T5824" t="str">
            <v>MARIA PAZ TORNOS ORTEGA25 METROS25M ESPALDA</v>
          </cell>
          <cell r="U5824">
            <v>4.3634259259259261E-4</v>
          </cell>
        </row>
        <row r="5825">
          <cell r="T5825" t="str">
            <v>MARIA PAZ TORNOS ORTEGA25 METROS25M ESPALDA</v>
          </cell>
          <cell r="U5825">
            <v>4.3773148148148143E-4</v>
          </cell>
        </row>
        <row r="5826">
          <cell r="T5826" t="str">
            <v>MARIA PAZ TORNOS ORTEGA25 METROS25M ESPALDA</v>
          </cell>
          <cell r="U5826">
            <v>4.3888888888888889E-4</v>
          </cell>
        </row>
        <row r="5827">
          <cell r="T5827" t="str">
            <v>MARIA PAZ TORNOS ORTEGA25 METROS25M ESPALDA</v>
          </cell>
          <cell r="U5827">
            <v>4.4004629629629629E-4</v>
          </cell>
        </row>
        <row r="5828">
          <cell r="T5828" t="str">
            <v>MARIA PAZ TORNOS ORTEGA25 METROS25M ESPALDA</v>
          </cell>
          <cell r="U5828">
            <v>4.4270833333333331E-4</v>
          </cell>
        </row>
        <row r="5829">
          <cell r="T5829" t="str">
            <v>MARIA PAZ TORNOS ORTEGA25 METROS25M ESPALDA</v>
          </cell>
          <cell r="U5829">
            <v>4.4837962962962968E-4</v>
          </cell>
        </row>
        <row r="5830">
          <cell r="T5830" t="str">
            <v>MARIA PAZ TORNOS ORTEGA25 METROS25M ESPALDA</v>
          </cell>
          <cell r="U5830">
            <v>4.5162037037037046E-4</v>
          </cell>
        </row>
        <row r="5831">
          <cell r="T5831" t="str">
            <v>MARIA PAZ TORNOS ORTEGA25 METROS25M ESPALDA</v>
          </cell>
          <cell r="U5831">
            <v>4.5833333333333338E-4</v>
          </cell>
        </row>
        <row r="5832">
          <cell r="T5832" t="str">
            <v>MARIA PAZ TORNOS ORTEGA25 METROS25M ESPALDA</v>
          </cell>
          <cell r="U5832">
            <v>4.6331018518518515E-4</v>
          </cell>
        </row>
        <row r="5833">
          <cell r="T5833" t="str">
            <v>MARIA PAZ TORNOS ORTEGA25 METROS25M ESPALDA</v>
          </cell>
          <cell r="U5833">
            <v>4.8634259259259263E-4</v>
          </cell>
        </row>
        <row r="5834">
          <cell r="T5834" t="str">
            <v>MARIA PAZ TORNOS ORTEGA25 METROS25M ESPALDA</v>
          </cell>
          <cell r="U5834">
            <v>5.2280092592592591E-4</v>
          </cell>
        </row>
        <row r="5835">
          <cell r="T5835" t="str">
            <v>MARIA PAZ TORNOS ORTEGA25 METROS25M LIBRES</v>
          </cell>
          <cell r="U5835">
            <v>3.3935185185185191E-4</v>
          </cell>
        </row>
        <row r="5836">
          <cell r="T5836" t="str">
            <v>MARIA PAZ TORNOS ORTEGA25 METROS25M LIBRES</v>
          </cell>
          <cell r="U5836">
            <v>3.4421296296296299E-4</v>
          </cell>
        </row>
        <row r="5837">
          <cell r="T5837" t="str">
            <v>MARIA PAZ TORNOS ORTEGA25 METROS25M LIBRES</v>
          </cell>
          <cell r="U5837">
            <v>3.4502314814814812E-4</v>
          </cell>
        </row>
        <row r="5838">
          <cell r="T5838" t="str">
            <v>MARIA PAZ TORNOS ORTEGA25 METROS25M LIBRES</v>
          </cell>
          <cell r="U5838">
            <v>3.4722222222222224E-4</v>
          </cell>
        </row>
        <row r="5839">
          <cell r="T5839" t="str">
            <v>MARIA PAZ TORNOS ORTEGA25 METROS25M LIBRES</v>
          </cell>
          <cell r="U5839">
            <v>3.5324074074074077E-4</v>
          </cell>
        </row>
        <row r="5840">
          <cell r="T5840" t="str">
            <v>MARIA PAZ TORNOS ORTEGA25 METROS25M LIBRES</v>
          </cell>
          <cell r="U5840">
            <v>3.5509259259259256E-4</v>
          </cell>
        </row>
        <row r="5841">
          <cell r="T5841" t="str">
            <v>MARIA PAZ TORNOS ORTEGA25 METROS25M LIBRES</v>
          </cell>
          <cell r="U5841">
            <v>3.5520833333333341E-4</v>
          </cell>
        </row>
        <row r="5842">
          <cell r="T5842" t="str">
            <v>MARIA PAZ TORNOS ORTEGA25 METROS25M LIBRES</v>
          </cell>
          <cell r="U5842">
            <v>3.5706018518518514E-4</v>
          </cell>
        </row>
        <row r="5843">
          <cell r="T5843" t="str">
            <v>MARIA PAZ TORNOS ORTEGA25 METROS25M LIBRES</v>
          </cell>
          <cell r="U5843">
            <v>3.6388888888888891E-4</v>
          </cell>
        </row>
        <row r="5844">
          <cell r="T5844" t="str">
            <v>MARIA PAZ TORNOS ORTEGA25 METROS25M LIBRES</v>
          </cell>
          <cell r="U5844">
            <v>3.6562500000000001E-4</v>
          </cell>
        </row>
        <row r="5845">
          <cell r="T5845" t="str">
            <v>MARIA PAZ TORNOS ORTEGA25 METROS25M LIBRES</v>
          </cell>
          <cell r="U5845">
            <v>3.7164351851851855E-4</v>
          </cell>
        </row>
        <row r="5846">
          <cell r="T5846" t="str">
            <v>MARIA PAZ TORNOS ORTEGA25 METROS25M LIBRES</v>
          </cell>
          <cell r="U5846">
            <v>3.8495370370370371E-4</v>
          </cell>
        </row>
        <row r="5847">
          <cell r="T5847" t="str">
            <v>MARIA PAZ TORNOS ORTEGA25 METROS25M LIBRES</v>
          </cell>
          <cell r="U5847">
            <v>3.9166666666666668E-4</v>
          </cell>
        </row>
        <row r="5848">
          <cell r="T5848" t="str">
            <v>MARIA PAZ TORNOS ORTEGA50 METROS50M ESPALDA</v>
          </cell>
          <cell r="U5848">
            <v>9.8622685185185206E-4</v>
          </cell>
        </row>
        <row r="5849">
          <cell r="T5849" t="str">
            <v>MARIA PAZ TORNOS ORTEGA50 METROS50M ESPALDA</v>
          </cell>
          <cell r="U5849">
            <v>9.8993055555555553E-4</v>
          </cell>
        </row>
        <row r="5850">
          <cell r="T5850" t="str">
            <v>MARIA PAZ TORNOS ORTEGA50 METROS50M ESPALDA</v>
          </cell>
          <cell r="U5850">
            <v>9.9189814814814822E-4</v>
          </cell>
        </row>
        <row r="5851">
          <cell r="T5851" t="str">
            <v>MARIA PAZ TORNOS ORTEGA50 METROS50M ESPALDA</v>
          </cell>
          <cell r="U5851">
            <v>9.9409722222222217E-4</v>
          </cell>
        </row>
        <row r="5852">
          <cell r="T5852" t="str">
            <v>MARIA PAZ TORNOS ORTEGA50 METROS50M ESPALDA</v>
          </cell>
          <cell r="U5852">
            <v>1.0156249999999998E-3</v>
          </cell>
        </row>
        <row r="5853">
          <cell r="T5853" t="str">
            <v>MARIA PAZ TORNOS ORTEGA50 METROS50M ESPALDA</v>
          </cell>
          <cell r="U5853">
            <v>1.0355324074074073E-3</v>
          </cell>
        </row>
        <row r="5854">
          <cell r="T5854" t="str">
            <v>MARIA PAZ TORNOS ORTEGA50 METROS50M ESPALDA</v>
          </cell>
          <cell r="U5854">
            <v>1.0600694444444444E-3</v>
          </cell>
        </row>
        <row r="5855">
          <cell r="T5855" t="str">
            <v>MARIA PAZ TORNOS ORTEGA50 METROS50M ESPALDA</v>
          </cell>
          <cell r="U5855">
            <v>1.0693287037037036E-3</v>
          </cell>
        </row>
        <row r="5856">
          <cell r="T5856" t="str">
            <v>MARIA PAZ TORNOS ORTEGA50 METROS50M ESPALDA</v>
          </cell>
          <cell r="U5856">
            <v>1.076736111111111E-3</v>
          </cell>
        </row>
        <row r="5857">
          <cell r="T5857" t="str">
            <v>MARIA PAZ TORNOS ORTEGA50 METROS50M ESPALDA</v>
          </cell>
          <cell r="U5857">
            <v>1.0975694444444444E-3</v>
          </cell>
        </row>
        <row r="5858">
          <cell r="T5858" t="str">
            <v>MARIA PAZ TORNOS ORTEGA50 METROS50M ESPALDA</v>
          </cell>
          <cell r="U5858">
            <v>1.1208333333333333E-3</v>
          </cell>
        </row>
        <row r="5859">
          <cell r="T5859" t="str">
            <v>MARIA PAZ TORNOS ORTEGA50 METROS50M ESPALDA</v>
          </cell>
          <cell r="U5859">
            <v>1.1342592592592591E-3</v>
          </cell>
        </row>
        <row r="5860">
          <cell r="T5860" t="str">
            <v>MARIA PAZ TORNOS ORTEGA50 METROS50M ESPALDA</v>
          </cell>
          <cell r="U5860">
            <v>0</v>
          </cell>
        </row>
        <row r="5861">
          <cell r="T5861" t="str">
            <v>MARIA PAZ TORNOS ORTEGA50 METROS50M LIBRES</v>
          </cell>
          <cell r="U5861">
            <v>7.8564814814814816E-4</v>
          </cell>
        </row>
        <row r="5862">
          <cell r="T5862" t="str">
            <v>MARIA PAZ TORNOS ORTEGA50 METROS50M LIBRES</v>
          </cell>
          <cell r="U5862">
            <v>8.0057870370370363E-4</v>
          </cell>
        </row>
        <row r="5863">
          <cell r="T5863" t="str">
            <v>MARIA PAZ TORNOS ORTEGA50 METROS50M LIBRES</v>
          </cell>
          <cell r="U5863">
            <v>8.0300925925925939E-4</v>
          </cell>
        </row>
        <row r="5864">
          <cell r="T5864" t="str">
            <v>MARIA PAZ TORNOS ORTEGA50 METROS50M LIBRES</v>
          </cell>
          <cell r="U5864">
            <v>8.1342592592592588E-4</v>
          </cell>
        </row>
        <row r="5865">
          <cell r="T5865" t="str">
            <v>MARIA PAZ TORNOS ORTEGA50 METROS50M LIBRES</v>
          </cell>
          <cell r="U5865">
            <v>8.2893518518518516E-4</v>
          </cell>
        </row>
        <row r="5866">
          <cell r="T5866" t="str">
            <v>MARIA PAZ TORNOS ORTEGA50 METROS50M LIBRES</v>
          </cell>
          <cell r="U5866">
            <v>8.3113425925925933E-4</v>
          </cell>
        </row>
        <row r="5867">
          <cell r="T5867" t="str">
            <v>MARIA PAZ TORNOS ORTEGA50 METROS50M LIBRES</v>
          </cell>
          <cell r="U5867">
            <v>8.3356481481481476E-4</v>
          </cell>
        </row>
        <row r="5868">
          <cell r="T5868" t="str">
            <v>MARIA PAZ TORNOS ORTEGA50 METROS50M LIBRES</v>
          </cell>
          <cell r="U5868">
            <v>8.3715277777777781E-4</v>
          </cell>
        </row>
        <row r="5869">
          <cell r="T5869" t="str">
            <v>MARIA PAZ TORNOS ORTEGA50 METROS50M LIBRES</v>
          </cell>
          <cell r="U5869">
            <v>8.4780092592592589E-4</v>
          </cell>
        </row>
        <row r="5870">
          <cell r="T5870" t="str">
            <v>MARIA PAZ TORNOS ORTEGA50 METROS50M LIBRES</v>
          </cell>
          <cell r="U5870">
            <v>8.53587962962963E-4</v>
          </cell>
        </row>
        <row r="5871">
          <cell r="T5871" t="str">
            <v>MARIA PAZ TORNOS ORTEGA50 METROS50M LIBRES</v>
          </cell>
          <cell r="U5871">
            <v>8.5393518518518511E-4</v>
          </cell>
        </row>
        <row r="5872">
          <cell r="T5872" t="str">
            <v>MARIA PAZ TORNOS ORTEGA50 METROS50M LIBRES</v>
          </cell>
          <cell r="U5872">
            <v>8.8032407407407417E-4</v>
          </cell>
        </row>
        <row r="5873">
          <cell r="T5873" t="str">
            <v>MARIA PAZ TORNOS ORTEGA50 METROS50M LIBRES</v>
          </cell>
          <cell r="U5873">
            <v>4.2470717592592598E-2</v>
          </cell>
        </row>
        <row r="5874">
          <cell r="T5874" t="str">
            <v>MARIA PILAR PULIDO GUTIERREZ25 METROS25M BRAZA</v>
          </cell>
          <cell r="U5874">
            <v>4.9340277777777783E-4</v>
          </cell>
        </row>
        <row r="5875">
          <cell r="T5875" t="str">
            <v>MARIA PILAR PULIDO GUTIERREZ25 METROS25M BRAZA</v>
          </cell>
          <cell r="U5875">
            <v>5.7291666666666667E-4</v>
          </cell>
        </row>
        <row r="5876">
          <cell r="T5876" t="str">
            <v>MARIA PILAR PULIDO GUTIERREZ25 METROS25M BRAZA</v>
          </cell>
          <cell r="U5876">
            <v>5.90625E-4</v>
          </cell>
        </row>
        <row r="5877">
          <cell r="T5877" t="str">
            <v>MARIA PILAR PULIDO GUTIERREZ25 METROS25M LIBRES</v>
          </cell>
          <cell r="U5877">
            <v>4.8495370370370375E-4</v>
          </cell>
        </row>
        <row r="5878">
          <cell r="T5878" t="str">
            <v>MARIA PILAR PULIDO GUTIERREZ25 METROS25M LIBRES</v>
          </cell>
          <cell r="U5878">
            <v>5.2523148148148156E-4</v>
          </cell>
        </row>
        <row r="5879">
          <cell r="T5879" t="str">
            <v>MARIA PILAR PULIDO GUTIERREZ25 METROS25M LIBRES</v>
          </cell>
          <cell r="U5879">
            <v>5.2546296296296293E-4</v>
          </cell>
        </row>
        <row r="5880">
          <cell r="T5880" t="str">
            <v>MARIA PILAR PULIDO GUTIERREZ25 METROS25M LIBRES</v>
          </cell>
          <cell r="U5880">
            <v>5.6481481481481476E-4</v>
          </cell>
        </row>
        <row r="5881">
          <cell r="T5881" t="str">
            <v>MARIA PILAR PULIDO GUTIERREZ25 METROS25M LIBRES</v>
          </cell>
          <cell r="U5881">
            <v>6.0659722222222224E-4</v>
          </cell>
        </row>
        <row r="5882">
          <cell r="T5882" t="str">
            <v>MARIA REYES MATA VERGARA25 METROS25M BRAZA</v>
          </cell>
          <cell r="U5882">
            <v>4.1157407407407413E-4</v>
          </cell>
        </row>
        <row r="5883">
          <cell r="T5883" t="str">
            <v>MARIA REYES MATA VERGARA25 METROS25M BRAZA</v>
          </cell>
          <cell r="U5883">
            <v>4.1203703703703709E-4</v>
          </cell>
        </row>
        <row r="5884">
          <cell r="T5884" t="str">
            <v>MARIA REYES MATA VERGARA25 METROS25M BRAZA</v>
          </cell>
          <cell r="U5884">
            <v>4.2824074074074075E-4</v>
          </cell>
        </row>
        <row r="5885">
          <cell r="T5885" t="str">
            <v>MARIA REYES MATA VERGARA25 METROS25M BRAZA</v>
          </cell>
          <cell r="U5885">
            <v>4.2870370370370366E-4</v>
          </cell>
        </row>
        <row r="5886">
          <cell r="T5886" t="str">
            <v>MARIA REYES MATA VERGARA25 METROS25M BRAZA</v>
          </cell>
          <cell r="U5886">
            <v>4.422453703703704E-4</v>
          </cell>
        </row>
        <row r="5887">
          <cell r="T5887" t="str">
            <v>MARIA REYES MATA VERGARA25 METROS25M BRAZA</v>
          </cell>
          <cell r="U5887">
            <v>4.4768518518518513E-4</v>
          </cell>
        </row>
        <row r="5888">
          <cell r="T5888" t="str">
            <v>MARIA REYES MATA VERGARA25 METROS25M BRAZA</v>
          </cell>
          <cell r="U5888">
            <v>4.5243055555555558E-4</v>
          </cell>
        </row>
        <row r="5889">
          <cell r="T5889" t="str">
            <v>MARIA REYES MATA VERGARA25 METROS25M BRAZA</v>
          </cell>
          <cell r="U5889">
            <v>4.7407407407407402E-4</v>
          </cell>
        </row>
        <row r="5890">
          <cell r="T5890" t="str">
            <v>MARIA REYES MATA VERGARA25 METROS25M BRAZA</v>
          </cell>
          <cell r="U5890">
            <v>4.767361111111111E-4</v>
          </cell>
        </row>
        <row r="5891">
          <cell r="T5891" t="str">
            <v>MARIA REYES MATA VERGARA25 METROS25M BRAZA</v>
          </cell>
          <cell r="U5891">
            <v>4.8067129629629632E-4</v>
          </cell>
        </row>
        <row r="5892">
          <cell r="T5892" t="str">
            <v>MARIA REYES MATA VERGARA25 METROS25M BRAZA</v>
          </cell>
          <cell r="U5892">
            <v>4.8229166666666668E-4</v>
          </cell>
        </row>
        <row r="5893">
          <cell r="T5893" t="str">
            <v>MARIA REYES MATA VERGARA25 METROS25M BRAZA</v>
          </cell>
          <cell r="U5893">
            <v>4.8865740740740738E-4</v>
          </cell>
        </row>
        <row r="5894">
          <cell r="T5894" t="str">
            <v>MARIA REYES MATA VERGARA25 METROS25M LIBRES</v>
          </cell>
          <cell r="U5894">
            <v>3.3912037037037032E-4</v>
          </cell>
        </row>
        <row r="5895">
          <cell r="T5895" t="str">
            <v>MARIA REYES MATA VERGARA25 METROS25M LIBRES</v>
          </cell>
          <cell r="U5895">
            <v>3.5474537037037034E-4</v>
          </cell>
        </row>
        <row r="5896">
          <cell r="T5896" t="str">
            <v>MARIA REYES MATA VERGARA25 METROS25M LIBRES</v>
          </cell>
          <cell r="U5896">
            <v>3.6087962962962961E-4</v>
          </cell>
        </row>
        <row r="5897">
          <cell r="T5897" t="str">
            <v>MARIA REYES MATA VERGARA25 METROS25M LIBRES</v>
          </cell>
          <cell r="U5897">
            <v>3.6898148148148147E-4</v>
          </cell>
        </row>
        <row r="5898">
          <cell r="T5898" t="str">
            <v>MARIA REYES MATA VERGARA25 METROS25M LIBRES</v>
          </cell>
          <cell r="U5898">
            <v>3.7361111111111118E-4</v>
          </cell>
        </row>
        <row r="5899">
          <cell r="T5899" t="str">
            <v>MARIA REYES MATA VERGARA25 METROS25M LIBRES</v>
          </cell>
          <cell r="U5899">
            <v>3.8749999999999999E-4</v>
          </cell>
        </row>
        <row r="5900">
          <cell r="T5900" t="str">
            <v>MARIA REYES MATA VERGARA25 METROS25M LIBRES</v>
          </cell>
          <cell r="U5900">
            <v>3.914351851851852E-4</v>
          </cell>
        </row>
        <row r="5901">
          <cell r="T5901" t="str">
            <v>MARIA REYES MATA VERGARA25 METROS25M LIBRES</v>
          </cell>
          <cell r="U5901">
            <v>4.094907407407407E-4</v>
          </cell>
        </row>
        <row r="5902">
          <cell r="T5902" t="str">
            <v>MARIA REYES MATA VERGARA25 METROS25M LIBRES</v>
          </cell>
          <cell r="U5902">
            <v>4.1192129629629635E-4</v>
          </cell>
        </row>
        <row r="5903">
          <cell r="T5903" t="str">
            <v>MARIA REYES MATA VERGARA25 METROS25M LIBRES</v>
          </cell>
          <cell r="U5903">
            <v>4.3020833333333339E-4</v>
          </cell>
        </row>
        <row r="5904">
          <cell r="T5904" t="str">
            <v>MARIA REYES MATA VERGARA25 METROS25M LIBRES</v>
          </cell>
          <cell r="U5904">
            <v>4.3252314814814808E-4</v>
          </cell>
        </row>
        <row r="5905">
          <cell r="T5905" t="str">
            <v>MARIA REYES MATA VERGARA25 METROS50M LIBRES</v>
          </cell>
          <cell r="U5905">
            <v>1.6778935185185187E-3</v>
          </cell>
        </row>
        <row r="5906">
          <cell r="T5906" t="str">
            <v>MARIA REYES MATA VERGARA50 METROS50M BRAZA</v>
          </cell>
          <cell r="U5906">
            <v>9.3321759259259269E-4</v>
          </cell>
        </row>
        <row r="5907">
          <cell r="T5907" t="str">
            <v>MARIA REYES MATA VERGARA50 METROS50M BRAZA</v>
          </cell>
          <cell r="U5907">
            <v>9.9861111111111114E-4</v>
          </cell>
        </row>
        <row r="5908">
          <cell r="T5908" t="str">
            <v>MARIA REYES MATA VERGARA50 METROS50M BRAZA</v>
          </cell>
          <cell r="U5908">
            <v>1.0199074074074073E-3</v>
          </cell>
        </row>
        <row r="5909">
          <cell r="T5909" t="str">
            <v>MARIA REYES MATA VERGARA50 METROS50M BRAZA</v>
          </cell>
          <cell r="U5909">
            <v>1.0487268518518519E-3</v>
          </cell>
        </row>
        <row r="5910">
          <cell r="T5910" t="str">
            <v>MARIA REYES MATA VERGARA50 METROS50M BRAZA</v>
          </cell>
          <cell r="U5910">
            <v>1.0709490740740742E-3</v>
          </cell>
        </row>
        <row r="5911">
          <cell r="T5911" t="str">
            <v>MARIA REYES MATA VERGARA50 METROS50M BRAZA</v>
          </cell>
          <cell r="U5911">
            <v>1.1241898148148148E-3</v>
          </cell>
        </row>
        <row r="5912">
          <cell r="T5912" t="str">
            <v>MARIA REYES MATA VERGARA50 METROS50M BRAZA</v>
          </cell>
          <cell r="U5912">
            <v>1.1509259259259259E-3</v>
          </cell>
        </row>
        <row r="5913">
          <cell r="T5913" t="str">
            <v>MARIA REYES MATA VERGARA50 METROS50M BRAZA</v>
          </cell>
          <cell r="U5913">
            <v>1.1737268518518518E-3</v>
          </cell>
        </row>
        <row r="5914">
          <cell r="T5914" t="str">
            <v>MARIA REYES MATA VERGARA50 METROS50M BRAZA</v>
          </cell>
          <cell r="U5914" t="str">
            <v>JUSTIFICADA</v>
          </cell>
        </row>
        <row r="5915">
          <cell r="T5915" t="str">
            <v>MARIA REYES MATA VERGARA50 METROS50M BRAZA</v>
          </cell>
          <cell r="U5915">
            <v>0</v>
          </cell>
        </row>
        <row r="5916">
          <cell r="T5916" t="str">
            <v>MARIA REYES MATA VERGARA50 METROS50M BRAZA</v>
          </cell>
          <cell r="U5916">
            <v>0</v>
          </cell>
        </row>
        <row r="5917">
          <cell r="T5917" t="str">
            <v>MARIA REYES MATA VERGARA50 METROS50M LIBRES</v>
          </cell>
          <cell r="U5917">
            <v>8.5717592592592584E-4</v>
          </cell>
        </row>
        <row r="5918">
          <cell r="T5918" t="str">
            <v>MARIA REYES MATA VERGARA50 METROS50M LIBRES</v>
          </cell>
          <cell r="U5918">
            <v>8.6006944444444444E-4</v>
          </cell>
        </row>
        <row r="5919">
          <cell r="T5919" t="str">
            <v>MARIA REYES MATA VERGARA50 METROS50M LIBRES</v>
          </cell>
          <cell r="U5919">
            <v>8.752314814814815E-4</v>
          </cell>
        </row>
        <row r="5920">
          <cell r="T5920" t="str">
            <v>MARIA REYES MATA VERGARA50 METROS50M LIBRES</v>
          </cell>
          <cell r="U5920">
            <v>8.9189814814814817E-4</v>
          </cell>
        </row>
        <row r="5921">
          <cell r="T5921" t="str">
            <v>MARIA REYES MATA VERGARA50 METROS50M LIBRES</v>
          </cell>
          <cell r="U5921">
            <v>9.0277777777777784E-4</v>
          </cell>
        </row>
        <row r="5922">
          <cell r="T5922" t="str">
            <v>MARIA REYES MATA VERGARA50 METROS50M LIBRES</v>
          </cell>
          <cell r="U5922">
            <v>9.1180555555555546E-4</v>
          </cell>
        </row>
        <row r="5923">
          <cell r="T5923" t="str">
            <v>MARIA REYES MATA VERGARA50 METROS50M LIBRES</v>
          </cell>
          <cell r="U5923">
            <v>9.231481481481482E-4</v>
          </cell>
        </row>
        <row r="5924">
          <cell r="T5924" t="str">
            <v>MARIA REYES MATA VERGARA50 METROS50M LIBRES</v>
          </cell>
          <cell r="U5924">
            <v>9.8182870370370373E-4</v>
          </cell>
        </row>
        <row r="5925">
          <cell r="T5925" t="str">
            <v>MARIA REYES MATA VERGARA50 METROS50M LIBRES</v>
          </cell>
          <cell r="U5925">
            <v>1.0346064814814816E-3</v>
          </cell>
        </row>
        <row r="5926">
          <cell r="T5926" t="str">
            <v>MARIA REYES MATA VERGARA50 METROS50M LIBRES</v>
          </cell>
          <cell r="U5926">
            <v>1.0586805555555555E-3</v>
          </cell>
        </row>
        <row r="5927">
          <cell r="T5927" t="str">
            <v>MARIA REYES MATA VERGARA50 METROS50M LIBRES</v>
          </cell>
          <cell r="U5927">
            <v>1.1480324074074073E-3</v>
          </cell>
        </row>
        <row r="5928">
          <cell r="T5928" t="str">
            <v>MARIA REYES MATA VERGARA50 METROS50M LIBRES</v>
          </cell>
          <cell r="U5928" t="str">
            <v>JUSTIFICADA</v>
          </cell>
        </row>
        <row r="5929">
          <cell r="T5929" t="str">
            <v>MARIA REYES MATA VERGARA50 METROS50M LIBRES</v>
          </cell>
          <cell r="U5929" t="str">
            <v>JUSTIFICADA</v>
          </cell>
        </row>
        <row r="5930">
          <cell r="T5930" t="str">
            <v>MARIA REYES MATA VERGARA50 METROS50M MARIPOSA</v>
          </cell>
          <cell r="U5930">
            <v>1.1831018518518518E-3</v>
          </cell>
        </row>
        <row r="5931">
          <cell r="T5931" t="str">
            <v>MARIA REYES MATA VERGARA50 METROS50M MARIPOSA</v>
          </cell>
          <cell r="U5931" t="str">
            <v>JUSTIFICADA</v>
          </cell>
        </row>
        <row r="5932">
          <cell r="T5932" t="str">
            <v>MARIA SOLEDAD LOPEZ RIOS25 METROS25M BRAZA</v>
          </cell>
          <cell r="U5932">
            <v>7.4513888888888883E-4</v>
          </cell>
        </row>
        <row r="5933">
          <cell r="T5933" t="str">
            <v>MARIA SOLEDAD LOPEZ RIOS25 METROS25M LIBRES</v>
          </cell>
          <cell r="U5933">
            <v>5.6307870370370366E-4</v>
          </cell>
        </row>
        <row r="5934">
          <cell r="T5934" t="str">
            <v>MARIA SOLEDAD LOPEZ RIOS25 METROS25M LIBRES</v>
          </cell>
          <cell r="U5934">
            <v>5.9131944444444444E-4</v>
          </cell>
        </row>
        <row r="5935">
          <cell r="T5935" t="str">
            <v>MARIA SOLEDAD LOPEZ RIOS25 METROS25M LIBRES</v>
          </cell>
          <cell r="U5935">
            <v>6.1481481481481478E-4</v>
          </cell>
        </row>
        <row r="5936">
          <cell r="T5936" t="str">
            <v>MARIA SOLEDAD LOPEZ RIOS50 METROS50M LIBRES</v>
          </cell>
          <cell r="U5936">
            <v>1.2982638888888889E-3</v>
          </cell>
        </row>
        <row r="5937">
          <cell r="T5937" t="str">
            <v>MARIA SOLEDAD LOPEZ RIOS50 METROS50M LIBRES</v>
          </cell>
          <cell r="U5937">
            <v>1.3900462962962961E-3</v>
          </cell>
        </row>
        <row r="5938">
          <cell r="T5938" t="str">
            <v>MARIA SOLEDAD LOPEZ RIOS50 METROS50M LIBRES</v>
          </cell>
          <cell r="U5938">
            <v>1.3998842592592589E-3</v>
          </cell>
        </row>
        <row r="5939">
          <cell r="T5939" t="str">
            <v>MARIA TERESA DERRENGER IGLESIAS25 METROS25M BRAZA</v>
          </cell>
          <cell r="U5939">
            <v>5.0405092592592591E-4</v>
          </cell>
        </row>
        <row r="5940">
          <cell r="T5940" t="str">
            <v>MARIA TERESA DERRENGER IGLESIAS25 METROS25M ESPALDA</v>
          </cell>
          <cell r="U5940">
            <v>3.7499999999999995E-4</v>
          </cell>
        </row>
        <row r="5941">
          <cell r="T5941" t="str">
            <v>MARIA TERESA DERRENGER IGLESIAS25 METROS25M ESPALDA</v>
          </cell>
          <cell r="U5941">
            <v>3.9062499999999997E-4</v>
          </cell>
        </row>
        <row r="5942">
          <cell r="T5942" t="str">
            <v>MARIA TERESA DERRENGER IGLESIAS25 METROS25M LIBRES</v>
          </cell>
          <cell r="U5942">
            <v>3.283564814814815E-4</v>
          </cell>
        </row>
        <row r="5943">
          <cell r="T5943" t="str">
            <v>MARIA TERESA DERRENGER IGLESIAS25 METROS50M BRAZA</v>
          </cell>
          <cell r="U5943">
            <v>1.0493055555555557E-3</v>
          </cell>
        </row>
        <row r="5944">
          <cell r="T5944" t="str">
            <v>MARIA TERESA DERRENGER IGLESIAS25 METROS50M BRAZA</v>
          </cell>
          <cell r="U5944">
            <v>1.1357638888888888E-3</v>
          </cell>
        </row>
        <row r="5945">
          <cell r="T5945" t="str">
            <v>MARIA TERESA DERRENGER IGLESIAS25 METROS50M BRAZA</v>
          </cell>
          <cell r="U5945">
            <v>1.2399305555555555E-3</v>
          </cell>
        </row>
        <row r="5946">
          <cell r="T5946" t="str">
            <v>MARIA TERESA DERRENGER IGLESIAS25 METROS50M BRAZA</v>
          </cell>
          <cell r="U5946">
            <v>0</v>
          </cell>
        </row>
        <row r="5947">
          <cell r="T5947" t="str">
            <v>MARIA TERESA DERRENGER IGLESIAS25 METROS50M BRAZA</v>
          </cell>
          <cell r="U5947">
            <v>0</v>
          </cell>
        </row>
        <row r="5948">
          <cell r="T5948" t="str">
            <v>MARIA TERESA DERRENGER IGLESIAS25 METROS50M ESPALDA</v>
          </cell>
          <cell r="U5948">
            <v>8.6701388888888885E-4</v>
          </cell>
        </row>
        <row r="5949">
          <cell r="T5949" t="str">
            <v>MARIA TERESA DERRENGER IGLESIAS25 METROS50M ESPALDA</v>
          </cell>
          <cell r="U5949">
            <v>8.6840277777777773E-4</v>
          </cell>
        </row>
        <row r="5950">
          <cell r="T5950" t="str">
            <v>MARIA TERESA DERRENGER IGLESIAS25 METROS50M ESPALDA</v>
          </cell>
          <cell r="U5950">
            <v>8.9120370370370362E-4</v>
          </cell>
        </row>
        <row r="5951">
          <cell r="T5951" t="str">
            <v>MARIA TERESA DERRENGER IGLESIAS25 METROS50M ESPALDA</v>
          </cell>
          <cell r="U5951">
            <v>8.9317129629629631E-4</v>
          </cell>
        </row>
        <row r="5952">
          <cell r="T5952" t="str">
            <v>MARIA TERESA DERRENGER IGLESIAS25 METROS50M ESPALDA</v>
          </cell>
          <cell r="U5952">
            <v>9.0069444444444442E-4</v>
          </cell>
        </row>
        <row r="5953">
          <cell r="T5953" t="str">
            <v>MARIA TERESA DERRENGER IGLESIAS25 METROS50M ESPALDA</v>
          </cell>
          <cell r="U5953">
            <v>9.0740740740740745E-4</v>
          </cell>
        </row>
        <row r="5954">
          <cell r="T5954" t="str">
            <v>MARIA TERESA DERRENGER IGLESIAS25 METROS50M ESPALDA</v>
          </cell>
          <cell r="U5954">
            <v>9.2129629629629636E-4</v>
          </cell>
        </row>
        <row r="5955">
          <cell r="T5955" t="str">
            <v>MARIA TERESA DERRENGER IGLESIAS25 METROS50M ESPALDA</v>
          </cell>
          <cell r="U5955">
            <v>9.3854166666666663E-4</v>
          </cell>
        </row>
        <row r="5956">
          <cell r="T5956" t="str">
            <v>MARIA TERESA DERRENGER IGLESIAS25 METROS50M ESPALDA</v>
          </cell>
          <cell r="U5956">
            <v>9.6134259259259252E-4</v>
          </cell>
        </row>
        <row r="5957">
          <cell r="T5957" t="str">
            <v>MARIA TERESA DERRENGER IGLESIAS25 METROS50M LIBRES</v>
          </cell>
          <cell r="U5957">
            <v>6.3206018518518526E-4</v>
          </cell>
        </row>
        <row r="5958">
          <cell r="T5958" t="str">
            <v>MARIA TERESA DERRENGER IGLESIAS25 METROS50M LIBRES</v>
          </cell>
          <cell r="U5958">
            <v>6.4282407407407409E-4</v>
          </cell>
        </row>
        <row r="5959">
          <cell r="T5959" t="str">
            <v>MARIA TERESA DERRENGER IGLESIAS25 METROS50M LIBRES</v>
          </cell>
          <cell r="U5959">
            <v>6.6307870370370359E-4</v>
          </cell>
        </row>
        <row r="5960">
          <cell r="T5960" t="str">
            <v>MARIA TERESA DERRENGER IGLESIAS25 METROS50M LIBRES</v>
          </cell>
          <cell r="U5960">
            <v>7.0381944444444452E-4</v>
          </cell>
        </row>
        <row r="5961">
          <cell r="T5961" t="str">
            <v>MARIA TERESA DERRENGER IGLESIAS25 METROS50M LIBRES</v>
          </cell>
          <cell r="U5961">
            <v>7.1724537037037026E-4</v>
          </cell>
        </row>
        <row r="5962">
          <cell r="T5962" t="str">
            <v>MARIA TERESA DERRENGER IGLESIAS25 METROS50M LIBRES</v>
          </cell>
          <cell r="U5962">
            <v>7.3240740740740742E-4</v>
          </cell>
        </row>
        <row r="5963">
          <cell r="T5963" t="str">
            <v>MARIA TERESA DERRENGER IGLESIAS25 METROS50M LIBRES</v>
          </cell>
          <cell r="U5963">
            <v>7.5370370370370359E-4</v>
          </cell>
        </row>
        <row r="5964">
          <cell r="T5964" t="str">
            <v>MARIA TERESA DERRENGER IGLESIAS50 METROS50M BRAZA</v>
          </cell>
          <cell r="U5964">
            <v>9.9756944444444459E-4</v>
          </cell>
        </row>
        <row r="5965">
          <cell r="T5965" t="str">
            <v>MARIA TERESA DERRENGER IGLESIAS50 METROS50M BRAZA</v>
          </cell>
          <cell r="U5965">
            <v>1E-3</v>
          </cell>
        </row>
        <row r="5966">
          <cell r="T5966" t="str">
            <v>MARIA TERESA DERRENGER IGLESIAS50 METROS50M BRAZA</v>
          </cell>
          <cell r="U5966">
            <v>1.1226851851851851E-3</v>
          </cell>
        </row>
        <row r="5967">
          <cell r="T5967" t="str">
            <v>MARIA TERESA DERRENGER IGLESIAS50 METROS50M BRAZA</v>
          </cell>
          <cell r="U5967">
            <v>1.1947916666666667E-3</v>
          </cell>
        </row>
        <row r="5968">
          <cell r="T5968" t="str">
            <v>MARIA TERESA DERRENGER IGLESIAS50 METROS50M BRAZA</v>
          </cell>
          <cell r="U5968">
            <v>0</v>
          </cell>
        </row>
        <row r="5969">
          <cell r="T5969" t="str">
            <v>MARIA TERESA DERRENGER IGLESIAS50 METROS50M BRAZA</v>
          </cell>
          <cell r="U5969">
            <v>0</v>
          </cell>
        </row>
        <row r="5970">
          <cell r="T5970" t="str">
            <v>MARIA TERESA DERRENGER IGLESIAS50 METROS50M ESPALDA</v>
          </cell>
          <cell r="U5970">
            <v>8.763888888888889E-4</v>
          </cell>
        </row>
        <row r="5971">
          <cell r="T5971" t="str">
            <v>MARIA TERESA DERRENGER IGLESIAS50 METROS50M ESPALDA</v>
          </cell>
          <cell r="U5971">
            <v>8.9583333333333344E-4</v>
          </cell>
        </row>
        <row r="5972">
          <cell r="T5972" t="str">
            <v>MARIA TERESA DERRENGER IGLESIAS50 METROS50M ESPALDA</v>
          </cell>
          <cell r="U5972">
            <v>9.2743055555555547E-4</v>
          </cell>
        </row>
        <row r="5973">
          <cell r="T5973" t="str">
            <v>MARIA TERESA DERRENGER IGLESIAS50 METROS50M ESPALDA</v>
          </cell>
          <cell r="U5973">
            <v>9.3078703703703715E-4</v>
          </cell>
        </row>
        <row r="5974">
          <cell r="T5974" t="str">
            <v>MARIA TERESA DERRENGER IGLESIAS50 METROS50M ESPALDA</v>
          </cell>
          <cell r="U5974">
            <v>9.353009259259259E-4</v>
          </cell>
        </row>
        <row r="5975">
          <cell r="T5975" t="str">
            <v>MARIA TERESA DERRENGER IGLESIAS50 METROS50M ESPALDA</v>
          </cell>
          <cell r="U5975">
            <v>9.6851851851851862E-4</v>
          </cell>
        </row>
        <row r="5976">
          <cell r="T5976" t="str">
            <v>MARIA TERESA DERRENGER IGLESIAS50 METROS50M ESPALDA</v>
          </cell>
          <cell r="U5976">
            <v>9.9212962962962948E-4</v>
          </cell>
        </row>
        <row r="5977">
          <cell r="T5977" t="str">
            <v>MARIA TERESA DERRENGER IGLESIAS50 METROS50M ESPALDA</v>
          </cell>
          <cell r="U5977">
            <v>1.0030092592592593E-3</v>
          </cell>
        </row>
        <row r="5978">
          <cell r="T5978" t="str">
            <v>MARIA TERESA DERRENGER IGLESIAS50 METROS50M ESPALDA</v>
          </cell>
          <cell r="U5978">
            <v>1.0456018518518518E-3</v>
          </cell>
        </row>
        <row r="5979">
          <cell r="T5979" t="str">
            <v>MARIA TERESA DERRENGER IGLESIAS50 METROS50M ESPALDA</v>
          </cell>
          <cell r="U5979">
            <v>1.1148148148148148E-3</v>
          </cell>
        </row>
        <row r="5980">
          <cell r="T5980" t="str">
            <v>MARIA TERESA DERRENGER IGLESIAS50 METROS50M ESPALDA</v>
          </cell>
          <cell r="U5980">
            <v>0</v>
          </cell>
        </row>
        <row r="5981">
          <cell r="T5981" t="str">
            <v>MARIA TERESA DERRENGER IGLESIAS50 METROS50M LIBRES</v>
          </cell>
          <cell r="U5981">
            <v>6.4050925925925929E-4</v>
          </cell>
        </row>
        <row r="5982">
          <cell r="T5982" t="str">
            <v>MARIA TERESA DERRENGER IGLESIAS50 METROS50M LIBRES</v>
          </cell>
          <cell r="U5982">
            <v>6.4456018518518519E-4</v>
          </cell>
        </row>
        <row r="5983">
          <cell r="T5983" t="str">
            <v>MARIA TERESA DERRENGER IGLESIAS50 METROS50M LIBRES</v>
          </cell>
          <cell r="U5983">
            <v>6.4641203703703703E-4</v>
          </cell>
        </row>
        <row r="5984">
          <cell r="T5984" t="str">
            <v>MARIA TERESA DERRENGER IGLESIAS50 METROS50M LIBRES</v>
          </cell>
          <cell r="U5984">
            <v>6.8217592592592592E-4</v>
          </cell>
        </row>
        <row r="5985">
          <cell r="T5985" t="str">
            <v>MARIA TERESA DERRENGER IGLESIAS50 METROS50M LIBRES</v>
          </cell>
          <cell r="U5985">
            <v>6.8541666666666664E-4</v>
          </cell>
        </row>
        <row r="5986">
          <cell r="T5986" t="str">
            <v>MARIA TERESA DERRENGER IGLESIAS50 METROS50M LIBRES</v>
          </cell>
          <cell r="U5986">
            <v>6.9456018518518521E-4</v>
          </cell>
        </row>
        <row r="5987">
          <cell r="T5987" t="str">
            <v>MARIA TERESA DERRENGER IGLESIAS50 METROS50M LIBRES</v>
          </cell>
          <cell r="U5987">
            <v>7.0023148148148147E-4</v>
          </cell>
        </row>
        <row r="5988">
          <cell r="T5988" t="str">
            <v>MARIA TERESA DERRENGER IGLESIAS50 METROS50M LIBRES</v>
          </cell>
          <cell r="U5988">
            <v>7.733796296296295E-4</v>
          </cell>
        </row>
        <row r="5989">
          <cell r="T5989" t="str">
            <v>MARIA TERESA DERRENGER IGLESIAS50 METROS50M LIBRES</v>
          </cell>
          <cell r="U5989">
            <v>0</v>
          </cell>
        </row>
        <row r="5990">
          <cell r="T5990" t="str">
            <v>MARIA TERESA DERRENGER IGLESIAS50 METROS50M LIBRES</v>
          </cell>
          <cell r="U5990">
            <v>0</v>
          </cell>
        </row>
        <row r="5991">
          <cell r="T5991" t="str">
            <v>MARIANO GOMEZ GOMEZ25 METROS50M LIBRES</v>
          </cell>
          <cell r="U5991">
            <v>1.3393518518518518E-3</v>
          </cell>
        </row>
        <row r="5992">
          <cell r="T5992" t="str">
            <v>MARINA FERNANDEZ VELA25 METROS100M BRAZA</v>
          </cell>
          <cell r="U5992">
            <v>1.6695601851851854E-3</v>
          </cell>
        </row>
        <row r="5993">
          <cell r="T5993" t="str">
            <v>MARINA FERNANDEZ VELA25 METROS100M BRAZA</v>
          </cell>
          <cell r="U5993">
            <v>1.7144675925925927E-3</v>
          </cell>
        </row>
        <row r="5994">
          <cell r="T5994" t="str">
            <v>MARINA FERNANDEZ VELA25 METROS100M BRAZA</v>
          </cell>
          <cell r="U5994">
            <v>1.7197916666666666E-3</v>
          </cell>
        </row>
        <row r="5995">
          <cell r="T5995" t="str">
            <v>MARINA FERNANDEZ VELA25 METROS100M LIBRES</v>
          </cell>
          <cell r="U5995">
            <v>1.2967592592592592E-3</v>
          </cell>
        </row>
        <row r="5996">
          <cell r="T5996" t="str">
            <v>MARINA FERNANDEZ VELA25 METROS100M LIBRES</v>
          </cell>
          <cell r="U5996">
            <v>1.3318287037037038E-3</v>
          </cell>
        </row>
        <row r="5997">
          <cell r="T5997" t="str">
            <v>MARINA FERNANDEZ VELA25 METROS100M LIBRES</v>
          </cell>
          <cell r="U5997">
            <v>1.3609953703703707E-3</v>
          </cell>
        </row>
        <row r="5998">
          <cell r="T5998" t="str">
            <v>MARINA FERNANDEZ VELA25 METROS50M BRAZA</v>
          </cell>
          <cell r="U5998">
            <v>7.4675925925925919E-4</v>
          </cell>
        </row>
        <row r="5999">
          <cell r="T5999" t="str">
            <v>MARINA FERNANDEZ VELA25 METROS50M BRAZA</v>
          </cell>
          <cell r="U5999">
            <v>7.6828703703703705E-4</v>
          </cell>
        </row>
        <row r="6000">
          <cell r="T6000" t="str">
            <v>MARINA FERNANDEZ VELA25 METROS50M BRAZA</v>
          </cell>
          <cell r="U6000">
            <v>7.6886574074074064E-4</v>
          </cell>
        </row>
        <row r="6001">
          <cell r="T6001" t="str">
            <v>MARINA FERNANDEZ VELA25 METROS50M BRAZA</v>
          </cell>
          <cell r="U6001">
            <v>7.7152777777777777E-4</v>
          </cell>
        </row>
        <row r="6002">
          <cell r="T6002" t="str">
            <v>MARINA FERNANDEZ VELA25 METROS50M BRAZA</v>
          </cell>
          <cell r="U6002">
            <v>7.7743055555555551E-4</v>
          </cell>
        </row>
        <row r="6003">
          <cell r="T6003" t="str">
            <v>MARINA FERNANDEZ VELA25 METROS50M BRAZA</v>
          </cell>
          <cell r="U6003">
            <v>7.8923611111111121E-4</v>
          </cell>
        </row>
        <row r="6004">
          <cell r="T6004" t="str">
            <v>MARINA FERNANDEZ VELA25 METROS50M BRAZA</v>
          </cell>
          <cell r="U6004">
            <v>7.9398148148148145E-4</v>
          </cell>
        </row>
        <row r="6005">
          <cell r="T6005" t="str">
            <v>MARINA FERNANDEZ VELA25 METROS50M BRAZA</v>
          </cell>
          <cell r="U6005">
            <v>7.94675925925926E-4</v>
          </cell>
        </row>
        <row r="6006">
          <cell r="T6006" t="str">
            <v>MARINA FERNANDEZ VELA25 METROS50M BRAZA</v>
          </cell>
          <cell r="U6006">
            <v>8.1851851851851866E-4</v>
          </cell>
        </row>
        <row r="6007">
          <cell r="T6007" t="str">
            <v>MARINA FERNANDEZ VELA25 METROS50M BRAZA</v>
          </cell>
          <cell r="U6007">
            <v>0</v>
          </cell>
        </row>
        <row r="6008">
          <cell r="T6008" t="str">
            <v>MARINA FERNANDEZ VELA25 METROS50M LIBRES</v>
          </cell>
          <cell r="U6008">
            <v>5.3206018518518522E-4</v>
          </cell>
        </row>
        <row r="6009">
          <cell r="T6009" t="str">
            <v>MARINA FERNANDEZ VELA25 METROS50M LIBRES</v>
          </cell>
          <cell r="U6009">
            <v>5.369212962962963E-4</v>
          </cell>
        </row>
        <row r="6010">
          <cell r="T6010" t="str">
            <v>MARINA FERNANDEZ VELA25 METROS50M LIBRES</v>
          </cell>
          <cell r="U6010">
            <v>5.4502314814814821E-4</v>
          </cell>
        </row>
        <row r="6011">
          <cell r="T6011" t="str">
            <v>MARINA FERNANDEZ VELA25 METROS50M LIBRES</v>
          </cell>
          <cell r="U6011">
            <v>5.5150462962962965E-4</v>
          </cell>
        </row>
        <row r="6012">
          <cell r="T6012" t="str">
            <v>MARINA FERNANDEZ VELA25 METROS50M LIBRES</v>
          </cell>
          <cell r="U6012">
            <v>5.6168981481481489E-4</v>
          </cell>
        </row>
        <row r="6013">
          <cell r="T6013" t="str">
            <v>MARINA FERNANDEZ VELA25 METROS50M LIBRES</v>
          </cell>
          <cell r="U6013">
            <v>5.6481481481481476E-4</v>
          </cell>
        </row>
        <row r="6014">
          <cell r="T6014" t="str">
            <v>MARINA FERNANDEZ VELA25 METROS50M LIBRES</v>
          </cell>
          <cell r="U6014">
            <v>5.7766203703703701E-4</v>
          </cell>
        </row>
        <row r="6015">
          <cell r="T6015" t="str">
            <v>MARINA FERNANDEZ VELA25 METROS50M LIBRES</v>
          </cell>
          <cell r="U6015">
            <v>5.7928240740740737E-4</v>
          </cell>
        </row>
        <row r="6016">
          <cell r="T6016" t="str">
            <v>MARINA FERNANDEZ VELA25 METROS50M LIBRES</v>
          </cell>
          <cell r="U6016">
            <v>5.9756944444444452E-4</v>
          </cell>
        </row>
        <row r="6017">
          <cell r="T6017" t="str">
            <v>MARINA FERNANDEZ VELA25 METROS50M LIBRES</v>
          </cell>
          <cell r="U6017">
            <v>6.0694444444444446E-4</v>
          </cell>
        </row>
        <row r="6018">
          <cell r="T6018" t="str">
            <v>MARINA FERNANDEZ VELA50 METROS100M BRAZA</v>
          </cell>
          <cell r="U6018">
            <v>1.7378472222222222E-3</v>
          </cell>
        </row>
        <row r="6019">
          <cell r="T6019" t="str">
            <v>MARINA FERNANDEZ VELA50 METROS100M LIBRES</v>
          </cell>
          <cell r="U6019">
            <v>1.2900462962962963E-3</v>
          </cell>
        </row>
        <row r="6020">
          <cell r="T6020" t="str">
            <v>MARINA FERNANDEZ VELA50 METROS100M LIBRES</v>
          </cell>
          <cell r="U6020">
            <v>1.2959490740740739E-3</v>
          </cell>
        </row>
        <row r="6021">
          <cell r="T6021" t="str">
            <v>MARINA FERNANDEZ VELA50 METROS50M BRAZA</v>
          </cell>
          <cell r="U6021">
            <v>7.6527777777777781E-4</v>
          </cell>
        </row>
        <row r="6022">
          <cell r="T6022" t="str">
            <v>MARINA FERNANDEZ VELA50 METROS50M BRAZA</v>
          </cell>
          <cell r="U6022">
            <v>7.6574074074074077E-4</v>
          </cell>
        </row>
        <row r="6023">
          <cell r="T6023" t="str">
            <v>MARINA FERNANDEZ VELA50 METROS50M BRAZA</v>
          </cell>
          <cell r="U6023">
            <v>7.6655092592592606E-4</v>
          </cell>
        </row>
        <row r="6024">
          <cell r="T6024" t="str">
            <v>MARINA FERNANDEZ VELA50 METROS50M BRAZA</v>
          </cell>
          <cell r="U6024">
            <v>7.6678240740740743E-4</v>
          </cell>
        </row>
        <row r="6025">
          <cell r="T6025" t="str">
            <v>MARINA FERNANDEZ VELA50 METROS50M BRAZA</v>
          </cell>
          <cell r="U6025">
            <v>7.6863425925925927E-4</v>
          </cell>
        </row>
        <row r="6026">
          <cell r="T6026" t="str">
            <v>MARINA FERNANDEZ VELA50 METROS50M BRAZA</v>
          </cell>
          <cell r="U6026">
            <v>7.7083333333333344E-4</v>
          </cell>
        </row>
        <row r="6027">
          <cell r="T6027" t="str">
            <v>MARINA FERNANDEZ VELA50 METROS50M BRAZA</v>
          </cell>
          <cell r="U6027">
            <v>7.7372685185185194E-4</v>
          </cell>
        </row>
        <row r="6028">
          <cell r="T6028" t="str">
            <v>MARINA FERNANDEZ VELA50 METROS50M BRAZA</v>
          </cell>
          <cell r="U6028">
            <v>7.8703703703703705E-4</v>
          </cell>
        </row>
        <row r="6029">
          <cell r="T6029" t="str">
            <v>MARINA FERNANDEZ VELA50 METROS50M BRAZA</v>
          </cell>
          <cell r="U6029">
            <v>8.0162037037037018E-4</v>
          </cell>
        </row>
        <row r="6030">
          <cell r="T6030" t="str">
            <v>MARINA FERNANDEZ VELA50 METROS50M LIBRES</v>
          </cell>
          <cell r="U6030">
            <v>5.2210648148148147E-4</v>
          </cell>
        </row>
        <row r="6031">
          <cell r="T6031" t="str">
            <v>MARINA FERNANDEZ VELA50 METROS50M LIBRES</v>
          </cell>
          <cell r="U6031">
            <v>5.2372685185185183E-4</v>
          </cell>
        </row>
        <row r="6032">
          <cell r="T6032" t="str">
            <v>MARINA FERNANDEZ VELA50 METROS50M LIBRES</v>
          </cell>
          <cell r="U6032">
            <v>5.4027777777777776E-4</v>
          </cell>
        </row>
        <row r="6033">
          <cell r="T6033" t="str">
            <v>MARINA FERNANDEZ VELA50 METROS50M LIBRES</v>
          </cell>
          <cell r="U6033">
            <v>5.4629629629629635E-4</v>
          </cell>
        </row>
        <row r="6034">
          <cell r="T6034" t="str">
            <v>MARINA FERNANDEZ VELA50 METROS50M LIBRES</v>
          </cell>
          <cell r="U6034">
            <v>5.4722222222222227E-4</v>
          </cell>
        </row>
        <row r="6035">
          <cell r="T6035" t="str">
            <v>MARINA FERNANDEZ VELA50 METROS50M LIBRES</v>
          </cell>
          <cell r="U6035">
            <v>5.5381944444444445E-4</v>
          </cell>
        </row>
        <row r="6036">
          <cell r="T6036" t="str">
            <v>MARINA FERNANDEZ VELA50 METROS50M LIBRES</v>
          </cell>
          <cell r="U6036">
            <v>5.5497685185185185E-4</v>
          </cell>
        </row>
        <row r="6037">
          <cell r="T6037" t="str">
            <v>MARINA FERNANDEZ VELA50 METROS50M LIBRES</v>
          </cell>
          <cell r="U6037">
            <v>5.7222222222222212E-4</v>
          </cell>
        </row>
        <row r="6038">
          <cell r="T6038" t="str">
            <v>MARINA FERNANDEZ VELA50 METROS50M LIBRES</v>
          </cell>
          <cell r="U6038">
            <v>5.8564814814814818E-4</v>
          </cell>
        </row>
        <row r="6039">
          <cell r="T6039" t="str">
            <v>MARINA GARCIA DE FERNANDO TORTOSA25 METROS50M BRAZA</v>
          </cell>
          <cell r="U6039">
            <v>7.9965277777777771E-4</v>
          </cell>
        </row>
        <row r="6040">
          <cell r="T6040" t="str">
            <v>MARINA GARCIA DE FERNANDO TORTOSA25 METROS50M ESPALDA</v>
          </cell>
          <cell r="U6040">
            <v>7.8668981481481483E-4</v>
          </cell>
        </row>
        <row r="6041">
          <cell r="T6041" t="str">
            <v>MARINA GARCIA DE FERNANDO TORTOSA25 METROS50M ESPALDA</v>
          </cell>
          <cell r="U6041">
            <v>7.9780092592592587E-4</v>
          </cell>
        </row>
        <row r="6042">
          <cell r="T6042" t="str">
            <v>MARINA GARCIA DE FERNANDO TORTOSA25 METROS50M ESPALDA</v>
          </cell>
          <cell r="U6042">
            <v>8.5856481481481472E-4</v>
          </cell>
        </row>
        <row r="6043">
          <cell r="T6043" t="str">
            <v>MARINA GARCIA DE FERNANDO TORTOSA25 METROS50M LIBRES</v>
          </cell>
          <cell r="U6043">
            <v>5.9965277777777784E-4</v>
          </cell>
        </row>
        <row r="6044">
          <cell r="T6044" t="str">
            <v>MARINA GARCIA DE FERNANDO TORTOSA25 METROS50M LIBRES</v>
          </cell>
          <cell r="U6044">
            <v>6.0949074074074063E-4</v>
          </cell>
        </row>
        <row r="6045">
          <cell r="T6045" t="str">
            <v>MARINA GARCIA DE FERNANDO TORTOSA25 METROS50M LIBRES</v>
          </cell>
          <cell r="U6045">
            <v>6.2083333333333337E-4</v>
          </cell>
        </row>
        <row r="6046">
          <cell r="T6046" t="str">
            <v>MARINA GARCIA DE FERNANDO TORTOSA25 METROS50M LIBRES</v>
          </cell>
          <cell r="U6046">
            <v>6.572916666666667E-4</v>
          </cell>
        </row>
        <row r="6047">
          <cell r="T6047" t="str">
            <v>MARINA GARCIA DE FERNANDO TORTOSA25 METROS50M LIBRES</v>
          </cell>
          <cell r="U6047">
            <v>7.0902777777777772E-4</v>
          </cell>
        </row>
        <row r="6048">
          <cell r="T6048" t="str">
            <v>MARINA GARCIA DE FERNANDO TORTOSA50 METROS50M BRAZA</v>
          </cell>
          <cell r="U6048">
            <v>7.6018518518518525E-4</v>
          </cell>
        </row>
        <row r="6049">
          <cell r="T6049" t="str">
            <v>MARINA GARCIA DE FERNANDO TORTOSA50 METROS50M BRAZA</v>
          </cell>
          <cell r="U6049">
            <v>0</v>
          </cell>
        </row>
        <row r="6050">
          <cell r="T6050" t="str">
            <v>MARINA GARCIA DE FERNANDO TORTOSA50 METROS50M ESPALDA</v>
          </cell>
          <cell r="U6050">
            <v>6.6261574074074085E-4</v>
          </cell>
        </row>
        <row r="6051">
          <cell r="T6051" t="str">
            <v>MARINA GARCIA DE FERNANDO TORTOSA50 METROS50M ESPALDA</v>
          </cell>
          <cell r="U6051">
            <v>7.2731481481481475E-4</v>
          </cell>
        </row>
        <row r="6052">
          <cell r="T6052" t="str">
            <v>MARINA GARCIA DE FERNANDO TORTOSA50 METROS50M ESPALDA</v>
          </cell>
          <cell r="U6052">
            <v>7.8958333333333343E-4</v>
          </cell>
        </row>
        <row r="6053">
          <cell r="T6053" t="str">
            <v>MARINA GARCIA DE FERNANDO TORTOSA50 METROS50M LIBRES</v>
          </cell>
          <cell r="U6053">
            <v>6.2488425925925927E-4</v>
          </cell>
        </row>
        <row r="6054">
          <cell r="T6054" t="str">
            <v>MARINA GARCIA DE FERNANDO TORTOSA50 METROS50M LIBRES</v>
          </cell>
          <cell r="U6054">
            <v>6.3298611111111108E-4</v>
          </cell>
        </row>
        <row r="6055">
          <cell r="T6055" t="str">
            <v>MARINA GARCIA DE FERNANDO TORTOSA50 METROS50M LIBRES</v>
          </cell>
          <cell r="U6055">
            <v>6.5763888888888892E-4</v>
          </cell>
        </row>
        <row r="6056">
          <cell r="T6056" t="str">
            <v>MARINA GARCIA DE FERNANDO TORTOSA50 METROS50M LIBRES</v>
          </cell>
          <cell r="U6056">
            <v>6.6840277777777775E-4</v>
          </cell>
        </row>
        <row r="6057">
          <cell r="T6057" t="str">
            <v>MARINA GARCIA DE FERNANDO TORTOSA50 METROS50M LIBRES</v>
          </cell>
          <cell r="U6057">
            <v>6.7928240740740742E-4</v>
          </cell>
        </row>
        <row r="6058">
          <cell r="T6058" t="str">
            <v>MARINA GARCIA DE FERNANDO TORTOSA50 METROS50M LIBRES</v>
          </cell>
          <cell r="U6058">
            <v>6.8113425925925926E-4</v>
          </cell>
        </row>
        <row r="6059">
          <cell r="T6059" t="str">
            <v>MARINA MENDEZ FERIA25 METROS50M LIBRES</v>
          </cell>
          <cell r="U6059">
            <v>5.3009259259259253E-4</v>
          </cell>
        </row>
        <row r="6060">
          <cell r="T6060" t="str">
            <v>MARINA MENDEZ FERIA25 METROS50M LIBRES</v>
          </cell>
          <cell r="U6060">
            <v>0</v>
          </cell>
        </row>
        <row r="6061">
          <cell r="T6061" t="str">
            <v>MARINA MENDEZ FERIA25 METROS50M MARIPOSA</v>
          </cell>
          <cell r="U6061">
            <v>6.4062500000000003E-4</v>
          </cell>
        </row>
        <row r="6062">
          <cell r="T6062" t="str">
            <v>MARINA MENDEZ FERIA25 METROS50M MARIPOSA</v>
          </cell>
          <cell r="U6062">
            <v>0</v>
          </cell>
        </row>
        <row r="6063">
          <cell r="T6063" t="str">
            <v>MARINA MENDEZ FERIA50 METROS50M BRAZA</v>
          </cell>
          <cell r="U6063">
            <v>7.1527777777777779E-4</v>
          </cell>
        </row>
        <row r="6064">
          <cell r="T6064" t="str">
            <v>MARINA MENDEZ FERIA50 METROS50M LIBRES</v>
          </cell>
          <cell r="U6064">
            <v>5.2719907407407414E-4</v>
          </cell>
        </row>
        <row r="6065">
          <cell r="T6065" t="str">
            <v>MARIO JIMENEZ FERNANDEZ25 METROS50M BRAZA</v>
          </cell>
          <cell r="U6065">
            <v>0</v>
          </cell>
        </row>
        <row r="6066">
          <cell r="T6066" t="str">
            <v>MARIO JIMENEZ FERNANDEZ25 METROS50M LIBRES</v>
          </cell>
          <cell r="U6066">
            <v>5.2581018518518515E-4</v>
          </cell>
        </row>
        <row r="6067">
          <cell r="T6067" t="str">
            <v>MARIO MONSALVE CARO25 METROS25M ESPALDA</v>
          </cell>
          <cell r="U6067">
            <v>4.6990740740740738E-4</v>
          </cell>
        </row>
        <row r="6068">
          <cell r="T6068" t="str">
            <v>MARIO MONSALVE CARO25 METROS25M ESPALDA</v>
          </cell>
          <cell r="U6068">
            <v>4.7743055555555554E-4</v>
          </cell>
        </row>
        <row r="6069">
          <cell r="T6069" t="str">
            <v>MARIO MONSALVE CARO25 METROS25M ESPALDA</v>
          </cell>
          <cell r="U6069">
            <v>4.8749999999999992E-4</v>
          </cell>
        </row>
        <row r="6070">
          <cell r="T6070" t="str">
            <v>MARIO MONSALVE CARO25 METROS25M ESPALDA</v>
          </cell>
          <cell r="U6070">
            <v>5.3819444444444444E-4</v>
          </cell>
        </row>
        <row r="6071">
          <cell r="T6071" t="str">
            <v>MARIO MONSALVE CARO25 METROS25M ESPALDA</v>
          </cell>
          <cell r="U6071">
            <v>5.6064814814814812E-4</v>
          </cell>
        </row>
        <row r="6072">
          <cell r="T6072" t="str">
            <v>MARIO MONSALVE CARO25 METROS25M ESPALDA</v>
          </cell>
          <cell r="U6072">
            <v>5.7141203703703705E-4</v>
          </cell>
        </row>
        <row r="6073">
          <cell r="T6073" t="str">
            <v>MARIO MONSALVE CARO25 METROS25M ESPALDA</v>
          </cell>
          <cell r="U6073">
            <v>5.8460648148148141E-4</v>
          </cell>
        </row>
        <row r="6074">
          <cell r="T6074" t="str">
            <v>MARIO MONSALVE CARO25 METROS25M ESPALDA</v>
          </cell>
          <cell r="U6074">
            <v>5.9675925925925933E-4</v>
          </cell>
        </row>
        <row r="6075">
          <cell r="T6075" t="str">
            <v>MARIO MONSALVE CARO25 METROS25M ESPALDA</v>
          </cell>
          <cell r="U6075">
            <v>6.1597222222222229E-4</v>
          </cell>
        </row>
        <row r="6076">
          <cell r="T6076" t="str">
            <v>MARIO MONSALVE CARO25 METROS25M ESPALDA</v>
          </cell>
          <cell r="U6076">
            <v>6.3784722222222227E-4</v>
          </cell>
        </row>
        <row r="6077">
          <cell r="T6077" t="str">
            <v>MARIO MONSALVE CARO25 METROS25M ESPALDA</v>
          </cell>
          <cell r="U6077">
            <v>6.3819444444444449E-4</v>
          </cell>
        </row>
        <row r="6078">
          <cell r="T6078" t="str">
            <v>MARIO MONSALVE CARO25 METROS25M ESPALDA</v>
          </cell>
          <cell r="U6078">
            <v>6.3946759259259263E-4</v>
          </cell>
        </row>
        <row r="6079">
          <cell r="T6079" t="str">
            <v>MARIO MONSALVE CARO25 METROS25M ESPALDA</v>
          </cell>
          <cell r="U6079">
            <v>6.9490740740740743E-4</v>
          </cell>
        </row>
        <row r="6080">
          <cell r="T6080" t="str">
            <v>MARIO MONSALVE CARO25 METROS25M ESPALDA</v>
          </cell>
          <cell r="U6080">
            <v>7.4907407407407399E-4</v>
          </cell>
        </row>
        <row r="6081">
          <cell r="T6081" t="str">
            <v>MARIO MONSALVE CARO25 METROS25M ESPALDA</v>
          </cell>
          <cell r="U6081">
            <v>7.8854166666666667E-4</v>
          </cell>
        </row>
        <row r="6082">
          <cell r="T6082" t="str">
            <v>MARIO MONSALVE CARO25 METROS25M LIBRES</v>
          </cell>
          <cell r="U6082">
            <v>3.6678240740740741E-4</v>
          </cell>
        </row>
        <row r="6083">
          <cell r="T6083" t="str">
            <v>MARIO MONSALVE CARO25 METROS25M LIBRES</v>
          </cell>
          <cell r="U6083">
            <v>4.1273148148148142E-4</v>
          </cell>
        </row>
        <row r="6084">
          <cell r="T6084" t="str">
            <v>MARIO MONSALVE CARO25 METROS25M LIBRES</v>
          </cell>
          <cell r="U6084">
            <v>5.322916666666667E-4</v>
          </cell>
        </row>
        <row r="6085">
          <cell r="T6085" t="str">
            <v>MARIO MONSALVE CARO25 METROS25M LIBRES</v>
          </cell>
          <cell r="U6085">
            <v>5.8159722222222217E-4</v>
          </cell>
        </row>
        <row r="6086">
          <cell r="T6086" t="str">
            <v>MARIO MONSALVE CARO25 METROS25M LIBRES</v>
          </cell>
          <cell r="U6086">
            <v>5.8449074074074078E-4</v>
          </cell>
        </row>
        <row r="6087">
          <cell r="T6087" t="str">
            <v>MARIO MONSALVE CARO25 METROS25M LIBRES</v>
          </cell>
          <cell r="U6087">
            <v>5.9131944444444444E-4</v>
          </cell>
        </row>
        <row r="6088">
          <cell r="T6088" t="str">
            <v>MARIO MONSALVE CARO25 METROS25M LIBRES</v>
          </cell>
          <cell r="U6088">
            <v>6.070601851851852E-4</v>
          </cell>
        </row>
        <row r="6089">
          <cell r="T6089" t="str">
            <v>MARIO MONSALVE CARO25 METROS25M LIBRES</v>
          </cell>
          <cell r="U6089">
            <v>6.3379629629629626E-4</v>
          </cell>
        </row>
        <row r="6090">
          <cell r="T6090" t="str">
            <v>MARIO MONSALVE CARO25 METROS25M LIBRES</v>
          </cell>
          <cell r="U6090">
            <v>6.4594907407407407E-4</v>
          </cell>
        </row>
        <row r="6091">
          <cell r="T6091" t="str">
            <v>MARIO MONSALVE CARO25 METROS25M LIBRES</v>
          </cell>
          <cell r="U6091">
            <v>6.7025462962962959E-4</v>
          </cell>
        </row>
        <row r="6092">
          <cell r="T6092" t="str">
            <v>MARIO MONSALVE CARO25 METROS25M LIBRES</v>
          </cell>
          <cell r="U6092">
            <v>7.210648148148149E-4</v>
          </cell>
        </row>
        <row r="6093">
          <cell r="T6093" t="str">
            <v>MARIO MONSALVE CARO25 METROS25M LIBRES</v>
          </cell>
          <cell r="U6093">
            <v>7.5636574074074072E-4</v>
          </cell>
        </row>
        <row r="6094">
          <cell r="T6094" t="str">
            <v>MARIO MONSALVE CARO25 METROS25M LIBRES</v>
          </cell>
          <cell r="U6094">
            <v>7.76273148148148E-4</v>
          </cell>
        </row>
        <row r="6095">
          <cell r="T6095" t="str">
            <v>MARIO MONSALVE CARO25 METROS25M LIBRES</v>
          </cell>
          <cell r="U6095">
            <v>7.9143518518518506E-4</v>
          </cell>
        </row>
        <row r="6096">
          <cell r="T6096" t="str">
            <v>MARIO MONSALVE CARO25 METROS25M LIBRES</v>
          </cell>
          <cell r="U6096">
            <v>0</v>
          </cell>
        </row>
        <row r="6097">
          <cell r="T6097" t="str">
            <v>MARIO MONSALVE CARO50 METROS50M ESPALDA</v>
          </cell>
          <cell r="U6097">
            <v>1.0840277777777777E-3</v>
          </cell>
        </row>
        <row r="6098">
          <cell r="T6098" t="str">
            <v>MARIO MONSALVE CARO50 METROS50M ESPALDA</v>
          </cell>
          <cell r="U6098">
            <v>1.0884259259259261E-3</v>
          </cell>
        </row>
        <row r="6099">
          <cell r="T6099" t="str">
            <v>MARIO MONSALVE CARO50 METROS50M ESPALDA</v>
          </cell>
          <cell r="U6099">
            <v>1.1001157407407407E-3</v>
          </cell>
        </row>
        <row r="6100">
          <cell r="T6100" t="str">
            <v>MARIO MONSALVE CARO50 METROS50M ESPALDA</v>
          </cell>
          <cell r="U6100">
            <v>1.1146990740740742E-3</v>
          </cell>
        </row>
        <row r="6101">
          <cell r="T6101" t="str">
            <v>MARIO MONSALVE CARO50 METROS50M ESPALDA</v>
          </cell>
          <cell r="U6101">
            <v>1.2516203703703704E-3</v>
          </cell>
        </row>
        <row r="6102">
          <cell r="T6102" t="str">
            <v>MARIO MONSALVE CARO50 METROS50M ESPALDA</v>
          </cell>
          <cell r="U6102">
            <v>1.2687499999999999E-3</v>
          </cell>
        </row>
        <row r="6103">
          <cell r="T6103" t="str">
            <v>MARIO MONSALVE CARO50 METROS50M ESPALDA</v>
          </cell>
          <cell r="U6103">
            <v>1.4065972222222223E-3</v>
          </cell>
        </row>
        <row r="6104">
          <cell r="T6104" t="str">
            <v>MARIO MONSALVE CARO50 METROS50M ESPALDA</v>
          </cell>
          <cell r="U6104">
            <v>1.413310185185185E-3</v>
          </cell>
        </row>
        <row r="6105">
          <cell r="T6105" t="str">
            <v>MARIO MONSALVE CARO50 METROS50M ESPALDA</v>
          </cell>
          <cell r="U6105">
            <v>1.4869212962962963E-3</v>
          </cell>
        </row>
        <row r="6106">
          <cell r="T6106" t="str">
            <v>MARIO MONSALVE CARO50 METROS50M ESPALDA</v>
          </cell>
          <cell r="U6106" t="str">
            <v>JUSTIFICADA</v>
          </cell>
        </row>
        <row r="6107">
          <cell r="T6107" t="str">
            <v>MARIO MONSALVE CARO50 METROS50M ESPALDA</v>
          </cell>
          <cell r="U6107">
            <v>0</v>
          </cell>
        </row>
        <row r="6108">
          <cell r="T6108" t="str">
            <v>MARIO MONSALVE CARO50 METROS50M LIBRES</v>
          </cell>
          <cell r="U6108">
            <v>1.0271990740740743E-3</v>
          </cell>
        </row>
        <row r="6109">
          <cell r="T6109" t="str">
            <v>MARIO MONSALVE CARO50 METROS50M LIBRES</v>
          </cell>
          <cell r="U6109">
            <v>1.0450231481481482E-3</v>
          </cell>
        </row>
        <row r="6110">
          <cell r="T6110" t="str">
            <v>MARIO MONSALVE CARO50 METROS50M LIBRES</v>
          </cell>
          <cell r="U6110">
            <v>1.0763888888888889E-3</v>
          </cell>
        </row>
        <row r="6111">
          <cell r="T6111" t="str">
            <v>MARIO MONSALVE CARO50 METROS50M LIBRES</v>
          </cell>
          <cell r="U6111">
            <v>1.1333333333333334E-3</v>
          </cell>
        </row>
        <row r="6112">
          <cell r="T6112" t="str">
            <v>MARIO MONSALVE CARO50 METROS50M LIBRES</v>
          </cell>
          <cell r="U6112">
            <v>1.1682870370370369E-3</v>
          </cell>
        </row>
        <row r="6113">
          <cell r="T6113" t="str">
            <v>MARIO MONSALVE CARO50 METROS50M LIBRES</v>
          </cell>
          <cell r="U6113">
            <v>1.2118055555555556E-3</v>
          </cell>
        </row>
        <row r="6114">
          <cell r="T6114" t="str">
            <v>MARIO MONSALVE CARO50 METROS50M LIBRES</v>
          </cell>
          <cell r="U6114">
            <v>1.2795138888888888E-3</v>
          </cell>
        </row>
        <row r="6115">
          <cell r="T6115" t="str">
            <v>MARIO MONSALVE CARO50 METROS50M LIBRES</v>
          </cell>
          <cell r="U6115">
            <v>1.366087962962963E-3</v>
          </cell>
        </row>
        <row r="6116">
          <cell r="T6116" t="str">
            <v>MARIO MONSALVE CARO50 METROS50M LIBRES</v>
          </cell>
          <cell r="U6116">
            <v>1.3752314814814814E-3</v>
          </cell>
        </row>
        <row r="6117">
          <cell r="T6117" t="str">
            <v>MARIO MONSALVE CARO50 METROS50M LIBRES</v>
          </cell>
          <cell r="U6117" t="str">
            <v>JUSTIFICADA</v>
          </cell>
        </row>
        <row r="6118">
          <cell r="T6118" t="str">
            <v>MARIO MONSALVE CARO50 METROS50M LIBRES</v>
          </cell>
          <cell r="U6118">
            <v>0</v>
          </cell>
        </row>
        <row r="6119">
          <cell r="T6119" t="str">
            <v>MARTA GALAN MASCIAS25 METROS100M LIBRES</v>
          </cell>
          <cell r="U6119">
            <v>0</v>
          </cell>
        </row>
        <row r="6120">
          <cell r="T6120" t="str">
            <v>MARTA GALAN MASCIAS25 METROS25M BRAZA</v>
          </cell>
          <cell r="U6120">
            <v>3.921296296296297E-4</v>
          </cell>
        </row>
        <row r="6121">
          <cell r="T6121" t="str">
            <v>MARTA GALAN MASCIAS25 METROS25M BRAZA</v>
          </cell>
          <cell r="U6121">
            <v>0</v>
          </cell>
        </row>
        <row r="6122">
          <cell r="T6122" t="str">
            <v>MARTA GALAN MASCIAS25 METROS25M LIBRES</v>
          </cell>
          <cell r="U6122">
            <v>3.7291666666666674E-4</v>
          </cell>
        </row>
        <row r="6123">
          <cell r="T6123" t="str">
            <v>MARTA GALAN MASCIAS25 METROS50M BRAZA</v>
          </cell>
          <cell r="U6123">
            <v>0</v>
          </cell>
        </row>
        <row r="6124">
          <cell r="T6124" t="str">
            <v>MARTA GALVEZ GONZALEZ25 METROS25M BRAZA</v>
          </cell>
          <cell r="U6124">
            <v>4.8287037037037043E-4</v>
          </cell>
        </row>
        <row r="6125">
          <cell r="T6125" t="str">
            <v>MARTA GALVEZ GONZALEZ25 METROS25M BRAZA</v>
          </cell>
          <cell r="U6125">
            <v>5.1909722222222223E-4</v>
          </cell>
        </row>
        <row r="6126">
          <cell r="T6126" t="str">
            <v>MARTA GALVEZ GONZALEZ25 METROS25M BRAZA</v>
          </cell>
          <cell r="U6126">
            <v>0</v>
          </cell>
        </row>
        <row r="6127">
          <cell r="T6127" t="str">
            <v>MARTA GALVEZ GONZALEZ25 METROS25M LIBRES</v>
          </cell>
          <cell r="U6127">
            <v>4.1099537037037038E-4</v>
          </cell>
        </row>
        <row r="6128">
          <cell r="T6128" t="str">
            <v>MARTA GALVEZ GONZALEZ25 METROS25M LIBRES</v>
          </cell>
          <cell r="U6128">
            <v>4.2071759259259259E-4</v>
          </cell>
        </row>
        <row r="6129">
          <cell r="T6129" t="str">
            <v>MARTA GALVEZ GONZALEZ25 METROS25M LIBRES</v>
          </cell>
          <cell r="U6129">
            <v>4.2291666666666666E-4</v>
          </cell>
        </row>
        <row r="6130">
          <cell r="T6130" t="str">
            <v>MARTA GALVEZ GONZALEZ25 METROS25M LIBRES</v>
          </cell>
          <cell r="U6130">
            <v>4.2557870370370368E-4</v>
          </cell>
        </row>
        <row r="6131">
          <cell r="T6131" t="str">
            <v>MARTA GALVEZ GONZALEZ25 METROS25M LIBRES</v>
          </cell>
          <cell r="U6131">
            <v>4.2673611111111108E-4</v>
          </cell>
        </row>
        <row r="6132">
          <cell r="T6132" t="str">
            <v>MARTA GALVEZ GONZALEZ25 METROS25M LIBRES</v>
          </cell>
          <cell r="U6132">
            <v>4.2986111111111111E-4</v>
          </cell>
        </row>
        <row r="6133">
          <cell r="T6133" t="str">
            <v>MARTA GALVEZ GONZALEZ25 METROS25M LIBRES</v>
          </cell>
          <cell r="U6133">
            <v>4.3587962962962959E-4</v>
          </cell>
        </row>
        <row r="6134">
          <cell r="T6134" t="str">
            <v>MARTA GALVEZ GONZALEZ25 METROS25M LIBRES</v>
          </cell>
          <cell r="U6134">
            <v>4.4212962962962961E-4</v>
          </cell>
        </row>
        <row r="6135">
          <cell r="T6135" t="str">
            <v>MARTA GALVEZ GONZALEZ25 METROS25M LIBRES</v>
          </cell>
          <cell r="U6135">
            <v>4.4317129629629633E-4</v>
          </cell>
        </row>
        <row r="6136">
          <cell r="T6136" t="str">
            <v>MARTA GALVEZ GONZALEZ25 METROS25M LIBRES</v>
          </cell>
          <cell r="U6136">
            <v>4.50462962962963E-4</v>
          </cell>
        </row>
        <row r="6137">
          <cell r="T6137" t="str">
            <v>MARTA GALVEZ GONZALEZ25 METROS25M LIBRES</v>
          </cell>
          <cell r="U6137">
            <v>4.5543981481481482E-4</v>
          </cell>
        </row>
        <row r="6138">
          <cell r="T6138" t="str">
            <v>MARTA GALVEZ GONZALEZ25 METROS50M BRAZA</v>
          </cell>
          <cell r="U6138">
            <v>1.2018518518518517E-3</v>
          </cell>
        </row>
        <row r="6139">
          <cell r="T6139" t="str">
            <v>MARTA GALVEZ GONZALEZ25 METROS50M BRAZA</v>
          </cell>
          <cell r="U6139">
            <v>1.2491898148148147E-3</v>
          </cell>
        </row>
        <row r="6140">
          <cell r="T6140" t="str">
            <v>MARTA GALVEZ GONZALEZ25 METROS50M BRAZA</v>
          </cell>
          <cell r="U6140">
            <v>1.292013888888889E-3</v>
          </cell>
        </row>
        <row r="6141">
          <cell r="T6141" t="str">
            <v>MARTA GALVEZ GONZALEZ25 METROS50M LIBRES</v>
          </cell>
          <cell r="U6141">
            <v>9.8263888888888901E-4</v>
          </cell>
        </row>
        <row r="6142">
          <cell r="T6142" t="str">
            <v>MARTA GALVEZ GONZALEZ25 METROS50M LIBRES</v>
          </cell>
          <cell r="U6142">
            <v>9.8784722222222221E-4</v>
          </cell>
        </row>
        <row r="6143">
          <cell r="T6143" t="str">
            <v>MARTA GALVEZ GONZALEZ25 METROS50M LIBRES</v>
          </cell>
          <cell r="U6143">
            <v>1.0026620370370369E-3</v>
          </cell>
        </row>
        <row r="6144">
          <cell r="T6144" t="str">
            <v>MARTA GALVEZ GONZALEZ25 METROS50M LIBRES</v>
          </cell>
          <cell r="U6144">
            <v>1.0046296296296298E-3</v>
          </cell>
        </row>
        <row r="6145">
          <cell r="T6145" t="str">
            <v>MARTA GALVEZ GONZALEZ25 METROS50M LIBRES</v>
          </cell>
          <cell r="U6145">
            <v>1.0137731481481482E-3</v>
          </cell>
        </row>
        <row r="6146">
          <cell r="T6146" t="str">
            <v>MARTA GALVEZ GONZALEZ25 METROS50M LIBRES</v>
          </cell>
          <cell r="U6146">
            <v>1.0493055555555557E-3</v>
          </cell>
        </row>
        <row r="6147">
          <cell r="T6147" t="str">
            <v>MARTA GALVEZ GONZALEZ25 METROS50M LIBRES</v>
          </cell>
          <cell r="U6147">
            <v>1.0620370370370369E-3</v>
          </cell>
        </row>
        <row r="6148">
          <cell r="T6148" t="str">
            <v>MARTA GALVEZ GONZALEZ50 METROS50M BRAZA</v>
          </cell>
          <cell r="U6148">
            <v>1.0586805555555555E-3</v>
          </cell>
        </row>
        <row r="6149">
          <cell r="T6149" t="str">
            <v>MARTA GALVEZ GONZALEZ50 METROS50M BRAZA</v>
          </cell>
          <cell r="U6149">
            <v>1.0734953703703703E-3</v>
          </cell>
        </row>
        <row r="6150">
          <cell r="T6150" t="str">
            <v>MARTA GALVEZ GONZALEZ50 METROS50M BRAZA</v>
          </cell>
          <cell r="U6150">
            <v>1.090625E-3</v>
          </cell>
        </row>
        <row r="6151">
          <cell r="T6151" t="str">
            <v>MARTA GALVEZ GONZALEZ50 METROS50M BRAZA</v>
          </cell>
          <cell r="U6151">
            <v>1.1158564814814813E-3</v>
          </cell>
        </row>
        <row r="6152">
          <cell r="T6152" t="str">
            <v>MARTA GALVEZ GONZALEZ50 METROS50M BRAZA</v>
          </cell>
          <cell r="U6152">
            <v>1.1541666666666666E-3</v>
          </cell>
        </row>
        <row r="6153">
          <cell r="T6153" t="str">
            <v>MARTA GALVEZ GONZALEZ50 METROS50M BRAZA</v>
          </cell>
          <cell r="U6153">
            <v>0</v>
          </cell>
        </row>
        <row r="6154">
          <cell r="T6154" t="str">
            <v>MARTA GALVEZ GONZALEZ50 METROS50M BRAZA</v>
          </cell>
          <cell r="U6154">
            <v>0</v>
          </cell>
        </row>
        <row r="6155">
          <cell r="T6155" t="str">
            <v>MARTA GALVEZ GONZALEZ50 METROS50M BRAZA</v>
          </cell>
          <cell r="U6155">
            <v>0</v>
          </cell>
        </row>
        <row r="6156">
          <cell r="T6156" t="str">
            <v>MARTA GALVEZ GONZALEZ50 METROS50M BRAZA</v>
          </cell>
          <cell r="U6156">
            <v>0</v>
          </cell>
        </row>
        <row r="6157">
          <cell r="T6157" t="str">
            <v>MARTA GALVEZ GONZALEZ50 METROS50M BRAZA</v>
          </cell>
          <cell r="U6157">
            <v>0</v>
          </cell>
        </row>
        <row r="6158">
          <cell r="T6158" t="str">
            <v>MARTA GALVEZ GONZALEZ50 METROS50M BRAZA</v>
          </cell>
          <cell r="U6158">
            <v>0</v>
          </cell>
        </row>
        <row r="6159">
          <cell r="T6159" t="str">
            <v>MARTA GALVEZ GONZALEZ50 METROS50M LIBRES</v>
          </cell>
          <cell r="U6159">
            <v>9.1365740740740741E-4</v>
          </cell>
        </row>
        <row r="6160">
          <cell r="T6160" t="str">
            <v>MARTA GALVEZ GONZALEZ50 METROS50M LIBRES</v>
          </cell>
          <cell r="U6160">
            <v>9.2395833333333338E-4</v>
          </cell>
        </row>
        <row r="6161">
          <cell r="T6161" t="str">
            <v>MARTA GALVEZ GONZALEZ50 METROS50M LIBRES</v>
          </cell>
          <cell r="U6161">
            <v>9.5127314814814814E-4</v>
          </cell>
        </row>
        <row r="6162">
          <cell r="T6162" t="str">
            <v>MARTA GALVEZ GONZALEZ50 METROS50M LIBRES</v>
          </cell>
          <cell r="U6162">
            <v>9.5567129629629637E-4</v>
          </cell>
        </row>
        <row r="6163">
          <cell r="T6163" t="str">
            <v>MARTA GALVEZ GONZALEZ50 METROS50M LIBRES</v>
          </cell>
          <cell r="U6163">
            <v>9.5740740740740736E-4</v>
          </cell>
        </row>
        <row r="6164">
          <cell r="T6164" t="str">
            <v>MARTA GALVEZ GONZALEZ50 METROS50M LIBRES</v>
          </cell>
          <cell r="U6164">
            <v>9.6064814814814808E-4</v>
          </cell>
        </row>
        <row r="6165">
          <cell r="T6165" t="str">
            <v>MARTA GALVEZ GONZALEZ50 METROS50M LIBRES</v>
          </cell>
          <cell r="U6165">
            <v>9.6481481481481472E-4</v>
          </cell>
        </row>
        <row r="6166">
          <cell r="T6166" t="str">
            <v>MARTA GALVEZ GONZALEZ50 METROS50M LIBRES</v>
          </cell>
          <cell r="U6166">
            <v>9.6504629629629631E-4</v>
          </cell>
        </row>
        <row r="6167">
          <cell r="T6167" t="str">
            <v>MARTA GALVEZ GONZALEZ50 METROS50M LIBRES</v>
          </cell>
          <cell r="U6167">
            <v>9.8414351851851853E-4</v>
          </cell>
        </row>
        <row r="6168">
          <cell r="T6168" t="str">
            <v>MARTA GALVEZ GONZALEZ50 METROS50M LIBRES</v>
          </cell>
          <cell r="U6168">
            <v>9.8668981481481481E-4</v>
          </cell>
        </row>
        <row r="6169">
          <cell r="T6169" t="str">
            <v>MARTA GALVEZ GONZALEZ50 METROS50M LIBRES</v>
          </cell>
          <cell r="U6169">
            <v>9.8958333333333342E-4</v>
          </cell>
        </row>
        <row r="6170">
          <cell r="T6170" t="str">
            <v>MARTA GALVEZ GONZALEZ50 METROS50M LIBRES</v>
          </cell>
          <cell r="U6170">
            <v>1.0013888888888889E-3</v>
          </cell>
        </row>
        <row r="6171">
          <cell r="T6171" t="str">
            <v>MARTA GALVEZ GONZALEZ50 METROS50M LIBRES</v>
          </cell>
          <cell r="U6171">
            <v>1.0358796296296297E-3</v>
          </cell>
        </row>
        <row r="6172">
          <cell r="T6172" t="str">
            <v>MARTA GOMEZ TAMES25 METROS25M BRAZA</v>
          </cell>
          <cell r="U6172">
            <v>5.1423611111111114E-4</v>
          </cell>
        </row>
        <row r="6173">
          <cell r="T6173" t="str">
            <v>MARTA GOMEZ TAMES25 METROS25M BRAZA</v>
          </cell>
          <cell r="U6173">
            <v>5.3495370370370372E-4</v>
          </cell>
        </row>
        <row r="6174">
          <cell r="T6174" t="str">
            <v>MARTA GOMEZ TAMES25 METROS25M ESPALDA</v>
          </cell>
          <cell r="U6174">
            <v>3.8449074074074075E-4</v>
          </cell>
        </row>
        <row r="6175">
          <cell r="T6175" t="str">
            <v>MARTA GOMEZ TAMES25 METROS25M LIBRES</v>
          </cell>
          <cell r="U6175">
            <v>3.3749999999999996E-4</v>
          </cell>
        </row>
        <row r="6176">
          <cell r="T6176" t="str">
            <v>MARTA GOMEZ TAMES25 METROS25M LIBRES</v>
          </cell>
          <cell r="U6176">
            <v>3.5555555555555557E-4</v>
          </cell>
        </row>
        <row r="6177">
          <cell r="T6177" t="str">
            <v>MARTA GOMEZ TAMES25 METROS25M LIBRES</v>
          </cell>
          <cell r="U6177">
            <v>3.880787037037038E-4</v>
          </cell>
        </row>
        <row r="6178">
          <cell r="T6178" t="str">
            <v>MARTA GOMEZ TAMES50 METROS50M BRAZA</v>
          </cell>
          <cell r="U6178">
            <v>9.6435185185185198E-4</v>
          </cell>
        </row>
        <row r="6179">
          <cell r="T6179" t="str">
            <v>MARTA GOMEZ TAMES50 METROS50M BRAZA</v>
          </cell>
          <cell r="U6179">
            <v>1.0422453703703705E-3</v>
          </cell>
        </row>
        <row r="6180">
          <cell r="T6180" t="str">
            <v>MARTA GOMEZ TAMES50 METROS50M ESPALDA</v>
          </cell>
          <cell r="U6180">
            <v>8.8831018518518523E-4</v>
          </cell>
        </row>
        <row r="6181">
          <cell r="T6181" t="str">
            <v>MARTA GOMEZ TAMES50 METROS50M ESPALDA</v>
          </cell>
          <cell r="U6181">
            <v>1.1851851851851852E-3</v>
          </cell>
        </row>
        <row r="6182">
          <cell r="T6182" t="str">
            <v>MARTA GOMEZ TAMES50 METROS50M LIBRES</v>
          </cell>
          <cell r="U6182">
            <v>8.166666666666666E-4</v>
          </cell>
        </row>
        <row r="6183">
          <cell r="T6183" t="str">
            <v>MARTA GOMEZ TAMES50 METROS50M LIBRES</v>
          </cell>
          <cell r="U6183">
            <v>8.2395833333333334E-4</v>
          </cell>
        </row>
        <row r="6184">
          <cell r="T6184" t="str">
            <v>MARTA GOMEZ TAMES50 METROS50M LIBRES</v>
          </cell>
          <cell r="U6184">
            <v>8.53587962962963E-4</v>
          </cell>
        </row>
        <row r="6185">
          <cell r="T6185" t="str">
            <v>MARTA GOMEZ TAMES50 METROS50M LIBRES</v>
          </cell>
          <cell r="U6185">
            <v>1.1125E-3</v>
          </cell>
        </row>
        <row r="6186">
          <cell r="T6186" t="str">
            <v>MARTA LORENZO MENDEZ25 METROS25M ESPALDA</v>
          </cell>
          <cell r="U6186">
            <v>3.7256944444444441E-4</v>
          </cell>
        </row>
        <row r="6187">
          <cell r="T6187" t="str">
            <v>MARTA LORENZO MENDEZ25 METROS25M ESPALDA</v>
          </cell>
          <cell r="U6187">
            <v>3.8565972222222219E-4</v>
          </cell>
        </row>
        <row r="6188">
          <cell r="T6188" t="str">
            <v>MARTA LORENZO MENDEZ25 METROS25M LIBRES</v>
          </cell>
          <cell r="U6188">
            <v>3.3020833333333334E-4</v>
          </cell>
        </row>
        <row r="6189">
          <cell r="T6189" t="str">
            <v>MARTA LORENZO MENDEZ25 METROS25M LIBRES</v>
          </cell>
          <cell r="U6189">
            <v>3.4189814814814819E-4</v>
          </cell>
        </row>
        <row r="6190">
          <cell r="T6190" t="str">
            <v>MARTA LORENZO MENDEZ25 METROS25M LIBRES</v>
          </cell>
          <cell r="U6190">
            <v>0</v>
          </cell>
        </row>
        <row r="6191">
          <cell r="T6191" t="str">
            <v>MARTA LORENZO MENDEZ25 METROS50M BRAZA</v>
          </cell>
          <cell r="U6191">
            <v>9.1550925925925925E-4</v>
          </cell>
        </row>
        <row r="6192">
          <cell r="T6192" t="str">
            <v>MARTA LORENZO MENDEZ25 METROS50M BRAZA</v>
          </cell>
          <cell r="U6192">
            <v>1.0011574074074074E-3</v>
          </cell>
        </row>
        <row r="6193">
          <cell r="T6193" t="str">
            <v>MARTA LORENZO MENDEZ25 METROS50M BRAZA</v>
          </cell>
          <cell r="U6193">
            <v>0</v>
          </cell>
        </row>
        <row r="6194">
          <cell r="T6194" t="str">
            <v>MARTA LORENZO MENDEZ25 METROS50M BRAZA</v>
          </cell>
          <cell r="U6194">
            <v>0</v>
          </cell>
        </row>
        <row r="6195">
          <cell r="T6195" t="str">
            <v>MARTA LORENZO MENDEZ25 METROS50M BRAZA</v>
          </cell>
          <cell r="U6195">
            <v>0</v>
          </cell>
        </row>
        <row r="6196">
          <cell r="T6196" t="str">
            <v>MARTA LORENZO MENDEZ25 METROS50M ESPALDA</v>
          </cell>
          <cell r="U6196">
            <v>8.3564814814814819E-4</v>
          </cell>
        </row>
        <row r="6197">
          <cell r="T6197" t="str">
            <v>MARTA LORENZO MENDEZ25 METROS50M ESPALDA</v>
          </cell>
          <cell r="U6197">
            <v>8.7430555555555558E-4</v>
          </cell>
        </row>
        <row r="6198">
          <cell r="T6198" t="str">
            <v>MARTA LORENZO MENDEZ25 METROS50M LIBRES</v>
          </cell>
          <cell r="U6198">
            <v>7.2326388888888885E-4</v>
          </cell>
        </row>
        <row r="6199">
          <cell r="T6199" t="str">
            <v>MARTA LORENZO MENDEZ25 METROS50M LIBRES</v>
          </cell>
          <cell r="U6199">
            <v>7.2881944444444459E-4</v>
          </cell>
        </row>
        <row r="6200">
          <cell r="T6200" t="str">
            <v>MARTA LORENZO MENDEZ25 METROS50M LIBRES</v>
          </cell>
          <cell r="U6200">
            <v>7.3460648148148148E-4</v>
          </cell>
        </row>
        <row r="6201">
          <cell r="T6201" t="str">
            <v>MARTA LORENZO MENDEZ25 METROS50M LIBRES</v>
          </cell>
          <cell r="U6201">
            <v>7.6527777777777781E-4</v>
          </cell>
        </row>
        <row r="6202">
          <cell r="T6202" t="str">
            <v>MARTA LORENZO MENDEZ25 METROS50M LIBRES</v>
          </cell>
          <cell r="U6202">
            <v>7.6898148148148149E-4</v>
          </cell>
        </row>
        <row r="6203">
          <cell r="T6203" t="str">
            <v>MARTA LORENZO MENDEZ25 METROS50M LIBRES</v>
          </cell>
          <cell r="U6203">
            <v>7.765046296296297E-4</v>
          </cell>
        </row>
        <row r="6204">
          <cell r="T6204" t="str">
            <v>MARTA LORENZO MENDEZ25 METROS50M LIBRES</v>
          </cell>
          <cell r="U6204">
            <v>7.8298611111111104E-4</v>
          </cell>
        </row>
        <row r="6205">
          <cell r="T6205" t="str">
            <v>MARTA LORENZO MENDEZ50 METROS50M BRAZA</v>
          </cell>
          <cell r="U6205">
            <v>9.6469907407407409E-4</v>
          </cell>
        </row>
        <row r="6206">
          <cell r="T6206" t="str">
            <v>MARTA LORENZO MENDEZ50 METROS50M BRAZA</v>
          </cell>
          <cell r="U6206">
            <v>1.0094907407407407E-3</v>
          </cell>
        </row>
        <row r="6207">
          <cell r="T6207" t="str">
            <v>MARTA LORENZO MENDEZ50 METROS50M BRAZA</v>
          </cell>
          <cell r="U6207">
            <v>1.0387731481481483E-3</v>
          </cell>
        </row>
        <row r="6208">
          <cell r="T6208" t="str">
            <v>MARTA LORENZO MENDEZ50 METROS50M BRAZA</v>
          </cell>
          <cell r="U6208">
            <v>1.075462962962963E-3</v>
          </cell>
        </row>
        <row r="6209">
          <cell r="T6209" t="str">
            <v>MARTA LORENZO MENDEZ50 METROS50M BRAZA</v>
          </cell>
          <cell r="U6209">
            <v>0</v>
          </cell>
        </row>
        <row r="6210">
          <cell r="T6210" t="str">
            <v>MARTA LORENZO MENDEZ50 METROS50M BRAZA</v>
          </cell>
          <cell r="U6210">
            <v>0</v>
          </cell>
        </row>
        <row r="6211">
          <cell r="T6211" t="str">
            <v>MARTA LORENZO MENDEZ50 METROS50M BRAZA</v>
          </cell>
          <cell r="U6211">
            <v>0</v>
          </cell>
        </row>
        <row r="6212">
          <cell r="T6212" t="str">
            <v>MARTA LORENZO MENDEZ50 METROS50M ESPALDA</v>
          </cell>
          <cell r="U6212">
            <v>8.6423611111111109E-4</v>
          </cell>
        </row>
        <row r="6213">
          <cell r="T6213" t="str">
            <v>MARTA LORENZO MENDEZ50 METROS50M LIBRES</v>
          </cell>
          <cell r="U6213">
            <v>7.2986111111111114E-4</v>
          </cell>
        </row>
        <row r="6214">
          <cell r="T6214" t="str">
            <v>MARTA LORENZO MENDEZ50 METROS50M LIBRES</v>
          </cell>
          <cell r="U6214">
            <v>7.4814814814814807E-4</v>
          </cell>
        </row>
        <row r="6215">
          <cell r="T6215" t="str">
            <v>MARTA LORENZO MENDEZ50 METROS50M LIBRES</v>
          </cell>
          <cell r="U6215">
            <v>7.4837962962962966E-4</v>
          </cell>
        </row>
        <row r="6216">
          <cell r="T6216" t="str">
            <v>MARTA LORENZO MENDEZ50 METROS50M LIBRES</v>
          </cell>
          <cell r="U6216">
            <v>7.577546296296296E-4</v>
          </cell>
        </row>
        <row r="6217">
          <cell r="T6217" t="str">
            <v>MARTA LORENZO MENDEZ50 METROS50M LIBRES</v>
          </cell>
          <cell r="U6217">
            <v>7.6307870370370375E-4</v>
          </cell>
        </row>
        <row r="6218">
          <cell r="T6218" t="str">
            <v>MARTA LORENZO MENDEZ50 METROS50M LIBRES</v>
          </cell>
          <cell r="U6218">
            <v>7.6388888888888893E-4</v>
          </cell>
        </row>
        <row r="6219">
          <cell r="T6219" t="str">
            <v>MARTA LORENZO MENDEZ50 METROS50M LIBRES</v>
          </cell>
          <cell r="U6219">
            <v>7.7222222222222232E-4</v>
          </cell>
        </row>
        <row r="6220">
          <cell r="T6220" t="str">
            <v>MARTA LORENZO MENDEZ50 METROS50M LIBRES</v>
          </cell>
          <cell r="U6220">
            <v>7.8888888888888899E-4</v>
          </cell>
        </row>
        <row r="6221">
          <cell r="T6221" t="str">
            <v>MARTA LORENZO MENDEZ50 METROS50M LIBRES</v>
          </cell>
          <cell r="U6221">
            <v>7.9039351851851851E-4</v>
          </cell>
        </row>
        <row r="6222">
          <cell r="T6222" t="str">
            <v>MARTA LORENZO MENDEZ50 METROS50M LIBRES</v>
          </cell>
          <cell r="U6222">
            <v>8.5011574074074069E-4</v>
          </cell>
        </row>
        <row r="6223">
          <cell r="T6223" t="str">
            <v>MARTA MARTINEZ AGUSTIN25 METROS100M BRAZA</v>
          </cell>
          <cell r="U6223">
            <v>1.3693287037037035E-3</v>
          </cell>
        </row>
        <row r="6224">
          <cell r="T6224" t="str">
            <v>MARTA MARTINEZ AGUSTIN25 METROS100M BRAZA</v>
          </cell>
          <cell r="U6224">
            <v>1.3732638888888889E-3</v>
          </cell>
        </row>
        <row r="6225">
          <cell r="T6225" t="str">
            <v>MARTA MARTINEZ AGUSTIN25 METROS100M BRAZA</v>
          </cell>
          <cell r="U6225">
            <v>1.3806712962962963E-3</v>
          </cell>
        </row>
        <row r="6226">
          <cell r="T6226" t="str">
            <v>MARTA MARTINEZ AGUSTIN25 METROS100M BRAZA</v>
          </cell>
          <cell r="U6226">
            <v>1.403472222222222E-3</v>
          </cell>
        </row>
        <row r="6227">
          <cell r="T6227" t="str">
            <v>MARTA MARTINEZ AGUSTIN25 METROS100M BRAZA</v>
          </cell>
          <cell r="U6227">
            <v>1.426736111111111E-3</v>
          </cell>
        </row>
        <row r="6228">
          <cell r="T6228" t="str">
            <v>MARTA MARTINEZ AGUSTIN25 METROS100M BRAZA</v>
          </cell>
          <cell r="U6228">
            <v>1.4641203703703706E-3</v>
          </cell>
        </row>
        <row r="6229">
          <cell r="T6229" t="str">
            <v>MARTA MARTINEZ AGUSTIN25 METROS100M BRAZA</v>
          </cell>
          <cell r="U6229">
            <v>1.4690972222222221E-3</v>
          </cell>
        </row>
        <row r="6230">
          <cell r="T6230" t="str">
            <v>MARTA MARTINEZ AGUSTIN25 METROS100M BRAZA</v>
          </cell>
          <cell r="U6230">
            <v>1.4759259259259259E-3</v>
          </cell>
        </row>
        <row r="6231">
          <cell r="T6231" t="str">
            <v>MARTA MARTINEZ AGUSTIN25 METROS100M BRAZA</v>
          </cell>
          <cell r="U6231">
            <v>1.4870370370370369E-3</v>
          </cell>
        </row>
        <row r="6232">
          <cell r="T6232" t="str">
            <v>MARTA MARTINEZ AGUSTIN25 METROS100M BRAZA</v>
          </cell>
          <cell r="U6232">
            <v>0</v>
          </cell>
        </row>
        <row r="6233">
          <cell r="T6233" t="str">
            <v>MARTA MARTINEZ AGUSTIN25 METROS100M ESTILOS</v>
          </cell>
          <cell r="U6233">
            <v>1.401851851851852E-3</v>
          </cell>
        </row>
        <row r="6234">
          <cell r="T6234" t="str">
            <v>MARTA MARTINEZ AGUSTIN25 METROS100M ESTILOS</v>
          </cell>
          <cell r="U6234">
            <v>0</v>
          </cell>
        </row>
        <row r="6235">
          <cell r="T6235" t="str">
            <v>MARTA MARTINEZ AGUSTIN25 METROS100M LIBRES</v>
          </cell>
          <cell r="U6235">
            <v>1.213425925925926E-3</v>
          </cell>
        </row>
        <row r="6236">
          <cell r="T6236" t="str">
            <v>MARTA MARTINEZ AGUSTIN25 METROS100M LIBRES</v>
          </cell>
          <cell r="U6236">
            <v>1.2224537037037037E-3</v>
          </cell>
        </row>
        <row r="6237">
          <cell r="T6237" t="str">
            <v>MARTA MARTINEZ AGUSTIN25 METROS200M BRAZA</v>
          </cell>
          <cell r="U6237">
            <v>2.8737268518518517E-3</v>
          </cell>
        </row>
        <row r="6238">
          <cell r="T6238" t="str">
            <v>MARTA MARTINEZ AGUSTIN25 METROS200M BRAZA</v>
          </cell>
          <cell r="U6238">
            <v>2.8886574074074075E-3</v>
          </cell>
        </row>
        <row r="6239">
          <cell r="T6239" t="str">
            <v>MARTA MARTINEZ AGUSTIN25 METROS200M BRAZA</v>
          </cell>
          <cell r="U6239">
            <v>2.9943287037037039E-3</v>
          </cell>
        </row>
        <row r="6240">
          <cell r="T6240" t="str">
            <v>MARTA MARTINEZ AGUSTIN25 METROS200M BRAZA</v>
          </cell>
          <cell r="U6240">
            <v>3.1158564814814816E-3</v>
          </cell>
        </row>
        <row r="6241">
          <cell r="T6241" t="str">
            <v>MARTA MARTINEZ AGUSTIN25 METROS200M BRAZA</v>
          </cell>
          <cell r="U6241">
            <v>3.2747685185185184E-3</v>
          </cell>
        </row>
        <row r="6242">
          <cell r="T6242" t="str">
            <v>MARTA MARTINEZ AGUSTIN25 METROS50M BRAZA</v>
          </cell>
          <cell r="U6242">
            <v>6.0902777777777778E-4</v>
          </cell>
        </row>
        <row r="6243">
          <cell r="T6243" t="str">
            <v>MARTA MARTINEZ AGUSTIN25 METROS50M BRAZA</v>
          </cell>
          <cell r="U6243">
            <v>6.1909722222222227E-4</v>
          </cell>
        </row>
        <row r="6244">
          <cell r="T6244" t="str">
            <v>MARTA MARTINEZ AGUSTIN25 METROS50M BRAZA</v>
          </cell>
          <cell r="U6244">
            <v>6.2453703703703705E-4</v>
          </cell>
        </row>
        <row r="6245">
          <cell r="T6245" t="str">
            <v>MARTA MARTINEZ AGUSTIN25 METROS50M BRAZA</v>
          </cell>
          <cell r="U6245">
            <v>6.3576388888888895E-4</v>
          </cell>
        </row>
        <row r="6246">
          <cell r="T6246" t="str">
            <v>MARTA MARTINEZ AGUSTIN25 METROS50M BRAZA</v>
          </cell>
          <cell r="U6246">
            <v>6.4571759259259259E-4</v>
          </cell>
        </row>
        <row r="6247">
          <cell r="T6247" t="str">
            <v>MARTA MARTINEZ AGUSTIN25 METROS50M BRAZA</v>
          </cell>
          <cell r="U6247">
            <v>6.5138888888888896E-4</v>
          </cell>
        </row>
        <row r="6248">
          <cell r="T6248" t="str">
            <v>MARTA MARTINEZ AGUSTIN25 METROS50M BRAZA</v>
          </cell>
          <cell r="U6248">
            <v>6.5462962962962957E-4</v>
          </cell>
        </row>
        <row r="6249">
          <cell r="T6249" t="str">
            <v>MARTA MARTINEZ AGUSTIN25 METROS50M BRAZA</v>
          </cell>
          <cell r="U6249">
            <v>6.6030092592592583E-4</v>
          </cell>
        </row>
        <row r="6250">
          <cell r="T6250" t="str">
            <v>MARTA MARTINEZ AGUSTIN25 METROS50M BRAZA</v>
          </cell>
          <cell r="U6250">
            <v>6.6122685185185197E-4</v>
          </cell>
        </row>
        <row r="6251">
          <cell r="T6251" t="str">
            <v>MARTA MARTINEZ AGUSTIN25 METROS50M BRAZA</v>
          </cell>
          <cell r="U6251">
            <v>6.6620370370370368E-4</v>
          </cell>
        </row>
        <row r="6252">
          <cell r="T6252" t="str">
            <v>MARTA MARTINEZ AGUSTIN25 METROS50M BRAZA</v>
          </cell>
          <cell r="U6252">
            <v>6.8032407407407408E-4</v>
          </cell>
        </row>
        <row r="6253">
          <cell r="T6253" t="str">
            <v>MARTA MARTINEZ AGUSTIN25 METROS50M BRAZA</v>
          </cell>
          <cell r="U6253">
            <v>0</v>
          </cell>
        </row>
        <row r="6254">
          <cell r="T6254" t="str">
            <v>MARTA MARTINEZ AGUSTIN25 METROS50M MARIPOSA</v>
          </cell>
          <cell r="U6254">
            <v>5.8518518518518522E-4</v>
          </cell>
        </row>
        <row r="6255">
          <cell r="T6255" t="str">
            <v>MARTA MARTINEZ AGUSTIN25 METROS50M MARIPOSA</v>
          </cell>
          <cell r="U6255">
            <v>6.4421296296296297E-4</v>
          </cell>
        </row>
        <row r="6256">
          <cell r="T6256" t="str">
            <v>MARTA MARTINEZ AGUSTIN25 METROS50M MARIPOSA</v>
          </cell>
          <cell r="U6256">
            <v>6.7071759259259265E-4</v>
          </cell>
        </row>
        <row r="6257">
          <cell r="T6257" t="str">
            <v>MARTA MARTINEZ AGUSTIN50 METROS100M BRAZA</v>
          </cell>
          <cell r="U6257">
            <v>1.4069444444444442E-3</v>
          </cell>
        </row>
        <row r="6258">
          <cell r="T6258" t="str">
            <v>MARTA MARTINEZ AGUSTIN50 METROS100M BRAZA</v>
          </cell>
          <cell r="U6258">
            <v>1.4340277777777778E-3</v>
          </cell>
        </row>
        <row r="6259">
          <cell r="T6259" t="str">
            <v>MARTA MARTINEZ AGUSTIN50 METROS100M BRAZA</v>
          </cell>
          <cell r="U6259">
            <v>1.4734953703703705E-3</v>
          </cell>
        </row>
        <row r="6260">
          <cell r="T6260" t="str">
            <v>MARTA MARTINEZ AGUSTIN50 METROS100M BRAZA</v>
          </cell>
          <cell r="U6260">
            <v>1.4759259259259259E-3</v>
          </cell>
        </row>
        <row r="6261">
          <cell r="T6261" t="str">
            <v>MARTA MARTINEZ AGUSTIN50 METROS100M BRAZA</v>
          </cell>
          <cell r="U6261">
            <v>1.479050925925926E-3</v>
          </cell>
        </row>
        <row r="6262">
          <cell r="T6262" t="str">
            <v>MARTA MARTINEZ AGUSTIN50 METROS100M BRAZA</v>
          </cell>
          <cell r="U6262">
            <v>1.5016203703703702E-3</v>
          </cell>
        </row>
        <row r="6263">
          <cell r="T6263" t="str">
            <v>MARTA MARTINEZ AGUSTIN50 METROS100M BRAZA</v>
          </cell>
          <cell r="U6263">
            <v>1.524884259259259E-3</v>
          </cell>
        </row>
        <row r="6264">
          <cell r="T6264" t="str">
            <v>MARTA MARTINEZ AGUSTIN50 METROS100M BRAZA</v>
          </cell>
          <cell r="U6264">
            <v>1.5686342592592594E-3</v>
          </cell>
        </row>
        <row r="6265">
          <cell r="T6265" t="str">
            <v>MARTA MARTINEZ AGUSTIN50 METROS100M LIBRES</v>
          </cell>
          <cell r="U6265">
            <v>1.1773148148148148E-3</v>
          </cell>
        </row>
        <row r="6266">
          <cell r="T6266" t="str">
            <v>MARTA MARTINEZ AGUSTIN50 METROS100M LIBRES</v>
          </cell>
          <cell r="U6266">
            <v>1.179398148148148E-3</v>
          </cell>
        </row>
        <row r="6267">
          <cell r="T6267" t="str">
            <v>MARTA MARTINEZ AGUSTIN50 METROS100M LIBRES</v>
          </cell>
          <cell r="U6267">
            <v>1.2478009259259259E-3</v>
          </cell>
        </row>
        <row r="6268">
          <cell r="T6268" t="str">
            <v>MARTA MARTINEZ AGUSTIN50 METROS100M LIBRES</v>
          </cell>
          <cell r="U6268">
            <v>1.266087962962963E-3</v>
          </cell>
        </row>
        <row r="6269">
          <cell r="T6269" t="str">
            <v>MARTA MARTINEZ AGUSTIN50 METROS200M BRAZA</v>
          </cell>
          <cell r="U6269">
            <v>3.0331018518518515E-3</v>
          </cell>
        </row>
        <row r="6270">
          <cell r="T6270" t="str">
            <v>MARTA MARTINEZ AGUSTIN50 METROS200M BRAZA</v>
          </cell>
          <cell r="U6270">
            <v>3.1043981481481482E-3</v>
          </cell>
        </row>
        <row r="6271">
          <cell r="T6271" t="str">
            <v>MARTA MARTINEZ AGUSTIN50 METROS200m BRAZA</v>
          </cell>
          <cell r="U6271">
            <v>3.2153935185185185E-3</v>
          </cell>
        </row>
        <row r="6272">
          <cell r="T6272" t="str">
            <v>MARTA MARTINEZ AGUSTIN50 METROS200M BRAZA</v>
          </cell>
          <cell r="U6272">
            <v>3.2266203703703706E-3</v>
          </cell>
        </row>
        <row r="6273">
          <cell r="T6273" t="str">
            <v>MARTA MARTINEZ AGUSTIN50 METROS200M ESTILOS</v>
          </cell>
          <cell r="U6273">
            <v>2.8902777777777776E-3</v>
          </cell>
        </row>
        <row r="6274">
          <cell r="T6274" t="str">
            <v>MARTA MARTINEZ AGUSTIN50 METROS50M BRAZA</v>
          </cell>
          <cell r="U6274">
            <v>6.1481481481481478E-4</v>
          </cell>
        </row>
        <row r="6275">
          <cell r="T6275" t="str">
            <v>MARTA MARTINEZ AGUSTIN50 METROS50M BRAZA</v>
          </cell>
          <cell r="U6275">
            <v>6.315972222222222E-4</v>
          </cell>
        </row>
        <row r="6276">
          <cell r="T6276" t="str">
            <v>MARTA MARTINEZ AGUSTIN50 METROS50M BRAZA</v>
          </cell>
          <cell r="U6276">
            <v>6.3993055555555559E-4</v>
          </cell>
        </row>
        <row r="6277">
          <cell r="T6277" t="str">
            <v>MARTA MARTINEZ AGUSTIN50 METROS50M BRAZA</v>
          </cell>
          <cell r="U6277">
            <v>6.4618055555555555E-4</v>
          </cell>
        </row>
        <row r="6278">
          <cell r="T6278" t="str">
            <v>MARTA MARTINEZ AGUSTIN50 METROS50M BRAZA</v>
          </cell>
          <cell r="U6278">
            <v>6.462962962962964E-4</v>
          </cell>
        </row>
        <row r="6279">
          <cell r="T6279" t="str">
            <v>MARTA MARTINEZ AGUSTIN50 METROS50M BRAZA</v>
          </cell>
          <cell r="U6279">
            <v>6.6076388888888879E-4</v>
          </cell>
        </row>
        <row r="6280">
          <cell r="T6280" t="str">
            <v>MARTA MARTINEZ AGUSTIN50 METROS50M BRAZA</v>
          </cell>
          <cell r="U6280">
            <v>6.6550925925925935E-4</v>
          </cell>
        </row>
        <row r="6281">
          <cell r="T6281" t="str">
            <v>MARTA MARTINEZ AGUSTIN50 METROS50M BRAZA</v>
          </cell>
          <cell r="U6281">
            <v>6.8611111111111119E-4</v>
          </cell>
        </row>
        <row r="6282">
          <cell r="T6282" t="str">
            <v>MARTA MARTINEZ AGUSTIN50 METROS50M LIBRES</v>
          </cell>
          <cell r="U6282">
            <v>4.8055555555555563E-4</v>
          </cell>
        </row>
        <row r="6283">
          <cell r="T6283" t="str">
            <v>MARTA MARTINEZ AGUSTIN50 METROS50M LIBRES</v>
          </cell>
          <cell r="U6283">
            <v>5.4259259259259256E-4</v>
          </cell>
        </row>
        <row r="6284">
          <cell r="T6284" t="str">
            <v>MARTA MARTINEZ AGUSTIN50 METROS50M MARIPOSA</v>
          </cell>
          <cell r="U6284">
            <v>5.9201388888888878E-4</v>
          </cell>
        </row>
        <row r="6285">
          <cell r="T6285" t="str">
            <v>MARTA MARTINEZ AGUSTIN50 METROS50M MARIPOSA</v>
          </cell>
          <cell r="U6285">
            <v>5.9791666666666663E-4</v>
          </cell>
        </row>
        <row r="6286">
          <cell r="T6286" t="str">
            <v>MARTA MARTINEZ AGUSTIN50 METROS50M MARIPOSA</v>
          </cell>
          <cell r="U6286">
            <v>6.116898148148148E-4</v>
          </cell>
        </row>
        <row r="6287">
          <cell r="T6287" t="str">
            <v>MARTA MARTINEZ AGUSTIN50 METROS50M MARIPOSA</v>
          </cell>
          <cell r="U6287">
            <v>6.4965277777777775E-4</v>
          </cell>
        </row>
        <row r="6288">
          <cell r="T6288" t="str">
            <v>MARTA MARTINEZ AGUSTIN50 METROS50M MARIPOSA</v>
          </cell>
          <cell r="U6288">
            <v>6.5416666666666672E-4</v>
          </cell>
        </row>
        <row r="6289">
          <cell r="T6289" t="str">
            <v>MARTA SAEZ DELGADO25 METROS100M ESPALDA</v>
          </cell>
          <cell r="U6289">
            <v>1.6038194444444444E-3</v>
          </cell>
        </row>
        <row r="6290">
          <cell r="T6290" t="str">
            <v>MARTA SAEZ DELGADO25 METROS100M ESPALDA</v>
          </cell>
          <cell r="U6290">
            <v>1.6164351851851852E-3</v>
          </cell>
        </row>
        <row r="6291">
          <cell r="T6291" t="str">
            <v>MARTA SAEZ DELGADO25 METROS100M ESPALDA</v>
          </cell>
          <cell r="U6291">
            <v>1.666898148148148E-3</v>
          </cell>
        </row>
        <row r="6292">
          <cell r="T6292" t="str">
            <v>MARTA SAEZ DELGADO25 METROS100M ESPALDA</v>
          </cell>
          <cell r="U6292">
            <v>1.7556712962962962E-3</v>
          </cell>
        </row>
        <row r="6293">
          <cell r="T6293" t="str">
            <v>MARTA SAEZ DELGADO25 METROS100M ESPALDA</v>
          </cell>
          <cell r="U6293">
            <v>1.7756944444444443E-3</v>
          </cell>
        </row>
        <row r="6294">
          <cell r="T6294" t="str">
            <v>MARTA SAEZ DELGADO25 METROS100M ESPALDA</v>
          </cell>
          <cell r="U6294">
            <v>0</v>
          </cell>
        </row>
        <row r="6295">
          <cell r="T6295" t="str">
            <v>MARTA SAEZ DELGADO25 METROS200M ESPALDA</v>
          </cell>
          <cell r="U6295">
            <v>3.5601851851851853E-3</v>
          </cell>
        </row>
        <row r="6296">
          <cell r="T6296" t="str">
            <v>MARTA SAEZ DELGADO25 METROS200M ESPALDA</v>
          </cell>
          <cell r="U6296">
            <v>3.673148148148148E-3</v>
          </cell>
        </row>
        <row r="6297">
          <cell r="T6297" t="str">
            <v>MARTA SAEZ DELGADO25 METROS25M ESPALDA</v>
          </cell>
          <cell r="U6297">
            <v>3.0486111111111111E-4</v>
          </cell>
        </row>
        <row r="6298">
          <cell r="T6298" t="str">
            <v>MARTA SAEZ DELGADO25 METROS25M ESPALDA</v>
          </cell>
          <cell r="U6298">
            <v>3.1435185185185185E-4</v>
          </cell>
        </row>
        <row r="6299">
          <cell r="T6299" t="str">
            <v>MARTA SAEZ DELGADO25 METROS25M ESPALDA</v>
          </cell>
          <cell r="U6299">
            <v>3.3078703703703704E-4</v>
          </cell>
        </row>
        <row r="6300">
          <cell r="T6300" t="str">
            <v>MARTA SAEZ DELGADO25 METROS25M ESPALDA</v>
          </cell>
          <cell r="U6300">
            <v>3.3136574074074074E-4</v>
          </cell>
        </row>
        <row r="6301">
          <cell r="T6301" t="str">
            <v>MARTA SAEZ DELGADO25 METROS25M ESPALDA</v>
          </cell>
          <cell r="U6301">
            <v>3.3321759259259258E-4</v>
          </cell>
        </row>
        <row r="6302">
          <cell r="T6302" t="str">
            <v>MARTA SAEZ DELGADO25 METROS25M ESPALDA</v>
          </cell>
          <cell r="U6302">
            <v>3.5555555555555557E-4</v>
          </cell>
        </row>
        <row r="6303">
          <cell r="T6303" t="str">
            <v>MARTA SAEZ DELGADO25 METROS25M LIBRES</v>
          </cell>
          <cell r="U6303">
            <v>2.5567129629629627E-4</v>
          </cell>
        </row>
        <row r="6304">
          <cell r="T6304" t="str">
            <v>MARTA SAEZ DELGADO25 METROS25M LIBRES</v>
          </cell>
          <cell r="U6304">
            <v>2.6840277777777778E-4</v>
          </cell>
        </row>
        <row r="6305">
          <cell r="T6305" t="str">
            <v>MARTA SAEZ DELGADO25 METROS50M BRAZA</v>
          </cell>
          <cell r="U6305">
            <v>8.8067129629629639E-4</v>
          </cell>
        </row>
        <row r="6306">
          <cell r="T6306" t="str">
            <v>MARTA SAEZ DELGADO25 METROS50M ESPALDA</v>
          </cell>
          <cell r="U6306">
            <v>7.0347222222222209E-4</v>
          </cell>
        </row>
        <row r="6307">
          <cell r="T6307" t="str">
            <v>MARTA SAEZ DELGADO25 METROS50M ESPALDA</v>
          </cell>
          <cell r="U6307">
            <v>7.0358796296296304E-4</v>
          </cell>
        </row>
        <row r="6308">
          <cell r="T6308" t="str">
            <v>MARTA SAEZ DELGADO25 METROS50M ESPALDA</v>
          </cell>
          <cell r="U6308">
            <v>7.0370370370370378E-4</v>
          </cell>
        </row>
        <row r="6309">
          <cell r="T6309" t="str">
            <v>MARTA SAEZ DELGADO25 METROS50M ESPALDA</v>
          </cell>
          <cell r="U6309">
            <v>7.0671296296296292E-4</v>
          </cell>
        </row>
        <row r="6310">
          <cell r="T6310" t="str">
            <v>MARTA SAEZ DELGADO25 METROS50M ESPALDA</v>
          </cell>
          <cell r="U6310">
            <v>7.1863425925925925E-4</v>
          </cell>
        </row>
        <row r="6311">
          <cell r="T6311" t="str">
            <v>MARTA SAEZ DELGADO25 METROS50M ESPALDA</v>
          </cell>
          <cell r="U6311">
            <v>7.3715277777777787E-4</v>
          </cell>
        </row>
        <row r="6312">
          <cell r="T6312" t="str">
            <v>MARTA SAEZ DELGADO25 METROS50M ESPALDA</v>
          </cell>
          <cell r="U6312">
            <v>7.5925925925925911E-4</v>
          </cell>
        </row>
        <row r="6313">
          <cell r="T6313" t="str">
            <v>MARTA SAEZ DELGADO25 METROS50M ESPALDA</v>
          </cell>
          <cell r="U6313">
            <v>0</v>
          </cell>
        </row>
        <row r="6314">
          <cell r="T6314" t="str">
            <v>MARTA SAEZ DELGADO25 METROS50M LIBRES</v>
          </cell>
          <cell r="U6314">
            <v>5.7141203703703705E-4</v>
          </cell>
        </row>
        <row r="6315">
          <cell r="T6315" t="str">
            <v>MARTA SAEZ DELGADO25 METROS50M LIBRES</v>
          </cell>
          <cell r="U6315">
            <v>5.8194444444444439E-4</v>
          </cell>
        </row>
        <row r="6316">
          <cell r="T6316" t="str">
            <v>MARTA SAEZ DELGADO25 METROS50M LIBRES</v>
          </cell>
          <cell r="U6316">
            <v>5.9502314814814802E-4</v>
          </cell>
        </row>
        <row r="6317">
          <cell r="T6317" t="str">
            <v>MARTA SAEZ DELGADO25 METROS50M LIBRES</v>
          </cell>
          <cell r="U6317">
            <v>6.2743055555555555E-4</v>
          </cell>
        </row>
        <row r="6318">
          <cell r="T6318" t="str">
            <v>MARTA SAEZ DELGADO25 METROS50M LIBRES</v>
          </cell>
          <cell r="U6318">
            <v>6.4675925925925925E-4</v>
          </cell>
        </row>
        <row r="6319">
          <cell r="T6319" t="str">
            <v>MARTA SAEZ DELGADO25 METROS50M LIBRES</v>
          </cell>
          <cell r="U6319">
            <v>6.6620370370370368E-4</v>
          </cell>
        </row>
        <row r="6320">
          <cell r="T6320" t="str">
            <v>MARTA SAEZ DELGADO50 METROS100M ESPALDA</v>
          </cell>
          <cell r="U6320">
            <v>1.6712962962962964E-3</v>
          </cell>
        </row>
        <row r="6321">
          <cell r="T6321" t="str">
            <v>MARTA SAEZ DELGADO50 METROS100M ESPALDA</v>
          </cell>
          <cell r="U6321">
            <v>1.7136574074074074E-3</v>
          </cell>
        </row>
        <row r="6322">
          <cell r="T6322" t="str">
            <v>MARTA SAEZ DELGADO50 METROS100M ESPALDA</v>
          </cell>
          <cell r="U6322">
            <v>1.7456018518518517E-3</v>
          </cell>
        </row>
        <row r="6323">
          <cell r="T6323" t="str">
            <v>MARTA SAEZ DELGADO50 METROS100M ESPALDA</v>
          </cell>
          <cell r="U6323">
            <v>1.757523148148148E-3</v>
          </cell>
        </row>
        <row r="6324">
          <cell r="T6324" t="str">
            <v>MARTA SAEZ DELGADO50 METROS100M ESPALDA</v>
          </cell>
          <cell r="U6324">
            <v>1.7784722222222221E-3</v>
          </cell>
        </row>
        <row r="6325">
          <cell r="T6325" t="str">
            <v>MARTA SAEZ DELGADO50 METROS100M LIBRES</v>
          </cell>
          <cell r="U6325">
            <v>1.482523148148148E-3</v>
          </cell>
        </row>
        <row r="6326">
          <cell r="T6326" t="str">
            <v>MARTA SAEZ DELGADO50 METROS100M LIBRES</v>
          </cell>
          <cell r="U6326">
            <v>1.5212962962962964E-3</v>
          </cell>
        </row>
        <row r="6327">
          <cell r="T6327" t="str">
            <v>MARTA SAEZ DELGADO50 METROS100M LIBRES</v>
          </cell>
          <cell r="U6327">
            <v>1.5255787037037035E-3</v>
          </cell>
        </row>
        <row r="6328">
          <cell r="T6328" t="str">
            <v>MARTA SAEZ DELGADO50 METROS200M ESPALDA</v>
          </cell>
          <cell r="U6328">
            <v>3.5879629629629629E-3</v>
          </cell>
        </row>
        <row r="6329">
          <cell r="T6329" t="str">
            <v>MARTA SAEZ DELGADO50 METROS50M BRAZA</v>
          </cell>
          <cell r="U6329">
            <v>0</v>
          </cell>
        </row>
        <row r="6330">
          <cell r="T6330" t="str">
            <v>MARTA SAEZ DELGADO50 METROS50M ESPALDA</v>
          </cell>
          <cell r="U6330">
            <v>6.9016203703703698E-4</v>
          </cell>
        </row>
        <row r="6331">
          <cell r="T6331" t="str">
            <v>MARTA SAEZ DELGADO50 METROS50M ESPALDA</v>
          </cell>
          <cell r="U6331">
            <v>7.0972222222222226E-4</v>
          </cell>
        </row>
        <row r="6332">
          <cell r="T6332" t="str">
            <v>MARTA SAEZ DELGADO50 METROS50M ESPALDA</v>
          </cell>
          <cell r="U6332">
            <v>7.2152777777777764E-4</v>
          </cell>
        </row>
        <row r="6333">
          <cell r="T6333" t="str">
            <v>MARTA SAEZ DELGADO50 METROS50M ESPALDA</v>
          </cell>
          <cell r="U6333">
            <v>7.3657407407407406E-4</v>
          </cell>
        </row>
        <row r="6334">
          <cell r="T6334" t="str">
            <v>MARTA SAEZ DELGADO50 METROS50M ESPALDA</v>
          </cell>
          <cell r="U6334">
            <v>7.7581018518518526E-4</v>
          </cell>
        </row>
        <row r="6335">
          <cell r="T6335" t="str">
            <v>MARTA SAEZ DELGADO50 METROS50M ESPALDA</v>
          </cell>
          <cell r="U6335" t="str">
            <v>JUSTIFICADA</v>
          </cell>
        </row>
        <row r="6336">
          <cell r="T6336" t="str">
            <v>MARTA SAEZ DELGADO50 METROS50M LIBRES</v>
          </cell>
          <cell r="U6336">
            <v>6.0439814814814807E-4</v>
          </cell>
        </row>
        <row r="6337">
          <cell r="T6337" t="str">
            <v>MARTA SAEZ DELGADO50 METROS50M LIBRES</v>
          </cell>
          <cell r="U6337" t="str">
            <v>JUSTIFICADA</v>
          </cell>
        </row>
        <row r="6338">
          <cell r="T6338" t="str">
            <v>MARTA VILLALOBOS BERNAL25 METROS25M BRAZA</v>
          </cell>
          <cell r="U6338">
            <v>4.604166666666667E-4</v>
          </cell>
        </row>
        <row r="6339">
          <cell r="T6339" t="str">
            <v>MARTA VILLALOBOS BERNAL25 METROS25M BRAZA</v>
          </cell>
          <cell r="U6339">
            <v>4.6238425925925933E-4</v>
          </cell>
        </row>
        <row r="6340">
          <cell r="T6340" t="str">
            <v>MARTA VILLALOBOS BERNAL25 METROS25M BRAZA</v>
          </cell>
          <cell r="U6340">
            <v>4.726851851851852E-4</v>
          </cell>
        </row>
        <row r="6341">
          <cell r="T6341" t="str">
            <v>MARTA VILLALOBOS BERNAL25 METROS25M BRAZA</v>
          </cell>
          <cell r="U6341">
            <v>4.8564814814814819E-4</v>
          </cell>
        </row>
        <row r="6342">
          <cell r="T6342" t="str">
            <v>MARTA VILLALOBOS BERNAL25 METROS25M BRAZA</v>
          </cell>
          <cell r="U6342">
            <v>5.2256944444444443E-4</v>
          </cell>
        </row>
        <row r="6343">
          <cell r="T6343" t="str">
            <v>MARTA VILLALOBOS BERNAL25 METROS25M LIBRES</v>
          </cell>
          <cell r="U6343">
            <v>3.6423611111111113E-4</v>
          </cell>
        </row>
        <row r="6344">
          <cell r="T6344" t="str">
            <v>MARTA VILLALOBOS BERNAL25 METROS25M LIBRES</v>
          </cell>
          <cell r="U6344">
            <v>3.6712962962962958E-4</v>
          </cell>
        </row>
        <row r="6345">
          <cell r="T6345" t="str">
            <v>MARTA VILLALOBOS BERNAL25 METROS25M LIBRES</v>
          </cell>
          <cell r="U6345">
            <v>3.7870370370370374E-4</v>
          </cell>
        </row>
        <row r="6346">
          <cell r="T6346" t="str">
            <v>MARTA VILLALOBOS BERNAL25 METROS25M LIBRES</v>
          </cell>
          <cell r="U6346">
            <v>3.8645833333333333E-4</v>
          </cell>
        </row>
        <row r="6347">
          <cell r="T6347" t="str">
            <v>MARTA VILLALOBOS BERNAL25 METROS25M LIBRES</v>
          </cell>
          <cell r="U6347">
            <v>3.8692129629629629E-4</v>
          </cell>
        </row>
        <row r="6348">
          <cell r="T6348" t="str">
            <v>MARTA VILLALOBOS BERNAL25 METROS25M LIBRES</v>
          </cell>
          <cell r="U6348">
            <v>3.9062499999999997E-4</v>
          </cell>
        </row>
        <row r="6349">
          <cell r="T6349" t="str">
            <v>MARTA VILLALOBOS BERNAL25 METROS25M LIBRES</v>
          </cell>
          <cell r="U6349">
            <v>0</v>
          </cell>
        </row>
        <row r="6350">
          <cell r="T6350" t="str">
            <v>MARTA VILLALOBOS BERNAL25 METROS50M LIBRES</v>
          </cell>
          <cell r="U6350">
            <v>7.8738425925925927E-4</v>
          </cell>
        </row>
        <row r="6351">
          <cell r="T6351" t="str">
            <v>MARTA VILLALOBOS BERNAL25 METROS50M LIBRES</v>
          </cell>
          <cell r="U6351">
            <v>7.9189814814814824E-4</v>
          </cell>
        </row>
        <row r="6352">
          <cell r="T6352" t="str">
            <v>MARTA VILLALOBOS BERNAL25 METROS50M LIBRES</v>
          </cell>
          <cell r="U6352">
            <v>7.9432870370370367E-4</v>
          </cell>
        </row>
        <row r="6353">
          <cell r="T6353" t="str">
            <v>MARTA VILLALOBOS BERNAL25 METROS50M LIBRES</v>
          </cell>
          <cell r="U6353">
            <v>7.9722222222222228E-4</v>
          </cell>
        </row>
        <row r="6354">
          <cell r="T6354" t="str">
            <v>MARTA VILLALOBOS BERNAL25 METROS50M LIBRES</v>
          </cell>
          <cell r="U6354">
            <v>8.2719907407407406E-4</v>
          </cell>
        </row>
        <row r="6355">
          <cell r="T6355" t="str">
            <v>MARTA VILLALOBOS BERNAL25 METROS50M LIBRES</v>
          </cell>
          <cell r="U6355">
            <v>8.3692129629629644E-4</v>
          </cell>
        </row>
        <row r="6356">
          <cell r="T6356" t="str">
            <v>MARTA VILLALOBOS BERNAL25 METROS50M LIBRES</v>
          </cell>
          <cell r="U6356">
            <v>8.4675925925925934E-4</v>
          </cell>
        </row>
        <row r="6357">
          <cell r="T6357" t="str">
            <v>MARTA VILLALOBOS BERNAL25 METROS50M LIBRES</v>
          </cell>
          <cell r="U6357">
            <v>8.5023148148148143E-4</v>
          </cell>
        </row>
        <row r="6358">
          <cell r="T6358" t="str">
            <v>MARTA VILLALOBOS BERNAL25 METROS50M LIBRES</v>
          </cell>
          <cell r="U6358">
            <v>8.6585648148148166E-4</v>
          </cell>
        </row>
        <row r="6359">
          <cell r="T6359" t="str">
            <v>MARTA VILLALOBOS BERNAL25 METROS50M LIBRES</v>
          </cell>
          <cell r="U6359">
            <v>8.7708333333333334E-4</v>
          </cell>
        </row>
        <row r="6360">
          <cell r="T6360" t="str">
            <v>MARTA VILLALOBOS BERNAL25 METROS50M LIBRES</v>
          </cell>
          <cell r="U6360">
            <v>0</v>
          </cell>
        </row>
        <row r="6361">
          <cell r="T6361" t="str">
            <v>MARTA VILLALOBOS BERNAL50 METROS50M BRAZA</v>
          </cell>
          <cell r="U6361">
            <v>9.4143518518518502E-4</v>
          </cell>
        </row>
        <row r="6362">
          <cell r="T6362" t="str">
            <v>MARTA VILLALOBOS BERNAL50 METROS50M BRAZA</v>
          </cell>
          <cell r="U6362">
            <v>9.7002314814814824E-4</v>
          </cell>
        </row>
        <row r="6363">
          <cell r="T6363" t="str">
            <v>MARTA VILLALOBOS BERNAL50 METROS50M BRAZA</v>
          </cell>
          <cell r="U6363">
            <v>9.8263888888888901E-4</v>
          </cell>
        </row>
        <row r="6364">
          <cell r="T6364" t="str">
            <v>MARTA VILLALOBOS BERNAL50 METROS50M BRAZA</v>
          </cell>
          <cell r="U6364">
            <v>9.8807870370370369E-4</v>
          </cell>
        </row>
        <row r="6365">
          <cell r="T6365" t="str">
            <v>MARTA VILLALOBOS BERNAL50 METROS50M BRAZA</v>
          </cell>
          <cell r="U6365">
            <v>9.9143518518518526E-4</v>
          </cell>
        </row>
        <row r="6366">
          <cell r="T6366" t="str">
            <v>MARTA VILLALOBOS BERNAL50 METROS50M BRAZA</v>
          </cell>
          <cell r="U6366">
            <v>1.0043981481481481E-3</v>
          </cell>
        </row>
        <row r="6367">
          <cell r="T6367" t="str">
            <v>MARTA VILLALOBOS BERNAL50 METROS50M BRAZA</v>
          </cell>
          <cell r="U6367">
            <v>1.0180555555555555E-3</v>
          </cell>
        </row>
        <row r="6368">
          <cell r="T6368" t="str">
            <v>MARTA VILLALOBOS BERNAL50 METROS50M BRAZA</v>
          </cell>
          <cell r="U6368">
            <v>1.0203703703703705E-3</v>
          </cell>
        </row>
        <row r="6369">
          <cell r="T6369" t="str">
            <v>MARTA VILLALOBOS BERNAL50 METROS50M BRAZA</v>
          </cell>
          <cell r="U6369">
            <v>1.0311342592592592E-3</v>
          </cell>
        </row>
        <row r="6370">
          <cell r="T6370" t="str">
            <v>MARTA VILLALOBOS BERNAL50 METROS50M BRAZA</v>
          </cell>
          <cell r="U6370">
            <v>1.0348379629629629E-3</v>
          </cell>
        </row>
        <row r="6371">
          <cell r="T6371" t="str">
            <v>MARTA VILLALOBOS BERNAL50 METROS50M BRAZA</v>
          </cell>
          <cell r="U6371">
            <v>0</v>
          </cell>
        </row>
        <row r="6372">
          <cell r="T6372" t="str">
            <v>MARTA VILLALOBOS BERNAL50 METROS50M LIBRES</v>
          </cell>
          <cell r="U6372">
            <v>7.9027777777777777E-4</v>
          </cell>
        </row>
        <row r="6373">
          <cell r="T6373" t="str">
            <v>MARTA VILLALOBOS BERNAL50 METROS50M LIBRES</v>
          </cell>
          <cell r="U6373">
            <v>7.9826388888888883E-4</v>
          </cell>
        </row>
        <row r="6374">
          <cell r="T6374" t="str">
            <v>MARTA VILLALOBOS BERNAL50 METROS50M LIBRES</v>
          </cell>
          <cell r="U6374">
            <v>8.1782407407407411E-4</v>
          </cell>
        </row>
        <row r="6375">
          <cell r="T6375" t="str">
            <v>MARTA VILLALOBOS BERNAL50 METROS50M LIBRES</v>
          </cell>
          <cell r="U6375">
            <v>8.2511574074074074E-4</v>
          </cell>
        </row>
        <row r="6376">
          <cell r="T6376" t="str">
            <v>MARTA VILLALOBOS BERNAL50 METROS50M LIBRES</v>
          </cell>
          <cell r="U6376">
            <v>8.4884259259259255E-4</v>
          </cell>
        </row>
        <row r="6377">
          <cell r="T6377" t="str">
            <v>MARTA VILLALOBOS BERNAL50 METROS50M LIBRES</v>
          </cell>
          <cell r="U6377">
            <v>8.5208333333333327E-4</v>
          </cell>
        </row>
        <row r="6378">
          <cell r="T6378" t="str">
            <v>MARTA VILLALOBOS BERNAL50 METROS50M LIBRES</v>
          </cell>
          <cell r="U6378">
            <v>8.5613425925925917E-4</v>
          </cell>
        </row>
        <row r="6379">
          <cell r="T6379" t="str">
            <v>MARTA VILLALOBOS BERNAL50 METROS50M LIBRES</v>
          </cell>
          <cell r="U6379">
            <v>8.5960648148148148E-4</v>
          </cell>
        </row>
        <row r="6380">
          <cell r="T6380" t="str">
            <v>MARTA VILLALOBOS BERNAL50 METROS50M LIBRES</v>
          </cell>
          <cell r="U6380">
            <v>8.7615740740740742E-4</v>
          </cell>
        </row>
        <row r="6381">
          <cell r="T6381" t="str">
            <v>MARTA VILLALOBOS BERNAL50 METROS50M LIBRES</v>
          </cell>
          <cell r="U6381">
            <v>8.7800925925925926E-4</v>
          </cell>
        </row>
        <row r="6382">
          <cell r="T6382" t="str">
            <v>MARTA VILLALOBOS BERNAL50 METROS50M LIBRES</v>
          </cell>
          <cell r="U6382">
            <v>9.0127314814814812E-4</v>
          </cell>
        </row>
        <row r="6383">
          <cell r="T6383" t="str">
            <v>MARTA VILLALOBOS BERNAL50 METROS50M LIBRES</v>
          </cell>
          <cell r="U6383">
            <v>9.0891203703703707E-4</v>
          </cell>
        </row>
        <row r="6384">
          <cell r="T6384" t="str">
            <v>MERCEDES DORADO MORENO25 METROS50M BRAZA</v>
          </cell>
          <cell r="U6384">
            <v>9.6863425925925925E-4</v>
          </cell>
        </row>
        <row r="6385">
          <cell r="T6385" t="str">
            <v>MERCEDES DORADO MORENO25 METROS50M ESPALDA</v>
          </cell>
          <cell r="U6385">
            <v>8.8391203703703689E-4</v>
          </cell>
        </row>
        <row r="6386">
          <cell r="T6386" t="str">
            <v>MERCEDES DORADO MORENO25 METROS50M ESPALDA</v>
          </cell>
          <cell r="U6386">
            <v>9.1400462962962963E-4</v>
          </cell>
        </row>
        <row r="6387">
          <cell r="T6387" t="str">
            <v>MERCEDES DORADO MORENO25 METROS50M ESPALDA</v>
          </cell>
          <cell r="U6387">
            <v>0</v>
          </cell>
        </row>
        <row r="6388">
          <cell r="T6388" t="str">
            <v>MERCEDES DORADO MORENO25 METROS50M ESPALDA</v>
          </cell>
          <cell r="U6388">
            <v>0</v>
          </cell>
        </row>
        <row r="6389">
          <cell r="T6389" t="str">
            <v>MERCEDES DORADO MORENO25 METROS50M LIBRES</v>
          </cell>
          <cell r="U6389">
            <v>7.7974537037037031E-4</v>
          </cell>
        </row>
        <row r="6390">
          <cell r="T6390" t="str">
            <v>MERCEDES DORADO MORENO25 METROS50M LIBRES</v>
          </cell>
          <cell r="U6390">
            <v>8.4641203703703712E-4</v>
          </cell>
        </row>
        <row r="6391">
          <cell r="T6391" t="str">
            <v>MERCEDES DORADO MORENO25 METROS50M LIBRES</v>
          </cell>
          <cell r="U6391">
            <v>8.4687499999999997E-4</v>
          </cell>
        </row>
        <row r="6392">
          <cell r="T6392" t="str">
            <v>MERCEDES DORADO MORENO25 METROS50M LIBRES</v>
          </cell>
          <cell r="U6392">
            <v>8.6840277777777773E-4</v>
          </cell>
        </row>
        <row r="6393">
          <cell r="T6393" t="str">
            <v>MERCEDES DORADO MORENO25 METROS50M LIBRES</v>
          </cell>
          <cell r="U6393">
            <v>0</v>
          </cell>
        </row>
        <row r="6394">
          <cell r="T6394" t="str">
            <v>MERCEDES DORADO MORENO50 METROS50M ESPALDA</v>
          </cell>
          <cell r="U6394">
            <v>8.1064814814814812E-4</v>
          </cell>
        </row>
        <row r="6395">
          <cell r="T6395" t="str">
            <v>MERCEDES DORADO MORENO50 METROS50M ESPALDA</v>
          </cell>
          <cell r="U6395">
            <v>8.3981481481481483E-4</v>
          </cell>
        </row>
        <row r="6396">
          <cell r="T6396" t="str">
            <v>MERCEDES DORADO MORENO50 METROS50M ESPALDA</v>
          </cell>
          <cell r="U6396">
            <v>8.4074074074074075E-4</v>
          </cell>
        </row>
        <row r="6397">
          <cell r="T6397" t="str">
            <v>MERCEDES DORADO MORENO50 METROS50M ESPALDA</v>
          </cell>
          <cell r="U6397">
            <v>8.449074074074075E-4</v>
          </cell>
        </row>
        <row r="6398">
          <cell r="T6398" t="str">
            <v>MERCEDES DORADO MORENO50 METROS50M ESPALDA</v>
          </cell>
          <cell r="U6398">
            <v>8.5729166666666668E-4</v>
          </cell>
        </row>
        <row r="6399">
          <cell r="T6399" t="str">
            <v>MERCEDES DORADO MORENO50 METROS50M ESPALDA</v>
          </cell>
          <cell r="U6399">
            <v>8.89699074074074E-4</v>
          </cell>
        </row>
        <row r="6400">
          <cell r="T6400" t="str">
            <v>MERCEDES DORADO MORENO50 METROS50M ESPALDA</v>
          </cell>
          <cell r="U6400">
            <v>8.8993055555555559E-4</v>
          </cell>
        </row>
        <row r="6401">
          <cell r="T6401" t="str">
            <v>MERCEDES DORADO MORENO50 METROS50M ESPALDA</v>
          </cell>
          <cell r="U6401">
            <v>8.9120370370370362E-4</v>
          </cell>
        </row>
        <row r="6402">
          <cell r="T6402" t="str">
            <v>MERCEDES DORADO MORENO50 METROS50M ESPALDA</v>
          </cell>
          <cell r="U6402">
            <v>9.0023148148148146E-4</v>
          </cell>
        </row>
        <row r="6403">
          <cell r="T6403" t="str">
            <v>MERCEDES DORADO MORENO50 METROS50M ESPALDA</v>
          </cell>
          <cell r="U6403">
            <v>9.0937499999999992E-4</v>
          </cell>
        </row>
        <row r="6404">
          <cell r="T6404" t="str">
            <v>MERCEDES DORADO MORENO50 METROS50M ESPALDA</v>
          </cell>
          <cell r="U6404">
            <v>0</v>
          </cell>
        </row>
        <row r="6405">
          <cell r="T6405" t="str">
            <v>MERCEDES DORADO MORENO50 METROS50M LIBRES</v>
          </cell>
          <cell r="U6405">
            <v>7.9363425925925923E-4</v>
          </cell>
        </row>
        <row r="6406">
          <cell r="T6406" t="str">
            <v>MERCEDES DORADO MORENO50 METROS50M LIBRES</v>
          </cell>
          <cell r="U6406">
            <v>7.9502314814814811E-4</v>
          </cell>
        </row>
        <row r="6407">
          <cell r="T6407" t="str">
            <v>MERCEDES DORADO MORENO50 METROS50M LIBRES</v>
          </cell>
          <cell r="U6407">
            <v>7.9652777777777784E-4</v>
          </cell>
        </row>
        <row r="6408">
          <cell r="T6408" t="str">
            <v>MERCEDES DORADO MORENO50 METROS50M LIBRES</v>
          </cell>
          <cell r="U6408">
            <v>8.1782407407407411E-4</v>
          </cell>
        </row>
        <row r="6409">
          <cell r="T6409" t="str">
            <v>MERCEDES DORADO MORENO50 METROS50M LIBRES</v>
          </cell>
          <cell r="U6409">
            <v>8.2280092592592604E-4</v>
          </cell>
        </row>
        <row r="6410">
          <cell r="T6410" t="str">
            <v>MERCEDES DORADO MORENO50 METROS50M LIBRES</v>
          </cell>
          <cell r="U6410">
            <v>8.273148148148149E-4</v>
          </cell>
        </row>
        <row r="6411">
          <cell r="T6411" t="str">
            <v>MERCEDES DORADO MORENO50 METROS50M LIBRES</v>
          </cell>
          <cell r="U6411">
            <v>8.5034722222222206E-4</v>
          </cell>
        </row>
        <row r="6412">
          <cell r="T6412" t="str">
            <v>MERCEDES DORADO MORENO50 METROS50M LIBRES</v>
          </cell>
          <cell r="U6412">
            <v>8.6527777777777775E-4</v>
          </cell>
        </row>
        <row r="6413">
          <cell r="T6413" t="str">
            <v>MERCEDES DORADO MORENO50 METROS50M LIBRES</v>
          </cell>
          <cell r="U6413">
            <v>8.7094907407407401E-4</v>
          </cell>
        </row>
        <row r="6414">
          <cell r="T6414" t="str">
            <v>MERCEDES DORADO MORENO50 METROS50M LIBRES</v>
          </cell>
          <cell r="U6414">
            <v>9.2592592592592585E-4</v>
          </cell>
        </row>
        <row r="6415">
          <cell r="T6415" t="str">
            <v>MERCEDES DORADO MORENO50 METROS50M LIBRES</v>
          </cell>
          <cell r="U6415">
            <v>0</v>
          </cell>
        </row>
        <row r="6416">
          <cell r="T6416" t="str">
            <v>MICHAL SEWERYN KAJDAS25 METROS25M BRAZA</v>
          </cell>
          <cell r="U6416">
            <v>3.7372685185185187E-4</v>
          </cell>
        </row>
        <row r="6417">
          <cell r="T6417" t="str">
            <v>MICHAL SEWERYN KAJDAS25 METROS25M BRAZA</v>
          </cell>
          <cell r="U6417">
            <v>4.1192129629629635E-4</v>
          </cell>
        </row>
        <row r="6418">
          <cell r="T6418" t="str">
            <v>MICHAL SEWERYN KAJDAS25 METROS25M BRAZA</v>
          </cell>
          <cell r="U6418">
            <v>0</v>
          </cell>
        </row>
        <row r="6419">
          <cell r="T6419" t="str">
            <v>MICHAL SEWERYN KAJDAS50 METROS50M BRAZA</v>
          </cell>
          <cell r="U6419">
            <v>0</v>
          </cell>
        </row>
        <row r="6420">
          <cell r="T6420" t="str">
            <v>MICHAL SEWERYN KAJDAS50 METROS50M LIBRES</v>
          </cell>
          <cell r="U6420">
            <v>1.0091435185185186E-3</v>
          </cell>
        </row>
        <row r="6421">
          <cell r="T6421" t="str">
            <v>MICHAL SEWERYN KAJDAS50 METROS50M LIBRES</v>
          </cell>
          <cell r="U6421">
            <v>1.0363425925925926E-3</v>
          </cell>
        </row>
        <row r="6422">
          <cell r="T6422" t="str">
            <v>MICHAL SEWERYN KAJDAS 25 METROS25M BRAZA</v>
          </cell>
          <cell r="U6422">
            <v>0</v>
          </cell>
        </row>
        <row r="6423">
          <cell r="T6423" t="str">
            <v>MICHAL SEWERYN KAJDAS 25 METROS25M LIBRES</v>
          </cell>
          <cell r="U6423">
            <v>3.984953703703704E-4</v>
          </cell>
        </row>
        <row r="6424">
          <cell r="T6424" t="str">
            <v>MICHAL SEWERYN KAJDAS 50 METROS50M LIBRES</v>
          </cell>
          <cell r="U6424">
            <v>9.1435185185185185E-4</v>
          </cell>
        </row>
        <row r="6425">
          <cell r="T6425" t="str">
            <v>MICHAL SEWERYN KAJDAS 50 METROS50M LIBRES</v>
          </cell>
          <cell r="U6425">
            <v>9.3090277777777778E-4</v>
          </cell>
        </row>
        <row r="6426">
          <cell r="T6426" t="str">
            <v>MICHELLE JORGE LLEDO25 METROS25M BRAZA</v>
          </cell>
          <cell r="U6426">
            <v>4.8680555555555559E-4</v>
          </cell>
        </row>
        <row r="6427">
          <cell r="T6427" t="str">
            <v>MICHELLE JORGE LLEDO25 METROS25M BRAZA</v>
          </cell>
          <cell r="U6427">
            <v>5.6238425925925933E-4</v>
          </cell>
        </row>
        <row r="6428">
          <cell r="T6428" t="str">
            <v>MICHELLE JORGE LLEDO25 METROS25M LIBRES</v>
          </cell>
          <cell r="U6428">
            <v>2.9363425925925927E-4</v>
          </cell>
        </row>
        <row r="6429">
          <cell r="T6429" t="str">
            <v>MICHELLE JORGE LLEDO25 METROS25M LIBRES</v>
          </cell>
          <cell r="U6429">
            <v>3.3171296296296296E-4</v>
          </cell>
        </row>
        <row r="6430">
          <cell r="T6430" t="str">
            <v>MIGUEL ANGEL CASTRO LUIS25 METROS25M BRAZA</v>
          </cell>
          <cell r="U6430">
            <v>4.767361111111111E-4</v>
          </cell>
        </row>
        <row r="6431">
          <cell r="T6431" t="str">
            <v>MIGUEL ANGEL CASTRO LUIS25 METROS25M BRAZA</v>
          </cell>
          <cell r="U6431">
            <v>4.9224537037037043E-4</v>
          </cell>
        </row>
        <row r="6432">
          <cell r="T6432" t="str">
            <v>MIGUEL ANGEL CASTRO LUIS25 METROS25M ESPALDA</v>
          </cell>
          <cell r="U6432">
            <v>5.118055555555556E-4</v>
          </cell>
        </row>
        <row r="6433">
          <cell r="T6433" t="str">
            <v>MIGUEL ANGEL CASTRO LUIS25 METROS25M ESPALDA</v>
          </cell>
          <cell r="U6433">
            <v>5.1898148148148149E-4</v>
          </cell>
        </row>
        <row r="6434">
          <cell r="T6434" t="str">
            <v>MIGUEL ANGEL CASTRO LUIS25 METROS25M ESPALDA</v>
          </cell>
          <cell r="U6434">
            <v>5.241898148148149E-4</v>
          </cell>
        </row>
        <row r="6435">
          <cell r="T6435" t="str">
            <v>MIGUEL ANGEL CASTRO LUIS25 METROS25M LIBRES</v>
          </cell>
          <cell r="U6435">
            <v>3.4432870370370368E-4</v>
          </cell>
        </row>
        <row r="6436">
          <cell r="T6436" t="str">
            <v>MIGUEL ANGEL CASTRO LUIS25 METROS50M ESPALDA</v>
          </cell>
          <cell r="U6436">
            <v>1.2585648148148148E-3</v>
          </cell>
        </row>
        <row r="6437">
          <cell r="T6437" t="str">
            <v>MIGUEL ANGEL CASTRO LUIS25 METROS50M LIBRES</v>
          </cell>
          <cell r="U6437">
            <v>8.1643518518518523E-4</v>
          </cell>
        </row>
        <row r="6438">
          <cell r="T6438" t="str">
            <v>MIGUEL ANGEL CASTRO LUIS50 METROS50M BRAZA</v>
          </cell>
          <cell r="U6438">
            <v>1.0185185185185186E-3</v>
          </cell>
        </row>
        <row r="6439">
          <cell r="T6439" t="str">
            <v>MIGUEL ANGEL CASTRO LUIS50 METROS50M ESPALDA</v>
          </cell>
          <cell r="U6439">
            <v>1.2287037037037039E-3</v>
          </cell>
        </row>
        <row r="6440">
          <cell r="T6440" t="str">
            <v>MIGUEL ANGEL CASTRO LUIS50 METROS50M LIBRES</v>
          </cell>
          <cell r="U6440">
            <v>8.2291666666666667E-4</v>
          </cell>
        </row>
        <row r="6441">
          <cell r="T6441" t="str">
            <v>MIGUEL ANGEL CASTRO LUIS50 METROS50M MARIPOSA</v>
          </cell>
          <cell r="U6441">
            <v>1.5362268518518518E-3</v>
          </cell>
        </row>
        <row r="6442">
          <cell r="T6442" t="str">
            <v>MIGUEL ANGEL CUENCA MARTINEZ25 METROS25M BRAZA</v>
          </cell>
          <cell r="U6442">
            <v>8.6458333333333341E-4</v>
          </cell>
        </row>
        <row r="6443">
          <cell r="T6443" t="str">
            <v>MIGUEL ANGEL CUENCA MARTINEZ25 METROS25M BRAZA</v>
          </cell>
          <cell r="U6443">
            <v>1.2416666666666667E-3</v>
          </cell>
        </row>
        <row r="6444">
          <cell r="T6444" t="str">
            <v>MIGUEL ANGEL CUENCA MARTINEZ25 METROS25M VENTRAL</v>
          </cell>
          <cell r="U6444">
            <v>5.1030092592592587E-4</v>
          </cell>
        </row>
        <row r="6445">
          <cell r="T6445" t="str">
            <v>MIGUEL ANGEL CUENCA MARTINEZ25 METROS25M VENTRAL</v>
          </cell>
          <cell r="U6445">
            <v>6.5462962962962957E-4</v>
          </cell>
        </row>
        <row r="6446">
          <cell r="T6446" t="str">
            <v>MIGUEL ANGEL GARCIA CAAMAÑO25 METROS100M MARIPOSA</v>
          </cell>
          <cell r="U6446" t="str">
            <v>JUSTIFICADA</v>
          </cell>
        </row>
        <row r="6447">
          <cell r="T6447" t="str">
            <v>MIGUEL ANGEL GARCIA CAAMAÑO25 METROS200M LIBRES</v>
          </cell>
          <cell r="U6447">
            <v>2.5712962962962964E-3</v>
          </cell>
        </row>
        <row r="6448">
          <cell r="T6448" t="str">
            <v>MIGUEL ANGEL GARCIA CAAMAÑO25 METROS200M LIBRES</v>
          </cell>
          <cell r="U6448">
            <v>2.6303240740740736E-3</v>
          </cell>
        </row>
        <row r="6449">
          <cell r="T6449" t="str">
            <v>MIGUEL ANGEL GARCIA CAAMAÑO25 METROS50M LIBRES</v>
          </cell>
          <cell r="U6449">
            <v>4.6111111111111114E-4</v>
          </cell>
        </row>
        <row r="6450">
          <cell r="T6450" t="str">
            <v>MIGUEL ANGEL GARCIA CAAMAÑO25 METROS50M LIBRES</v>
          </cell>
          <cell r="U6450" t="str">
            <v>JUSTIFICADA</v>
          </cell>
        </row>
        <row r="6451">
          <cell r="T6451" t="str">
            <v>MIGUEL ANGEL GARCIA CAAMAÑO25 METROS50M LIBRES</v>
          </cell>
          <cell r="U6451">
            <v>0</v>
          </cell>
        </row>
        <row r="6452">
          <cell r="T6452" t="str">
            <v>MIGUEL ANGEL GARCIA CAAMAÑO25 METROS50M MARIPOSA</v>
          </cell>
          <cell r="U6452">
            <v>5.585648148148148E-4</v>
          </cell>
        </row>
        <row r="6453">
          <cell r="T6453" t="str">
            <v>MIGUEL ANGEL GARCIA CAAMAÑO25 METROS50M MARIPOSA</v>
          </cell>
          <cell r="U6453">
            <v>5.7685185185185194E-4</v>
          </cell>
        </row>
        <row r="6454">
          <cell r="T6454" t="str">
            <v>MIGUEL ANGEL GARCIA CAAMAÑO25 METROS50M MARIPOSA</v>
          </cell>
          <cell r="U6454">
            <v>6.076388888888889E-4</v>
          </cell>
        </row>
        <row r="6455">
          <cell r="T6455" t="str">
            <v>MIGUEL ANGEL GARCIA CAAMAÑO25 METROS50M MARIPOSA</v>
          </cell>
          <cell r="U6455">
            <v>6.2337962962962965E-4</v>
          </cell>
        </row>
        <row r="6456">
          <cell r="T6456" t="str">
            <v>MIGUEL ANGEL GARCIA CAAMAÑO25 METROS50M MARIPOSA</v>
          </cell>
          <cell r="U6456">
            <v>0</v>
          </cell>
        </row>
        <row r="6457">
          <cell r="T6457" t="str">
            <v>MIGUEL ANGEL GARCIA CAAMAÑO50 METROS100M LIBRES</v>
          </cell>
          <cell r="U6457">
            <v>1.0774305555555556E-3</v>
          </cell>
        </row>
        <row r="6458">
          <cell r="T6458" t="str">
            <v>MIGUEL ANGEL GARCIA CAAMAÑO50 METROS100M MARIPOSA</v>
          </cell>
          <cell r="U6458">
            <v>1.5708333333333332E-3</v>
          </cell>
        </row>
        <row r="6459">
          <cell r="T6459" t="str">
            <v>MIGUEL ANGEL GARCIA CAAMAÑO50 METROS100M MARIPOSA</v>
          </cell>
          <cell r="U6459">
            <v>0</v>
          </cell>
        </row>
        <row r="6460">
          <cell r="T6460" t="str">
            <v>MIGUEL ANGEL GARCIA CAAMAÑO50 METROS50M LIBRES</v>
          </cell>
          <cell r="U6460">
            <v>4.662037037037037E-4</v>
          </cell>
        </row>
        <row r="6461">
          <cell r="T6461" t="str">
            <v>MIGUEL ANGEL GARCIA CAAMAÑO50 METROS50M LIBRES</v>
          </cell>
          <cell r="U6461">
            <v>4.6631944444444439E-4</v>
          </cell>
        </row>
        <row r="6462">
          <cell r="T6462" t="str">
            <v>MIGUEL ANGEL GARCIA CAAMAÑO50 METROS50M MARIPOSA</v>
          </cell>
          <cell r="U6462">
            <v>5.579861111111111E-4</v>
          </cell>
        </row>
        <row r="6463">
          <cell r="T6463" t="str">
            <v>MIGUEL ANGEL GARCIA CAAMAÑO50 METROS50M MARIPOSA</v>
          </cell>
          <cell r="U6463">
            <v>6.2314814814814817E-4</v>
          </cell>
        </row>
        <row r="6464">
          <cell r="T6464" t="str">
            <v>MIGUEL ANGEL MONTALVO MORENO25 METROS25M DORSAL</v>
          </cell>
          <cell r="U6464">
            <v>6.3969907407407411E-4</v>
          </cell>
        </row>
        <row r="6465">
          <cell r="T6465" t="str">
            <v>MIGUEL ANGEL MONTALVO MORENO25 METROS25M DORSAL</v>
          </cell>
          <cell r="U6465">
            <v>6.4236111111111113E-4</v>
          </cell>
        </row>
        <row r="6466">
          <cell r="T6466" t="str">
            <v>MIGUEL ANGEL MONTALVO MORENO25 METROS25M ESPALDA</v>
          </cell>
          <cell r="U6466">
            <v>5.5150462962962965E-4</v>
          </cell>
        </row>
        <row r="6467">
          <cell r="T6467" t="str">
            <v>MIGUEL ANGEL MONTALVO MORENO25 METROS25M ESPALDA</v>
          </cell>
          <cell r="U6467">
            <v>5.608796296296296E-4</v>
          </cell>
        </row>
        <row r="6468">
          <cell r="T6468" t="str">
            <v>MIGUEL ANGEL MONTALVO MORENO25 METROS25M ESPALDA</v>
          </cell>
          <cell r="U6468">
            <v>6.0219907407407412E-4</v>
          </cell>
        </row>
        <row r="6469">
          <cell r="T6469" t="str">
            <v>MIGUEL ANGEL MONTALVO MORENO25 METROS25M ESPALDA</v>
          </cell>
          <cell r="U6469">
            <v>6.076388888888889E-4</v>
          </cell>
        </row>
        <row r="6470">
          <cell r="T6470" t="str">
            <v>MIGUEL ANGEL MONTALVO MORENO25 METROS25M ESPALDA</v>
          </cell>
          <cell r="U6470">
            <v>6.134259259259259E-4</v>
          </cell>
        </row>
        <row r="6471">
          <cell r="T6471" t="str">
            <v>MIGUEL ANGEL MONTALVO MORENO25 METROS25M ESPALDA</v>
          </cell>
          <cell r="U6471">
            <v>8.1631944444444449E-4</v>
          </cell>
        </row>
        <row r="6472">
          <cell r="T6472" t="str">
            <v>MIGUEL ANGEL MONTALVO MORENO25 METROS25M ESPALDA</v>
          </cell>
          <cell r="U6472">
            <v>0</v>
          </cell>
        </row>
        <row r="6473">
          <cell r="T6473" t="str">
            <v>MIGUEL ANGEL MONTALVO MORENO25 METROS25M ESPALDA</v>
          </cell>
          <cell r="U6473">
            <v>0</v>
          </cell>
        </row>
        <row r="6474">
          <cell r="T6474" t="str">
            <v>MIGUEL ANGEL MONTALVO MORENO25 METROS25M LIBRES</v>
          </cell>
          <cell r="U6474">
            <v>4.7974537037037039E-4</v>
          </cell>
        </row>
        <row r="6475">
          <cell r="T6475" t="str">
            <v>MIGUEL ANGEL MONTALVO MORENO25 METROS25M LIBRES</v>
          </cell>
          <cell r="U6475">
            <v>4.8553240740740745E-4</v>
          </cell>
        </row>
        <row r="6476">
          <cell r="T6476" t="str">
            <v>MIGUEL ANGEL MONTALVO MORENO25 METROS25M LIBRES</v>
          </cell>
          <cell r="U6476">
            <v>4.9745370370370362E-4</v>
          </cell>
        </row>
        <row r="6477">
          <cell r="T6477" t="str">
            <v>MIGUEL ANGEL MONTALVO MORENO25 METROS25M LIBRES</v>
          </cell>
          <cell r="U6477">
            <v>5.0324074074074062E-4</v>
          </cell>
        </row>
        <row r="6478">
          <cell r="T6478" t="str">
            <v>MIGUEL ANGEL MONTALVO MORENO25 METROS25M LIBRES</v>
          </cell>
          <cell r="U6478">
            <v>5.1064814814814809E-4</v>
          </cell>
        </row>
        <row r="6479">
          <cell r="T6479" t="str">
            <v>MIGUEL ANGEL MONTALVO MORENO25 METROS25M LIBRES</v>
          </cell>
          <cell r="U6479">
            <v>5.1539351851851844E-4</v>
          </cell>
        </row>
        <row r="6480">
          <cell r="T6480" t="str">
            <v>MIGUEL ANGEL MONTALVO MORENO25 METROS25M LIBRES</v>
          </cell>
          <cell r="U6480">
            <v>5.4803240740740745E-4</v>
          </cell>
        </row>
        <row r="6481">
          <cell r="T6481" t="str">
            <v>MIGUEL ANGEL MONTALVO MORENO25 METROS25M LIBRES</v>
          </cell>
          <cell r="U6481">
            <v>7.0995370370370364E-4</v>
          </cell>
        </row>
        <row r="6482">
          <cell r="T6482" t="str">
            <v>MIGUEL ANGEL MONTALVO MORENO25 METROS25M LIBRES</v>
          </cell>
          <cell r="U6482">
            <v>0</v>
          </cell>
        </row>
        <row r="6483">
          <cell r="T6483" t="str">
            <v>MIGUEL ANGEL MONTALVO MORENO25 METROS25M VENTRAL</v>
          </cell>
          <cell r="U6483">
            <v>5.2476851851851849E-4</v>
          </cell>
        </row>
        <row r="6484">
          <cell r="T6484" t="str">
            <v>MIGUEL ANGEL MONTALVO MORENO25 METROS25M VENTRAL</v>
          </cell>
          <cell r="U6484">
            <v>5.6909722222222225E-4</v>
          </cell>
        </row>
        <row r="6485">
          <cell r="T6485" t="str">
            <v>MIGUEL ANGEL MONTALVO MORENO50 METROS50M ESPALDA</v>
          </cell>
          <cell r="U6485">
            <v>1.3563657407407407E-3</v>
          </cell>
        </row>
        <row r="6486">
          <cell r="T6486" t="str">
            <v>MIGUEL ANGEL MONTALVO MORENO50 METROS50M ESPALDA</v>
          </cell>
          <cell r="U6486">
            <v>1.4141203703703703E-3</v>
          </cell>
        </row>
        <row r="6487">
          <cell r="T6487" t="str">
            <v>MIGUEL ANGEL MONTALVO MORENO50 METROS50M ESPALDA</v>
          </cell>
          <cell r="U6487">
            <v>1.4351851851851854E-3</v>
          </cell>
        </row>
        <row r="6488">
          <cell r="T6488" t="str">
            <v>MIGUEL ANGEL MONTALVO MORENO50 METROS50M ESPALDA</v>
          </cell>
          <cell r="U6488">
            <v>0</v>
          </cell>
        </row>
        <row r="6489">
          <cell r="T6489" t="str">
            <v>MIGUEL ANGEL MONTALVO MORENO50 METROS50M ESPALDA</v>
          </cell>
          <cell r="U6489">
            <v>0</v>
          </cell>
        </row>
        <row r="6490">
          <cell r="T6490" t="str">
            <v>MIGUEL ANGEL MONTALVO MORENO50 METROS50M ESPALDA</v>
          </cell>
          <cell r="U6490">
            <v>0</v>
          </cell>
        </row>
        <row r="6491">
          <cell r="T6491" t="str">
            <v>MIGUEL ANGEL MONTALVO MORENO50 METROS50M ESPALDA</v>
          </cell>
          <cell r="U6491">
            <v>0</v>
          </cell>
        </row>
        <row r="6492">
          <cell r="T6492" t="str">
            <v>MIGUEL ANGEL MONTALVO MORENO50 METROS50M LIBRES</v>
          </cell>
          <cell r="U6492">
            <v>1.1104166666666667E-3</v>
          </cell>
        </row>
        <row r="6493">
          <cell r="T6493" t="str">
            <v>MIGUEL ANGEL MONTALVO MORENO50 METROS50M LIBRES</v>
          </cell>
          <cell r="U6493">
            <v>1.1354166666666667E-3</v>
          </cell>
        </row>
        <row r="6494">
          <cell r="T6494" t="str">
            <v>MIGUEL ANGEL MONTALVO MORENO50 METROS50M LIBRES</v>
          </cell>
          <cell r="U6494">
            <v>1.1415509259259258E-3</v>
          </cell>
        </row>
        <row r="6495">
          <cell r="T6495" t="str">
            <v>MIGUEL ANGEL MONTALVO MORENO50 METROS50M LIBRES</v>
          </cell>
          <cell r="U6495">
            <v>1.1674768518518516E-3</v>
          </cell>
        </row>
        <row r="6496">
          <cell r="T6496" t="str">
            <v>MIGUEL ANGEL MONTALVO MORENO50 METROS50M LIBRES</v>
          </cell>
          <cell r="U6496">
            <v>1.1837962962962963E-3</v>
          </cell>
        </row>
        <row r="6497">
          <cell r="T6497" t="str">
            <v>MIGUEL ANGEL MONTALVO MORENO50 METROS50M LIBRES</v>
          </cell>
          <cell r="U6497">
            <v>1.1921296296296296E-3</v>
          </cell>
        </row>
        <row r="6498">
          <cell r="T6498" t="str">
            <v>MIGUEL ANGEL MONTALVO MORENO50 METROS50M LIBRES</v>
          </cell>
          <cell r="U6498">
            <v>1.1964120370370371E-3</v>
          </cell>
        </row>
        <row r="6499">
          <cell r="T6499" t="str">
            <v>MIGUEL ANGEL SUESTA BRAVO25 METROS50M LIBRES</v>
          </cell>
          <cell r="U6499">
            <v>7.1064814814814819E-4</v>
          </cell>
        </row>
        <row r="6500">
          <cell r="T6500" t="str">
            <v>MIGUEL POZA SAN MARTIN25 METROS25M ESPALDA</v>
          </cell>
          <cell r="U6500">
            <v>4.3090277777777772E-4</v>
          </cell>
        </row>
        <row r="6501">
          <cell r="T6501" t="str">
            <v>MIGUEL POZA SAN MARTIN25 METROS25M ESPALDA</v>
          </cell>
          <cell r="U6501">
            <v>4.5486111111111102E-4</v>
          </cell>
        </row>
        <row r="6502">
          <cell r="T6502" t="str">
            <v>MIGUEL POZA SAN MARTIN25 METROS25M LIBRES</v>
          </cell>
          <cell r="U6502">
            <v>3.3240740740740735E-4</v>
          </cell>
        </row>
        <row r="6503">
          <cell r="T6503" t="str">
            <v>MIGUEL POZA SAN MARTIN25 METROS25M LIBRES</v>
          </cell>
          <cell r="U6503">
            <v>3.3888888888888895E-4</v>
          </cell>
        </row>
        <row r="6504">
          <cell r="T6504" t="str">
            <v>MIGUEL POZA SAN MARTIN25 METROS50M BRAZA</v>
          </cell>
          <cell r="U6504">
            <v>1.0194444444444446E-3</v>
          </cell>
        </row>
        <row r="6505">
          <cell r="T6505" t="str">
            <v>MIGUEL POZA SAN MARTIN25 METROS50M ESPALDA</v>
          </cell>
          <cell r="U6505">
            <v>1.0922453703703704E-3</v>
          </cell>
        </row>
        <row r="6506">
          <cell r="T6506" t="str">
            <v>MIGUEL POZA SAN MARTIN50 METROS50M BRAZA</v>
          </cell>
          <cell r="U6506">
            <v>1.0197916666666667E-3</v>
          </cell>
        </row>
        <row r="6507">
          <cell r="T6507" t="str">
            <v>MIGUEL POZA SAN MARTIN50 METROS50M ESPALDA</v>
          </cell>
          <cell r="U6507">
            <v>1.1024305555555555E-3</v>
          </cell>
        </row>
        <row r="6508">
          <cell r="T6508" t="str">
            <v>MIGUEL POZA SAN MARTIN50 METROS50M LIBRES</v>
          </cell>
          <cell r="U6508">
            <v>7.1192129629629633E-4</v>
          </cell>
        </row>
        <row r="6509">
          <cell r="T6509" t="str">
            <v>MIGUEL POZA SAN MARTIN50 METROS50M LIBRES</v>
          </cell>
          <cell r="U6509">
            <v>7.5162037037037038E-4</v>
          </cell>
        </row>
        <row r="6510">
          <cell r="T6510" t="str">
            <v>MIGUEL VITOR PEREZ RODRIGUEZ25 METROS25M BRAZA</v>
          </cell>
          <cell r="U6510">
            <v>2.850694444444444E-4</v>
          </cell>
        </row>
        <row r="6511">
          <cell r="T6511" t="str">
            <v>MIGUEL VITOR PEREZ RODRIGUEZ25 METROS25M BRAZA</v>
          </cell>
          <cell r="U6511">
            <v>2.9895833333333331E-4</v>
          </cell>
        </row>
        <row r="6512">
          <cell r="T6512" t="str">
            <v>MIGUEL VITOR PEREZ RODRIGUEZ25 METROS25M BRAZA</v>
          </cell>
          <cell r="U6512">
            <v>3.7291666666666674E-4</v>
          </cell>
        </row>
        <row r="6513">
          <cell r="T6513" t="str">
            <v>MIGUEL VITOR PEREZ RODRIGUEZ25 METROS25M BRAZA</v>
          </cell>
          <cell r="U6513">
            <v>0</v>
          </cell>
        </row>
        <row r="6514">
          <cell r="T6514" t="str">
            <v>MIGUEL VITOR PEREZ RODRIGUEZ25 METROS25M ESPALDA</v>
          </cell>
          <cell r="U6514">
            <v>3.2476851851851845E-4</v>
          </cell>
        </row>
        <row r="6515">
          <cell r="T6515" t="str">
            <v>MIGUEL VITOR PEREZ RODRIGUEZ25 METROS25M ESPALDA</v>
          </cell>
          <cell r="U6515">
            <v>0</v>
          </cell>
        </row>
        <row r="6516">
          <cell r="T6516" t="str">
            <v>MIGUEL VITOR PEREZ RODRIGUEZ25 METROS25M LIBRES</v>
          </cell>
          <cell r="U6516">
            <v>2.150462962962963E-4</v>
          </cell>
        </row>
        <row r="6517">
          <cell r="T6517" t="str">
            <v>MIGUEL VITOR PEREZ RODRIGUEZ25 METROS25M LIBRES</v>
          </cell>
          <cell r="U6517">
            <v>2.2048611111111111E-4</v>
          </cell>
        </row>
        <row r="6518">
          <cell r="T6518" t="str">
            <v>MIGUEL VITOR PEREZ RODRIGUEZ25 METROS25M LIBRES</v>
          </cell>
          <cell r="U6518">
            <v>2.2789351851851852E-4</v>
          </cell>
        </row>
        <row r="6519">
          <cell r="T6519" t="str">
            <v>MIGUEL VITOR PEREZ RODRIGUEZ25 METROS25M LIBRES</v>
          </cell>
          <cell r="U6519">
            <v>2.2893518518518518E-4</v>
          </cell>
        </row>
        <row r="6520">
          <cell r="T6520" t="str">
            <v>MIGUEL VITOR PEREZ RODRIGUEZ25 METROS25M LIBRES</v>
          </cell>
          <cell r="U6520">
            <v>2.304398148148148E-4</v>
          </cell>
        </row>
        <row r="6521">
          <cell r="T6521" t="str">
            <v>MIGUEL VITOR PEREZ RODRIGUEZ25 METROS25M LIBRES</v>
          </cell>
          <cell r="U6521">
            <v>2.6041666666666666E-4</v>
          </cell>
        </row>
        <row r="6522">
          <cell r="T6522" t="str">
            <v>MIGUEL VITOR PEREZ RODRIGUEZ25 METROS25M LIBRES</v>
          </cell>
          <cell r="U6522">
            <v>2.6041666666666666E-4</v>
          </cell>
        </row>
        <row r="6523">
          <cell r="T6523" t="str">
            <v>MIGUEL VITOR PEREZ RODRIGUEZ25 METROS25M LIBRES</v>
          </cell>
          <cell r="U6523">
            <v>0</v>
          </cell>
        </row>
        <row r="6524">
          <cell r="T6524" t="str">
            <v>MIGUEL VITOR PEREZ RODRIGUEZ50 METROS50M BRAZA</v>
          </cell>
          <cell r="U6524">
            <v>7.2326388888888885E-4</v>
          </cell>
        </row>
        <row r="6525">
          <cell r="T6525" t="str">
            <v>MIGUEL VITOR PEREZ RODRIGUEZ50 METROS50M BRAZA</v>
          </cell>
          <cell r="U6525">
            <v>7.4872685185185188E-4</v>
          </cell>
        </row>
        <row r="6526">
          <cell r="T6526" t="str">
            <v>MIGUEL VITOR PEREZ RODRIGUEZ50 METROS50M BRAZA</v>
          </cell>
          <cell r="U6526">
            <v>0</v>
          </cell>
        </row>
        <row r="6527">
          <cell r="T6527" t="str">
            <v>MIGUEL VITOR PEREZ RODRIGUEZ50 METROS50M LIBRES</v>
          </cell>
          <cell r="U6527">
            <v>5.62037037037037E-4</v>
          </cell>
        </row>
        <row r="6528">
          <cell r="T6528" t="str">
            <v>MIGUEL VITOR PEREZ RODRIGUEZ50 METROS50M LIBRES</v>
          </cell>
          <cell r="U6528">
            <v>5.9201388888888878E-4</v>
          </cell>
        </row>
        <row r="6529">
          <cell r="T6529" t="str">
            <v>MIGUEL VITOR PEREZ RODRIGUEZ50 METROS50M LIBRES</v>
          </cell>
          <cell r="U6529">
            <v>0</v>
          </cell>
        </row>
        <row r="6530">
          <cell r="T6530" t="str">
            <v>MIKEL MUÑOZ AREVALO25 METROS100M ESPALDA</v>
          </cell>
          <cell r="U6530">
            <v>1.4829861111111111E-3</v>
          </cell>
        </row>
        <row r="6531">
          <cell r="T6531" t="str">
            <v>MIKEL MUÑOZ AREVALO25 METROS25M BRAZA</v>
          </cell>
          <cell r="U6531">
            <v>3.6932870370370375E-4</v>
          </cell>
        </row>
        <row r="6532">
          <cell r="T6532" t="str">
            <v>MIKEL MUÑOZ AREVALO25 METROS25M BRAZA</v>
          </cell>
          <cell r="U6532">
            <v>4.3750000000000001E-4</v>
          </cell>
        </row>
        <row r="6533">
          <cell r="T6533" t="str">
            <v>MIKEL MUÑOZ AREVALO25 METROS25M ESPALDA</v>
          </cell>
          <cell r="U6533">
            <v>3.0046296296296299E-4</v>
          </cell>
        </row>
        <row r="6534">
          <cell r="T6534" t="str">
            <v>MIKEL MUÑOZ AREVALO25 METROS25M ESPALDA</v>
          </cell>
          <cell r="U6534">
            <v>3.2326388888888888E-4</v>
          </cell>
        </row>
        <row r="6535">
          <cell r="T6535" t="str">
            <v>MIKEL MUÑOZ AREVALO25 METROS25M ESPALDA</v>
          </cell>
          <cell r="U6535">
            <v>3.2395833333333332E-4</v>
          </cell>
        </row>
        <row r="6536">
          <cell r="T6536" t="str">
            <v>MIKEL MUÑOZ AREVALO25 METROS25M ESPALDA</v>
          </cell>
          <cell r="U6536">
            <v>3.5520833333333341E-4</v>
          </cell>
        </row>
        <row r="6537">
          <cell r="T6537" t="str">
            <v>MIKEL MUÑOZ AREVALO25 METROS25M LIBRES</v>
          </cell>
          <cell r="U6537">
            <v>2.7974537037037041E-4</v>
          </cell>
        </row>
        <row r="6538">
          <cell r="T6538" t="str">
            <v>MIKEL MUÑOZ AREVALO25 METROS25M LIBRES</v>
          </cell>
          <cell r="U6538">
            <v>2.9907407407407405E-4</v>
          </cell>
        </row>
        <row r="6539">
          <cell r="T6539" t="str">
            <v>MIKEL MUÑOZ AREVALO25 METROS25M LIBRES</v>
          </cell>
          <cell r="U6539">
            <v>3.0104166666666669E-4</v>
          </cell>
        </row>
        <row r="6540">
          <cell r="T6540" t="str">
            <v>MIKEL MUÑOZ AREVALO25 METROS50M ESPALDA</v>
          </cell>
          <cell r="U6540">
            <v>6.0995370370370381E-4</v>
          </cell>
        </row>
        <row r="6541">
          <cell r="T6541" t="str">
            <v>MIKEL MUÑOZ AREVALO25 METROS50M ESPALDA</v>
          </cell>
          <cell r="U6541">
            <v>6.3587962962962958E-4</v>
          </cell>
        </row>
        <row r="6542">
          <cell r="T6542" t="str">
            <v>MIKEL MUÑOZ AREVALO25 METROS50M ESPALDA</v>
          </cell>
          <cell r="U6542">
            <v>7.1192129629629633E-4</v>
          </cell>
        </row>
        <row r="6543">
          <cell r="T6543" t="str">
            <v>MIKEL MUÑOZ AREVALO25 METROS50M ESPALDA</v>
          </cell>
          <cell r="U6543">
            <v>7.3136574074074065E-4</v>
          </cell>
        </row>
        <row r="6544">
          <cell r="T6544" t="str">
            <v>MIKEL MUÑOZ AREVALO25 METROS50M ESPALDA</v>
          </cell>
          <cell r="U6544">
            <v>8.2754629629629628E-4</v>
          </cell>
        </row>
        <row r="6545">
          <cell r="T6545" t="str">
            <v>MIKEL MUÑOZ AREVALO25 METROS50M LIBRES</v>
          </cell>
          <cell r="U6545">
            <v>5.9201388888888878E-4</v>
          </cell>
        </row>
        <row r="6546">
          <cell r="T6546" t="str">
            <v>MIKEL MUÑOZ AREVALO25 METROS50M LIBRES</v>
          </cell>
          <cell r="U6546">
            <v>5.9687500000000007E-4</v>
          </cell>
        </row>
        <row r="6547">
          <cell r="T6547" t="str">
            <v>MIKEL MUÑOZ AREVALO25 METROS50M LIBRES</v>
          </cell>
          <cell r="U6547">
            <v>5.9826388888888885E-4</v>
          </cell>
        </row>
        <row r="6548">
          <cell r="T6548" t="str">
            <v>MIKEL MUÑOZ AREVALO25 METROS50M LIBRES</v>
          </cell>
          <cell r="U6548">
            <v>6.0069444444444439E-4</v>
          </cell>
        </row>
        <row r="6549">
          <cell r="T6549" t="str">
            <v>MIKEL MUÑOZ AREVALO25 METROS50M LIBRES</v>
          </cell>
          <cell r="U6549">
            <v>6.163194444444444E-4</v>
          </cell>
        </row>
        <row r="6550">
          <cell r="T6550" t="str">
            <v>MIKEL MUÑOZ AREVALO25 METROS50M LIBRES</v>
          </cell>
          <cell r="U6550">
            <v>6.163194444444444E-4</v>
          </cell>
        </row>
        <row r="6551">
          <cell r="T6551" t="str">
            <v>MIKEL MUÑOZ AREVALO25 METROS50M LIBRES</v>
          </cell>
          <cell r="U6551">
            <v>6.2627314814814815E-4</v>
          </cell>
        </row>
        <row r="6552">
          <cell r="T6552" t="str">
            <v>MIKEL MUÑOZ AREVALO25 METROS50M LIBRES</v>
          </cell>
          <cell r="U6552">
            <v>6.5243055555555551E-4</v>
          </cell>
        </row>
        <row r="6553">
          <cell r="T6553" t="str">
            <v>MIKEL MUÑOZ AREVALO25 METROS50M LIBRES</v>
          </cell>
          <cell r="U6553">
            <v>6.6990740740740737E-4</v>
          </cell>
        </row>
        <row r="6554">
          <cell r="T6554" t="str">
            <v>MIKEL MUÑOZ AREVALO50 METROS100M ESPALDA</v>
          </cell>
          <cell r="U6554">
            <v>1.545486111111111E-3</v>
          </cell>
        </row>
        <row r="6555">
          <cell r="T6555" t="str">
            <v>MIKEL MUÑOZ AREVALO50 METROS100M ESPALDA</v>
          </cell>
          <cell r="U6555">
            <v>1.7284722222222222E-3</v>
          </cell>
        </row>
        <row r="6556">
          <cell r="T6556" t="str">
            <v>MIKEL MUÑOZ AREVALO50 METROS100M LIBRES</v>
          </cell>
          <cell r="U6556">
            <v>0</v>
          </cell>
        </row>
        <row r="6557">
          <cell r="T6557" t="str">
            <v>MIKEL MUÑOZ AREVALO50 METROS50M BRAZA</v>
          </cell>
          <cell r="U6557">
            <v>7.9189814814814824E-4</v>
          </cell>
        </row>
        <row r="6558">
          <cell r="T6558" t="str">
            <v>MIKEL MUÑOZ AREVALO50 METROS50M BRAZA</v>
          </cell>
          <cell r="U6558">
            <v>8.5300925925925919E-4</v>
          </cell>
        </row>
        <row r="6559">
          <cell r="T6559" t="str">
            <v>MIKEL MUÑOZ AREVALO50 METROS50M BRAZA</v>
          </cell>
          <cell r="U6559">
            <v>9.5196759259259269E-4</v>
          </cell>
        </row>
        <row r="6560">
          <cell r="T6560" t="str">
            <v>MIKEL MUÑOZ AREVALO50 METROS50M BRAZA</v>
          </cell>
          <cell r="U6560">
            <v>0</v>
          </cell>
        </row>
        <row r="6561">
          <cell r="T6561" t="str">
            <v>MIKEL MUÑOZ AREVALO50 METROS50M BRAZA</v>
          </cell>
          <cell r="U6561">
            <v>0</v>
          </cell>
        </row>
        <row r="6562">
          <cell r="T6562" t="str">
            <v>MIKEL MUÑOZ AREVALO50 METROS50M ESPALDA</v>
          </cell>
          <cell r="U6562">
            <v>6.9872685185185185E-4</v>
          </cell>
        </row>
        <row r="6563">
          <cell r="T6563" t="str">
            <v>MIKEL MUÑOZ AREVALO50 METROS50M ESPALDA</v>
          </cell>
          <cell r="U6563">
            <v>7.3252314814814805E-4</v>
          </cell>
        </row>
        <row r="6564">
          <cell r="T6564" t="str">
            <v>MIKEL MUÑOZ AREVALO50 METROS50M ESPALDA</v>
          </cell>
          <cell r="U6564">
            <v>7.635416666666666E-4</v>
          </cell>
        </row>
        <row r="6565">
          <cell r="T6565" t="str">
            <v>MIKEL MUÑOZ AREVALO50 METROS50M ESPALDA</v>
          </cell>
          <cell r="U6565">
            <v>7.6782407407407398E-4</v>
          </cell>
        </row>
        <row r="6566">
          <cell r="T6566" t="str">
            <v>MIKEL MUÑOZ AREVALO50 METROS50M LIBRES</v>
          </cell>
          <cell r="U6566">
            <v>5.718749999999999E-4</v>
          </cell>
        </row>
        <row r="6567">
          <cell r="T6567" t="str">
            <v>MIKEL MUÑOZ AREVALO50 METROS50M LIBRES</v>
          </cell>
          <cell r="U6567">
            <v>5.836805555555556E-4</v>
          </cell>
        </row>
        <row r="6568">
          <cell r="T6568" t="str">
            <v>MIKEL MUÑOZ AREVALO50 METROS50M LIBRES</v>
          </cell>
          <cell r="U6568">
            <v>6.1886574074074068E-4</v>
          </cell>
        </row>
        <row r="6569">
          <cell r="T6569" t="str">
            <v>MIKEL MUÑOZ AREVALO50 METROS50M LIBRES</v>
          </cell>
          <cell r="U6569">
            <v>6.2245370370370373E-4</v>
          </cell>
        </row>
        <row r="6570">
          <cell r="T6570" t="str">
            <v>MIKEL MUÑOZ AREVALO50 METROS50M LIBRES</v>
          </cell>
          <cell r="U6570">
            <v>6.4861111111111109E-4</v>
          </cell>
        </row>
        <row r="6571">
          <cell r="T6571" t="str">
            <v>MIKEL MUÑOZ AREVALO50 METROS50M LIBRES</v>
          </cell>
          <cell r="U6571">
            <v>6.951388888888888E-4</v>
          </cell>
        </row>
        <row r="6572">
          <cell r="T6572" t="str">
            <v>MIKEL MUÑOZ AREVALO50 METROS50M LIBRES</v>
          </cell>
          <cell r="U6572">
            <v>7.2094907407407405E-4</v>
          </cell>
        </row>
        <row r="6573">
          <cell r="T6573" t="str">
            <v>MIRIAM AGUADO HEREDERO25 METROS50M BRAZA</v>
          </cell>
          <cell r="U6573">
            <v>9.447916666666667E-4</v>
          </cell>
        </row>
        <row r="6574">
          <cell r="T6574" t="str">
            <v>MIRIAM AGUADO HEREDERO25 METROS50M BRAZA</v>
          </cell>
          <cell r="U6574">
            <v>1.0782407407407407E-3</v>
          </cell>
        </row>
        <row r="6575">
          <cell r="T6575" t="str">
            <v>MIRIAM AGUADO HEREDERO25 METROS50M LIBRES</v>
          </cell>
          <cell r="U6575">
            <v>5.6597222222222216E-4</v>
          </cell>
        </row>
        <row r="6576">
          <cell r="T6576" t="str">
            <v>MIRIAM AGUADO HEREDERO25 METROS50M LIBRES</v>
          </cell>
          <cell r="U6576">
            <v>5.9745370370370367E-4</v>
          </cell>
        </row>
        <row r="6577">
          <cell r="T6577" t="str">
            <v>MIRIAM AGUADO HEREDERO50 METROS50M BRAZA</v>
          </cell>
          <cell r="U6577">
            <v>1.154513888888889E-3</v>
          </cell>
        </row>
        <row r="6578">
          <cell r="T6578" t="str">
            <v>MIRIAM AGUADO HEREDERO50 METROS50M ESPALDA</v>
          </cell>
          <cell r="U6578">
            <v>7.6678240740740743E-4</v>
          </cell>
        </row>
        <row r="6579">
          <cell r="T6579" t="str">
            <v>MIRIAM AGUADO HEREDERO50 METROS50M LIBRES</v>
          </cell>
          <cell r="U6579">
            <v>5.9537037037037035E-4</v>
          </cell>
        </row>
        <row r="6580">
          <cell r="T6580" t="str">
            <v>MIRIAM AGUADO HEREDERO50 METROS50M LIBRES</v>
          </cell>
          <cell r="U6580">
            <v>6.0648148148148139E-4</v>
          </cell>
        </row>
        <row r="6581">
          <cell r="T6581" t="str">
            <v>MIRIAM JUBIN PARRONDO25 METROS50M ESPALDA</v>
          </cell>
          <cell r="U6581">
            <v>5.2986111111111105E-4</v>
          </cell>
        </row>
        <row r="6582">
          <cell r="T6582" t="str">
            <v>MIRIAM JUBIN PARRONDO25 METROS50M ESPALDA</v>
          </cell>
          <cell r="U6582">
            <v>5.3043981481481475E-4</v>
          </cell>
        </row>
        <row r="6583">
          <cell r="T6583" t="str">
            <v>MIRIAM JUBIN PARRONDO25 METROS50M ESPALDA</v>
          </cell>
          <cell r="U6583">
            <v>5.4583333333333328E-4</v>
          </cell>
        </row>
        <row r="6584">
          <cell r="T6584" t="str">
            <v>MIRIAM JUBIN PARRONDO25 METROS50M ESPALDA</v>
          </cell>
          <cell r="U6584">
            <v>5.4710648148148153E-4</v>
          </cell>
        </row>
        <row r="6585">
          <cell r="T6585" t="str">
            <v>MIRIAM JUBIN PARRONDO25 METROS50M LIBRES</v>
          </cell>
          <cell r="U6585">
            <v>4.3495370370370367E-4</v>
          </cell>
        </row>
        <row r="6586">
          <cell r="T6586" t="str">
            <v>MIRIAM JUBIN PARRONDO25 METROS50M LIBRES</v>
          </cell>
          <cell r="U6586">
            <v>4.3865740740740736E-4</v>
          </cell>
        </row>
        <row r="6587">
          <cell r="T6587" t="str">
            <v>MIRIAM JUBIN PARRONDO25 METROS50M LIBRES</v>
          </cell>
          <cell r="U6587">
            <v>4.5289351851851849E-4</v>
          </cell>
        </row>
        <row r="6588">
          <cell r="T6588" t="str">
            <v>MIRIAM JUBIN PARRONDO25 METROS50M LIBRES</v>
          </cell>
          <cell r="U6588">
            <v>4.5659722222222233E-4</v>
          </cell>
        </row>
        <row r="6589">
          <cell r="T6589" t="str">
            <v>MIRIAM JUBIN PARRONDO25 METROS50M LIBRES</v>
          </cell>
          <cell r="U6589">
            <v>4.719907407407407E-4</v>
          </cell>
        </row>
        <row r="6590">
          <cell r="T6590" t="str">
            <v>MIRIAM JUBIN PARRONDO25 METROS50M LIBRES</v>
          </cell>
          <cell r="U6590">
            <v>4.9224537037037043E-4</v>
          </cell>
        </row>
        <row r="6591">
          <cell r="T6591" t="str">
            <v>MIRIAM JUBIN PARRONDO25 METROS50M MARIPOSA</v>
          </cell>
          <cell r="U6591">
            <v>4.9178240740740747E-4</v>
          </cell>
        </row>
        <row r="6592">
          <cell r="T6592" t="str">
            <v>MIRIAM JUBIN PARRONDO25 METROS50M MARIPOSA</v>
          </cell>
          <cell r="U6592">
            <v>5.3333333333333336E-4</v>
          </cell>
        </row>
        <row r="6593">
          <cell r="T6593" t="str">
            <v>MIRIAM JUBIN PARRONDO25 METROS50M MARIPOSA</v>
          </cell>
          <cell r="U6593">
            <v>5.4189814814814812E-4</v>
          </cell>
        </row>
        <row r="6594">
          <cell r="T6594" t="str">
            <v>MIRIAM JUBIN PARRONDO25 METROS50M MARIPOSA</v>
          </cell>
          <cell r="U6594">
            <v>5.6099537037037034E-4</v>
          </cell>
        </row>
        <row r="6595">
          <cell r="T6595" t="str">
            <v>MIRIAM JUBIN PARRONDO50 METROS100M ESPALDA</v>
          </cell>
          <cell r="U6595">
            <v>1.1798611111111109E-3</v>
          </cell>
        </row>
        <row r="6596">
          <cell r="T6596" t="str">
            <v>MIRIAM JUBIN PARRONDO50 METROS100M ESPALDA</v>
          </cell>
          <cell r="U6596">
            <v>1.2287037037037039E-3</v>
          </cell>
        </row>
        <row r="6597">
          <cell r="T6597" t="str">
            <v>MIRIAM JUBIN PARRONDO50 METROS100M ESPALDA</v>
          </cell>
          <cell r="U6597">
            <v>1.2629629629629629E-3</v>
          </cell>
        </row>
        <row r="6598">
          <cell r="T6598" t="str">
            <v>MIRIAM JUBIN PARRONDO50 METROS100M ESPALDA</v>
          </cell>
          <cell r="U6598">
            <v>1.2868055555555556E-3</v>
          </cell>
        </row>
        <row r="6599">
          <cell r="T6599" t="str">
            <v>MIRIAM JUBIN PARRONDO50 METROS100M LIBRES</v>
          </cell>
          <cell r="U6599">
            <v>1.0112268518518519E-3</v>
          </cell>
        </row>
        <row r="6600">
          <cell r="T6600" t="str">
            <v>MIRIAM JUBIN PARRONDO50 METROS100M LIBRES</v>
          </cell>
          <cell r="U6600">
            <v>1.0188657407407408E-3</v>
          </cell>
        </row>
        <row r="6601">
          <cell r="T6601" t="str">
            <v>MIRIAM JUBIN PARRONDO50 METROS100M LIBRES</v>
          </cell>
          <cell r="U6601">
            <v>1.026388888888889E-3</v>
          </cell>
        </row>
        <row r="6602">
          <cell r="T6602" t="str">
            <v>MIRIAM JUBIN PARRONDO50 METROS100M LIBRES</v>
          </cell>
          <cell r="U6602">
            <v>1.1083333333333333E-3</v>
          </cell>
        </row>
        <row r="6603">
          <cell r="T6603" t="str">
            <v>MIRIAM JUBIN PARRONDO50 METROS50M ESPALDA</v>
          </cell>
          <cell r="U6603">
            <v>5.4629629629629635E-4</v>
          </cell>
        </row>
        <row r="6604">
          <cell r="T6604" t="str">
            <v>MIRIAM JUBIN PARRONDO50 METROS50M ESPALDA</v>
          </cell>
          <cell r="U6604">
            <v>5.6018518518518516E-4</v>
          </cell>
        </row>
        <row r="6605">
          <cell r="T6605" t="str">
            <v>MIRIAM JUBIN PARRONDO50 METROS50M ESPALDA</v>
          </cell>
          <cell r="U6605">
            <v>5.6099537037037034E-4</v>
          </cell>
        </row>
        <row r="6606">
          <cell r="T6606" t="str">
            <v>MIRIAM JUBIN PARRONDO50 METROS50M ESPALDA</v>
          </cell>
          <cell r="U6606">
            <v>5.7129629629629631E-4</v>
          </cell>
        </row>
        <row r="6607">
          <cell r="T6607" t="str">
            <v>MIRIAM JUBIN PARRONDO50 METROS50M LIBRES</v>
          </cell>
          <cell r="U6607">
            <v>4.4490740740740737E-4</v>
          </cell>
        </row>
        <row r="6608">
          <cell r="T6608" t="str">
            <v>MIRIAM JUBIN PARRONDO50 METROS50M LIBRES</v>
          </cell>
          <cell r="U6608">
            <v>4.4606481481481477E-4</v>
          </cell>
        </row>
        <row r="6609">
          <cell r="T6609" t="str">
            <v>MIRIAM JUBIN PARRONDO50 METROS50M LIBRES</v>
          </cell>
          <cell r="U6609">
            <v>4.5555555555555556E-4</v>
          </cell>
        </row>
        <row r="6610">
          <cell r="T6610" t="str">
            <v>MIRIAM JUBIN PARRONDO50 METROS50M LIBRES</v>
          </cell>
          <cell r="U6610">
            <v>4.9189814814814821E-4</v>
          </cell>
        </row>
        <row r="6611">
          <cell r="T6611" t="str">
            <v>MONICA DIAZ REGODON25 METROS100M ESTILOS</v>
          </cell>
          <cell r="U6611">
            <v>1.4738425925925926E-3</v>
          </cell>
        </row>
        <row r="6612">
          <cell r="T6612" t="str">
            <v>MONICA DIAZ REGODON25 METROS100M ESTILOS</v>
          </cell>
          <cell r="U6612">
            <v>1.4984953703703705E-3</v>
          </cell>
        </row>
        <row r="6613">
          <cell r="T6613" t="str">
            <v>MONICA DIAZ REGODON25 METROS100M ESTILOS</v>
          </cell>
          <cell r="U6613">
            <v>1.5084490740740742E-3</v>
          </cell>
        </row>
        <row r="6614">
          <cell r="T6614" t="str">
            <v>MONICA DIAZ REGODON25 METROS100M ESTILOS</v>
          </cell>
          <cell r="U6614">
            <v>1.5109953703703702E-3</v>
          </cell>
        </row>
        <row r="6615">
          <cell r="T6615" t="str">
            <v>MONICA DIAZ REGODON25 METROS100M ESTILOS</v>
          </cell>
          <cell r="U6615">
            <v>1.5263888888888888E-3</v>
          </cell>
        </row>
        <row r="6616">
          <cell r="T6616" t="str">
            <v>MONICA DIAZ REGODON25 METROS100M ESTILOS</v>
          </cell>
          <cell r="U6616">
            <v>1.5303240740740744E-3</v>
          </cell>
        </row>
        <row r="6617">
          <cell r="T6617" t="str">
            <v>MONICA DIAZ REGODON25 METROS100M ESTILOS</v>
          </cell>
          <cell r="U6617">
            <v>1.5385416666666666E-3</v>
          </cell>
        </row>
        <row r="6618">
          <cell r="T6618" t="str">
            <v>MONICA DIAZ REGODON25 METROS100M ESTILOS</v>
          </cell>
          <cell r="U6618">
            <v>1.6210648148148148E-3</v>
          </cell>
        </row>
        <row r="6619">
          <cell r="T6619" t="str">
            <v>MONICA DIAZ REGODON25 METROS100M LIBRES</v>
          </cell>
          <cell r="U6619">
            <v>1.328009259259259E-3</v>
          </cell>
        </row>
        <row r="6620">
          <cell r="T6620" t="str">
            <v>MONICA DIAZ REGODON25 METROS100M LIBRES</v>
          </cell>
          <cell r="U6620">
            <v>1.3299768518518515E-3</v>
          </cell>
        </row>
        <row r="6621">
          <cell r="T6621" t="str">
            <v>MONICA DIAZ REGODON25 METROS100M LIBRES</v>
          </cell>
          <cell r="U6621">
            <v>1.3460648148148147E-3</v>
          </cell>
        </row>
        <row r="6622">
          <cell r="T6622" t="str">
            <v>MONICA DIAZ REGODON25 METROS100M LIBRES</v>
          </cell>
          <cell r="U6622">
            <v>1.3677083333333334E-3</v>
          </cell>
        </row>
        <row r="6623">
          <cell r="T6623" t="str">
            <v>MONICA DIAZ REGODON25 METROS100M LIBRES</v>
          </cell>
          <cell r="U6623">
            <v>1.3721064814814813E-3</v>
          </cell>
        </row>
        <row r="6624">
          <cell r="T6624" t="str">
            <v>MONICA DIAZ REGODON25 METROS100M LIBRES</v>
          </cell>
          <cell r="U6624">
            <v>1.4303240740740741E-3</v>
          </cell>
        </row>
        <row r="6625">
          <cell r="T6625" t="str">
            <v>MONICA DIAZ REGODON25 METROS100M MARIPOSA</v>
          </cell>
          <cell r="U6625">
            <v>1.3958333333333331E-3</v>
          </cell>
        </row>
        <row r="6626">
          <cell r="T6626" t="str">
            <v>MONICA DIAZ REGODON25 METROS100M MARIPOSA</v>
          </cell>
          <cell r="U6626">
            <v>1.5883101851851854E-3</v>
          </cell>
        </row>
        <row r="6627">
          <cell r="T6627" t="str">
            <v>MONICA DIAZ REGODON25 METROS100M MARIPOSA</v>
          </cell>
          <cell r="U6627">
            <v>1.596412037037037E-3</v>
          </cell>
        </row>
        <row r="6628">
          <cell r="T6628" t="str">
            <v>MONICA DIAZ REGODON25 METROS100M MARIPOSA</v>
          </cell>
          <cell r="U6628">
            <v>1.6113425925925924E-3</v>
          </cell>
        </row>
        <row r="6629">
          <cell r="T6629" t="str">
            <v>MONICA DIAZ REGODON25 METROS100M MARIPOSA</v>
          </cell>
          <cell r="U6629">
            <v>1.7090277777777778E-3</v>
          </cell>
        </row>
        <row r="6630">
          <cell r="T6630" t="str">
            <v>MONICA DIAZ REGODON25 METROS200M ESTILOS</v>
          </cell>
          <cell r="U6630">
            <v>3.2034722222222221E-3</v>
          </cell>
        </row>
        <row r="6631">
          <cell r="T6631" t="str">
            <v>MONICA DIAZ REGODON25 METROS200M ESTILOS</v>
          </cell>
          <cell r="U6631">
            <v>0</v>
          </cell>
        </row>
        <row r="6632">
          <cell r="T6632" t="str">
            <v>MONICA DIAZ REGODON25 METROS50 MARIPOSA</v>
          </cell>
          <cell r="U6632">
            <v>0</v>
          </cell>
        </row>
        <row r="6633">
          <cell r="T6633" t="str">
            <v>MONICA DIAZ REGODON25 METROS50M BRAZA</v>
          </cell>
          <cell r="U6633">
            <v>7.5844907407407415E-4</v>
          </cell>
        </row>
        <row r="6634">
          <cell r="T6634" t="str">
            <v>MONICA DIAZ REGODON25 METROS50M BRAZA</v>
          </cell>
          <cell r="U6634">
            <v>7.8472222222222214E-4</v>
          </cell>
        </row>
        <row r="6635">
          <cell r="T6635" t="str">
            <v>MONICA DIAZ REGODON25 METROS50M MARIPOSA</v>
          </cell>
          <cell r="U6635">
            <v>6.7442129629629634E-4</v>
          </cell>
        </row>
        <row r="6636">
          <cell r="T6636" t="str">
            <v>MONICA DIAZ REGODON25 METROS50M MARIPOSA</v>
          </cell>
          <cell r="U6636">
            <v>7.175925925925927E-4</v>
          </cell>
        </row>
        <row r="6637">
          <cell r="T6637" t="str">
            <v>MONICA DIAZ REGODON25 METROS50M MARIPOSA</v>
          </cell>
          <cell r="U6637">
            <v>7.2986111111111114E-4</v>
          </cell>
        </row>
        <row r="6638">
          <cell r="T6638" t="str">
            <v>MONICA DIAZ REGODON25 METROS50M MARIPOSA</v>
          </cell>
          <cell r="U6638">
            <v>7.3715277777777787E-4</v>
          </cell>
        </row>
        <row r="6639">
          <cell r="T6639" t="str">
            <v>MONICA DIAZ REGODON25 METROS50M MARIPOSA</v>
          </cell>
          <cell r="U6639">
            <v>7.5636574074074072E-4</v>
          </cell>
        </row>
        <row r="6640">
          <cell r="T6640" t="str">
            <v>MONICA DIAZ REGODON50 METROS100M BRAZA</v>
          </cell>
          <cell r="U6640">
            <v>1.8261574074074074E-3</v>
          </cell>
        </row>
        <row r="6641">
          <cell r="T6641" t="str">
            <v>MONICA DIAZ REGODON50 METROS100M LIBRES</v>
          </cell>
          <cell r="U6641">
            <v>1.3944444444444445E-3</v>
          </cell>
        </row>
        <row r="6642">
          <cell r="T6642" t="str">
            <v>MONICA DIAZ REGODON50 METROS100M LIBRES</v>
          </cell>
          <cell r="U6642">
            <v>1.4181712962962965E-3</v>
          </cell>
        </row>
        <row r="6643">
          <cell r="T6643" t="str">
            <v>MONICA DIAZ REGODON50 METROS100M LIBRES</v>
          </cell>
          <cell r="U6643">
            <v>1.4348379629629631E-3</v>
          </cell>
        </row>
        <row r="6644">
          <cell r="T6644" t="str">
            <v>MONICA DIAZ REGODON50 METROS100M MARIPOSA</v>
          </cell>
          <cell r="U6644">
            <v>1.508564814814815E-3</v>
          </cell>
        </row>
        <row r="6645">
          <cell r="T6645" t="str">
            <v>MONICA DIAZ REGODON50 METROS100M MARIPOSA</v>
          </cell>
          <cell r="U6645">
            <v>1.5734953703703703E-3</v>
          </cell>
        </row>
        <row r="6646">
          <cell r="T6646" t="str">
            <v>MONICA DIAZ REGODON50 METROS100M MARIPOSA</v>
          </cell>
          <cell r="U6646">
            <v>1.5802083333333334E-3</v>
          </cell>
        </row>
        <row r="6647">
          <cell r="T6647" t="str">
            <v>MONICA DIAZ REGODON50 METROS100M MARIPOSA</v>
          </cell>
          <cell r="U6647">
            <v>1.6767361111111108E-3</v>
          </cell>
        </row>
        <row r="6648">
          <cell r="T6648" t="str">
            <v>MONICA DIAZ REGODON50 METROS100M MARIPOSA</v>
          </cell>
          <cell r="U6648">
            <v>1.7150462962962963E-3</v>
          </cell>
        </row>
        <row r="6649">
          <cell r="T6649" t="str">
            <v>MONICA DIAZ REGODON50 METROS100M MARIPOSA</v>
          </cell>
          <cell r="U6649">
            <v>1.7422453703703706E-3</v>
          </cell>
        </row>
        <row r="6650">
          <cell r="T6650" t="str">
            <v>MONICA DIAZ REGODON50 METROS100M MARIPOSA</v>
          </cell>
          <cell r="U6650">
            <v>1.7469907407407408E-3</v>
          </cell>
        </row>
        <row r="6651">
          <cell r="T6651" t="str">
            <v>MONICA DIAZ REGODON50 METROS200M BRAZA</v>
          </cell>
          <cell r="U6651">
            <v>0</v>
          </cell>
        </row>
        <row r="6652">
          <cell r="T6652" t="str">
            <v>MONICA DIAZ REGODON50 METROS200M ESTILOS</v>
          </cell>
          <cell r="U6652">
            <v>3.2179398148148145E-3</v>
          </cell>
        </row>
        <row r="6653">
          <cell r="T6653" t="str">
            <v>MONICA DIAZ REGODON50 METROS200M ESTILOS</v>
          </cell>
          <cell r="U6653">
            <v>3.2302083333333336E-3</v>
          </cell>
        </row>
        <row r="6654">
          <cell r="T6654" t="str">
            <v>MONICA DIAZ REGODON50 METROS200M ESTILOS</v>
          </cell>
          <cell r="U6654">
            <v>3.3238425925925922E-3</v>
          </cell>
        </row>
        <row r="6655">
          <cell r="T6655" t="str">
            <v>MONICA DIAZ REGODON50 METROS200M ESTILOS</v>
          </cell>
          <cell r="U6655">
            <v>3.3304398148148152E-3</v>
          </cell>
        </row>
        <row r="6656">
          <cell r="T6656" t="str">
            <v>MONICA DIAZ REGODON50 METROS200M ESTILOS</v>
          </cell>
          <cell r="U6656">
            <v>3.3436342592592593E-3</v>
          </cell>
        </row>
        <row r="6657">
          <cell r="T6657" t="str">
            <v>MONICA DIAZ REGODON50 METROS200M ESTILOS</v>
          </cell>
          <cell r="U6657">
            <v>3.3656250000000001E-3</v>
          </cell>
        </row>
        <row r="6658">
          <cell r="T6658" t="str">
            <v>MONICA DIAZ REGODON50 METROS200M ESTILOS</v>
          </cell>
          <cell r="U6658">
            <v>3.3701388888888891E-3</v>
          </cell>
        </row>
        <row r="6659">
          <cell r="T6659" t="str">
            <v>MONICA DIAZ REGODON50 METROS200M ESTILOS</v>
          </cell>
          <cell r="U6659">
            <v>3.3873842592592588E-3</v>
          </cell>
        </row>
        <row r="6660">
          <cell r="T6660" t="str">
            <v>MONICA DIAZ REGODON50 METROS200M ESTILOS</v>
          </cell>
          <cell r="U6660">
            <v>3.4490740740740745E-3</v>
          </cell>
        </row>
        <row r="6661">
          <cell r="T6661" t="str">
            <v>MONICA DIAZ REGODON50 METROS200M LIBRES</v>
          </cell>
          <cell r="U6661">
            <v>3.0439814814814821E-3</v>
          </cell>
        </row>
        <row r="6662">
          <cell r="T6662" t="str">
            <v>MONICA DIAZ REGODON50 METROS50M BRAZA</v>
          </cell>
          <cell r="U6662">
            <v>8.2887731481481473E-4</v>
          </cell>
        </row>
        <row r="6663">
          <cell r="T6663" t="str">
            <v>MONICA DIAZ REGODON50 METROS50M MARIPOSA</v>
          </cell>
          <cell r="U6663">
            <v>6.8900462962962958E-4</v>
          </cell>
        </row>
        <row r="6664">
          <cell r="T6664" t="str">
            <v>MONICA DIAZ REGODON50 METROS50M MARIPOSA</v>
          </cell>
          <cell r="U6664">
            <v>7.0787037037037042E-4</v>
          </cell>
        </row>
        <row r="6665">
          <cell r="T6665" t="str">
            <v>MONICA DIAZ REGODON50 METROS50M MARIPOSA</v>
          </cell>
          <cell r="U6665">
            <v>7.164351851851853E-4</v>
          </cell>
        </row>
        <row r="6666">
          <cell r="T6666" t="str">
            <v>MONICA DIAZ REGODON50 METROS50M MARIPOSA</v>
          </cell>
          <cell r="U6666">
            <v>7.2164351851851849E-4</v>
          </cell>
        </row>
        <row r="6667">
          <cell r="T6667" t="str">
            <v>MONICA DIAZ REGODON50 METROS50M MARIPOSA</v>
          </cell>
          <cell r="U6667">
            <v>7.3067129629629621E-4</v>
          </cell>
        </row>
        <row r="6668">
          <cell r="T6668" t="str">
            <v>MONICA DIAZ REGODON50 METROS50M MARIPOSA</v>
          </cell>
          <cell r="U6668">
            <v>7.3773148148148146E-4</v>
          </cell>
        </row>
        <row r="6669">
          <cell r="T6669" t="str">
            <v>MONICA DIAZ REGODON50 METROS50M MARIPOSA</v>
          </cell>
          <cell r="U6669">
            <v>7.4201388888888884E-4</v>
          </cell>
        </row>
        <row r="6670">
          <cell r="T6670" t="str">
            <v>MONICA SALMERON BRAVO-BURGUILLOS25 METROS100M LIBRES</v>
          </cell>
          <cell r="U6670">
            <v>1.2275462962962962E-3</v>
          </cell>
        </row>
        <row r="6671">
          <cell r="T6671" t="str">
            <v>MONICA SALMERON BRAVO-BURGUILLOS25 METROS100M LIBRES</v>
          </cell>
          <cell r="U6671">
            <v>1.2438657407407409E-3</v>
          </cell>
        </row>
        <row r="6672">
          <cell r="T6672" t="str">
            <v>MONICA SALMERON BRAVO-BURGUILLOS25 METROS100M LIBRES</v>
          </cell>
          <cell r="U6672">
            <v>1.2593749999999999E-3</v>
          </cell>
        </row>
        <row r="6673">
          <cell r="T6673" t="str">
            <v>MONICA SALMERON BRAVO-BURGUILLOS25 METROS100M LIBRES</v>
          </cell>
          <cell r="U6673">
            <v>1.2854166666666667E-3</v>
          </cell>
        </row>
        <row r="6674">
          <cell r="T6674" t="str">
            <v>MONICA SALMERON BRAVO-BURGUILLOS25 METROS50M LIBRES</v>
          </cell>
          <cell r="U6674">
            <v>5.4224537037037034E-4</v>
          </cell>
        </row>
        <row r="6675">
          <cell r="T6675" t="str">
            <v>MONICA SALMERON BRAVO-BURGUILLOS25 METROS50M LIBRES</v>
          </cell>
          <cell r="U6675">
            <v>5.8379629629629634E-4</v>
          </cell>
        </row>
        <row r="6676">
          <cell r="T6676" t="str">
            <v>MONICA SALMERON BRAVO-BURGUILLOS25 METROS50M LIBRES</v>
          </cell>
          <cell r="U6676">
            <v>6.0405092592592596E-4</v>
          </cell>
        </row>
        <row r="6677">
          <cell r="T6677" t="str">
            <v>MONICA SALMERON BRAVO-BURGUILLOS25 METROS50M MARIPOSA</v>
          </cell>
          <cell r="U6677">
            <v>6.3622685185185191E-4</v>
          </cell>
        </row>
        <row r="6678">
          <cell r="T6678" t="str">
            <v>MONICA SALMERON BRAVO-BURGUILLOS25 METROS50M MARIPOSA</v>
          </cell>
          <cell r="U6678">
            <v>6.5069444444444441E-4</v>
          </cell>
        </row>
        <row r="6679">
          <cell r="T6679" t="str">
            <v>MONICA SALMERON BRAVO-BURGUILLOS25 METROS50M MARIPOSA</v>
          </cell>
          <cell r="U6679">
            <v>6.5775462962962955E-4</v>
          </cell>
        </row>
        <row r="6680">
          <cell r="T6680" t="str">
            <v>MONICA SALMERON BRAVO-BURGUILLOS25 METROS50M MARIPOSA</v>
          </cell>
          <cell r="U6680">
            <v>6.6076388888888879E-4</v>
          </cell>
        </row>
        <row r="6681">
          <cell r="T6681" t="str">
            <v>MONICA SALMERON BRAVO-BURGUILLOS25 METROS50M MARIPOSA</v>
          </cell>
          <cell r="U6681">
            <v>6.6342592592592592E-4</v>
          </cell>
        </row>
        <row r="6682">
          <cell r="T6682" t="str">
            <v>MONICA SALMERON BRAVO-BURGUILLOS25 METROS50M MARIPOSA</v>
          </cell>
          <cell r="U6682">
            <v>6.7314814814814809E-4</v>
          </cell>
        </row>
        <row r="6683">
          <cell r="T6683" t="str">
            <v>MONICA SALMERON BRAVO-BURGUILLOS25 METROS50M MARIPOSA</v>
          </cell>
          <cell r="U6683">
            <v>6.7476851851851845E-4</v>
          </cell>
        </row>
        <row r="6684">
          <cell r="T6684" t="str">
            <v>MONICA SALMERON BRAVO-BURGUILLOS25 METROS50M MARIPOSA</v>
          </cell>
          <cell r="U6684">
            <v>6.9351851851851855E-4</v>
          </cell>
        </row>
        <row r="6685">
          <cell r="T6685" t="str">
            <v>MONICA SALMERON BRAVO-BURGUILLOS50 METROS100M LIBRES</v>
          </cell>
          <cell r="U6685">
            <v>1.2395833333333334E-3</v>
          </cell>
        </row>
        <row r="6686">
          <cell r="T6686" t="str">
            <v>MONICA SALMERON BRAVO-BURGUILLOS50 METROS100M LIBRES</v>
          </cell>
          <cell r="U6686">
            <v>1.2778935185185187E-3</v>
          </cell>
        </row>
        <row r="6687">
          <cell r="T6687" t="str">
            <v>MONICA SALMERON BRAVO-BURGUILLOS50 METROS20OM MARIPOSA</v>
          </cell>
          <cell r="U6687">
            <v>3.5193287037037038E-3</v>
          </cell>
        </row>
        <row r="6688">
          <cell r="T6688" t="str">
            <v>MONICA SALMERON BRAVO-BURGUILLOS50 METROS50M MARIPOSA</v>
          </cell>
          <cell r="U6688">
            <v>6.4733796296296295E-4</v>
          </cell>
        </row>
        <row r="6689">
          <cell r="T6689" t="str">
            <v>MONICA SALMERON BRAVO-BURGUILLOS50 METROS50M MARIPOSA</v>
          </cell>
          <cell r="U6689">
            <v>6.5844907407407421E-4</v>
          </cell>
        </row>
        <row r="6690">
          <cell r="T6690" t="str">
            <v>MONICA SALMERON BRAVO-BURGUILLOS50 METROS50M MARIPOSA</v>
          </cell>
          <cell r="U6690">
            <v>7.2557870370370365E-4</v>
          </cell>
        </row>
        <row r="6691">
          <cell r="T6691" t="str">
            <v>MONICA SOTO GUERRERO25 METROS50M ESPALDA</v>
          </cell>
          <cell r="U6691">
            <v>6.5034722222222219E-4</v>
          </cell>
        </row>
        <row r="6692">
          <cell r="T6692" t="str">
            <v>MONICA SOTO GUERRERO25 METROS50M LIBRES</v>
          </cell>
          <cell r="U6692">
            <v>6.6087962962962964E-4</v>
          </cell>
        </row>
        <row r="6693">
          <cell r="T6693" t="str">
            <v>MONICA SOTO GUERRERO50 METROS50M ESPALDA</v>
          </cell>
          <cell r="U6693">
            <v>6.3252314814814812E-4</v>
          </cell>
        </row>
        <row r="6694">
          <cell r="T6694" t="str">
            <v>MONICA SOTO GUERRERO50 METROS50M ESPALDA</v>
          </cell>
          <cell r="U6694">
            <v>6.8391203703703702E-4</v>
          </cell>
        </row>
        <row r="6695">
          <cell r="T6695" t="str">
            <v>MONICA SOTO GUERRERO50 METROS50M ESPALDA</v>
          </cell>
          <cell r="U6695">
            <v>7.1388888888888891E-4</v>
          </cell>
        </row>
        <row r="6696">
          <cell r="T6696" t="str">
            <v>MONICA SOTO GUERRERO50 METROS50M LIBRES</v>
          </cell>
          <cell r="U6696">
            <v>6.3298611111111108E-4</v>
          </cell>
        </row>
        <row r="6697">
          <cell r="T6697" t="str">
            <v>MONICA SOTO GUERRERO50 METROS50M LIBRES</v>
          </cell>
          <cell r="U6697">
            <v>7.502314814814815E-4</v>
          </cell>
        </row>
        <row r="6698">
          <cell r="T6698" t="str">
            <v>MONICA SOTO GUERRERO50 METROS50M LIBRES</v>
          </cell>
          <cell r="U6698">
            <v>8.2754629629629628E-4</v>
          </cell>
        </row>
        <row r="6699">
          <cell r="T6699" t="str">
            <v>NATALIA LARRAGA NIETO25 METROS50M BRAZA</v>
          </cell>
          <cell r="U6699">
            <v>6.8495370370370368E-4</v>
          </cell>
        </row>
        <row r="6700">
          <cell r="T6700" t="str">
            <v>NATALIA LARRAGA NIETO25 METROS50M BRAZA</v>
          </cell>
          <cell r="U6700">
            <v>7.0671296296296292E-4</v>
          </cell>
        </row>
        <row r="6701">
          <cell r="T6701" t="str">
            <v>NATALIA LARRAGA NIETO25 METROS50M LIBRES</v>
          </cell>
          <cell r="U6701">
            <v>5.1574074074074076E-4</v>
          </cell>
        </row>
        <row r="6702">
          <cell r="T6702" t="str">
            <v>NATALIA LARRAGA NIETO25 METROS50M LIBRES</v>
          </cell>
          <cell r="U6702">
            <v>5.4629629629629635E-4</v>
          </cell>
        </row>
        <row r="6703">
          <cell r="T6703" t="str">
            <v>NATALIA LARRAGA NIETO50 METROS50M ESPALDA</v>
          </cell>
          <cell r="U6703">
            <v>6.549768518518519E-4</v>
          </cell>
        </row>
        <row r="6704">
          <cell r="T6704" t="str">
            <v>NATALIA LARRAGA NIETO50 METROS50M LIBRES</v>
          </cell>
          <cell r="U6704">
            <v>5.2222222222222221E-4</v>
          </cell>
        </row>
        <row r="6705">
          <cell r="T6705" t="str">
            <v>NATALIA LARRAGA NIETO50 METROS50M LIBRES</v>
          </cell>
          <cell r="U6705">
            <v>5.4351851851851859E-4</v>
          </cell>
        </row>
        <row r="6706">
          <cell r="T6706" t="str">
            <v>NATALIA LOPEZ ETIENNE25 METROS25M LIBRES</v>
          </cell>
          <cell r="U6706">
            <v>3.7766203703703708E-4</v>
          </cell>
        </row>
        <row r="6707">
          <cell r="T6707" t="str">
            <v>NIRAN MAHTANI ALONSO25 METROS25M BRAZA</v>
          </cell>
          <cell r="U6707">
            <v>4.0787037037037045E-4</v>
          </cell>
        </row>
        <row r="6708">
          <cell r="T6708" t="str">
            <v>NIRAN MAHTANI ALONSO25 METROS25M BRAZA</v>
          </cell>
          <cell r="U6708">
            <v>0</v>
          </cell>
        </row>
        <row r="6709">
          <cell r="T6709" t="str">
            <v>NIRAN MAHTANI ALONSO25 METROS25M LIBRES</v>
          </cell>
          <cell r="U6709">
            <v>2.769675925925926E-4</v>
          </cell>
        </row>
        <row r="6710">
          <cell r="T6710" t="str">
            <v>NIRAN MAHTANI ALONSO25 METROS25M LIBRES</v>
          </cell>
          <cell r="U6710">
            <v>3.2627314814814818E-4</v>
          </cell>
        </row>
        <row r="6711">
          <cell r="T6711" t="str">
            <v>NIRAN MAHTANI ALONSO25 METROS50M BRAZA</v>
          </cell>
          <cell r="U6711">
            <v>8.2141203703703705E-4</v>
          </cell>
        </row>
        <row r="6712">
          <cell r="T6712" t="str">
            <v>NIRAN MAHTANI ALONSO25 METROS50M ESPALDA</v>
          </cell>
          <cell r="U6712">
            <v>8.4340277777777766E-4</v>
          </cell>
        </row>
        <row r="6713">
          <cell r="T6713" t="str">
            <v>NIRAN MAHTANI ALONSO50 METROS50M BRAZA</v>
          </cell>
          <cell r="U6713">
            <v>7.8449074074074066E-4</v>
          </cell>
        </row>
        <row r="6714">
          <cell r="T6714" t="str">
            <v>NIRAN MAHTANI ALONSO50 METROS50M ESPALDA</v>
          </cell>
          <cell r="U6714">
            <v>9.0416666666666673E-4</v>
          </cell>
        </row>
        <row r="6715">
          <cell r="T6715" t="str">
            <v>NIRAN MAHTANI ALONSO50 METROS50M LIBRES</v>
          </cell>
          <cell r="U6715">
            <v>6.1377314814814812E-4</v>
          </cell>
        </row>
        <row r="6716">
          <cell r="T6716" t="str">
            <v>NIRAN MAHTANI ALONSO50 METROS50M LIBRES</v>
          </cell>
          <cell r="U6716">
            <v>7.4872685185185188E-4</v>
          </cell>
        </row>
        <row r="6717">
          <cell r="T6717" t="str">
            <v>NORA MARTINS VILLARINO25 METROS25M BRAZA</v>
          </cell>
          <cell r="U6717">
            <v>6.8831018518518514E-4</v>
          </cell>
        </row>
        <row r="6718">
          <cell r="T6718" t="str">
            <v>NORA MARTINS VILLARINO25 METROS25M BRAZA</v>
          </cell>
          <cell r="U6718">
            <v>7.0787037037037042E-4</v>
          </cell>
        </row>
        <row r="6719">
          <cell r="T6719" t="str">
            <v>NORA MARTINS VILLARINO25 METROS25M ESPALDA</v>
          </cell>
          <cell r="U6719">
            <v>0</v>
          </cell>
        </row>
        <row r="6720">
          <cell r="T6720" t="str">
            <v>NORA MARTINS VILLARINO25 METROS25M VENTRAL</v>
          </cell>
          <cell r="U6720">
            <v>4.5185185185185177E-4</v>
          </cell>
        </row>
        <row r="6721">
          <cell r="T6721" t="str">
            <v>NORA MARTINS VILLARINO25 METROS25M VENTRAL</v>
          </cell>
          <cell r="U6721">
            <v>4.7372685185185186E-4</v>
          </cell>
        </row>
        <row r="6722">
          <cell r="T6722" t="str">
            <v>NORA MARTINS VILLARINO25 METROS25M VENTRAL</v>
          </cell>
          <cell r="U6722">
            <v>4.8391203703703709E-4</v>
          </cell>
        </row>
        <row r="6723">
          <cell r="T6723" t="str">
            <v>NORA MARTINS VILLARINO25 METROS25M VENTRAL</v>
          </cell>
          <cell r="U6723">
            <v>4.9479166666666671E-4</v>
          </cell>
        </row>
        <row r="6724">
          <cell r="T6724" t="str">
            <v>NORA MARTINS VILLARINO25 METROS25M VENTRAL</v>
          </cell>
          <cell r="U6724">
            <v>5.0324074074074062E-4</v>
          </cell>
        </row>
        <row r="6725">
          <cell r="T6725" t="str">
            <v>OLGA GARCIA TEJEDOR25 METROS25M LIBRES</v>
          </cell>
          <cell r="U6725">
            <v>2.5497685185185188E-4</v>
          </cell>
        </row>
        <row r="6726">
          <cell r="T6726" t="str">
            <v>OLGA GARCIA TEJEDOR25 METROS25M LIBRES</v>
          </cell>
          <cell r="U6726">
            <v>2.5740740740740742E-4</v>
          </cell>
        </row>
        <row r="6727">
          <cell r="T6727" t="str">
            <v>OLGA GARCIA TEJEDOR25 METROS50M LIBRES</v>
          </cell>
          <cell r="U6727">
            <v>5.9201388888888878E-4</v>
          </cell>
        </row>
        <row r="6728">
          <cell r="T6728" t="str">
            <v>OLGA GARCIA TEJEDOR50 METROS50M LIBRES</v>
          </cell>
          <cell r="U6728">
            <v>6.9780092592592593E-4</v>
          </cell>
        </row>
        <row r="6729">
          <cell r="T6729" t="str">
            <v>OMAR HANBALI FERNANDEZ25 METROS25M ESPALDA</v>
          </cell>
          <cell r="U6729">
            <v>3.4432870370370368E-4</v>
          </cell>
        </row>
        <row r="6730">
          <cell r="T6730" t="str">
            <v>OMAR HANBALI FERNANDEZ25 METROS25M LIBRES</v>
          </cell>
          <cell r="U6730">
            <v>2.7094907407407406E-4</v>
          </cell>
        </row>
        <row r="6731">
          <cell r="T6731" t="str">
            <v>OMAR HANBALI FERNANDEZ50 METROS50M ESPALDA</v>
          </cell>
          <cell r="U6731">
            <v>7.2997685185185177E-4</v>
          </cell>
        </row>
        <row r="6732">
          <cell r="T6732" t="str">
            <v>OMAR HANBALI FERNANDEZ50 METROS50M ESPALDA</v>
          </cell>
          <cell r="U6732">
            <v>7.7569444444444441E-4</v>
          </cell>
        </row>
        <row r="6733">
          <cell r="T6733" t="str">
            <v>OMAR HANBALI FERNANDEZ50 METROS50M ESPALDA</v>
          </cell>
          <cell r="U6733">
            <v>8.3888888888888891E-4</v>
          </cell>
        </row>
        <row r="6734">
          <cell r="T6734" t="str">
            <v>OMAR HANBALI FERNANDEZ50 METROS50M ESPALDA</v>
          </cell>
          <cell r="U6734">
            <v>0</v>
          </cell>
        </row>
        <row r="6735">
          <cell r="T6735" t="str">
            <v>OMAR HANBALI FERNANDEZ50 METROS50M ESPALDA</v>
          </cell>
          <cell r="U6735">
            <v>0</v>
          </cell>
        </row>
        <row r="6736">
          <cell r="T6736" t="str">
            <v>OMAR HANBALI FERNANDEZ50 METROS50M LIBRES</v>
          </cell>
          <cell r="U6736">
            <v>5.1724537037037038E-4</v>
          </cell>
        </row>
        <row r="6737">
          <cell r="T6737" t="str">
            <v>OMAR HANBALI FERNANDEZ50 METROS50M LIBRES</v>
          </cell>
          <cell r="U6737">
            <v>5.3009259259259253E-4</v>
          </cell>
        </row>
        <row r="6738">
          <cell r="T6738" t="str">
            <v>OMAR HANBALI FERNANDEZ50 METROS50M LIBRES</v>
          </cell>
          <cell r="U6738">
            <v>5.7280092592592593E-4</v>
          </cell>
        </row>
        <row r="6739">
          <cell r="T6739" t="str">
            <v>OMAR HANBALI FERNANDEZ50 METROS50M LIBRES</v>
          </cell>
          <cell r="U6739">
            <v>0</v>
          </cell>
        </row>
        <row r="6740">
          <cell r="T6740" t="str">
            <v>OMAR HANBALI FERNANDEZ50 METROS50M LIBRES</v>
          </cell>
          <cell r="U6740">
            <v>0</v>
          </cell>
        </row>
        <row r="6741">
          <cell r="T6741" t="str">
            <v>OSCAR PEREZ GARCIA25 METROS25M ESPALDA</v>
          </cell>
          <cell r="U6741">
            <v>0</v>
          </cell>
        </row>
        <row r="6742">
          <cell r="T6742" t="str">
            <v>OSCAR PEREZ GARCIA25 METROS25M LIBRES</v>
          </cell>
          <cell r="U6742">
            <v>4.3078703703703703E-4</v>
          </cell>
        </row>
        <row r="6743">
          <cell r="T6743" t="str">
            <v>OSCAR PEREZ GARCIA50 METROS50M BRAZA</v>
          </cell>
          <cell r="U6743">
            <v>1.0988425925925924E-3</v>
          </cell>
        </row>
        <row r="6744">
          <cell r="T6744" t="str">
            <v>OSCAR PEREZ GARCIA50 METROS50M BRAZA</v>
          </cell>
          <cell r="U6744">
            <v>1.1153935185185186E-3</v>
          </cell>
        </row>
        <row r="6745">
          <cell r="T6745" t="str">
            <v>OSCAR PEREZ GARCIA50 METROS50M BRAZA</v>
          </cell>
          <cell r="U6745">
            <v>0</v>
          </cell>
        </row>
        <row r="6746">
          <cell r="T6746" t="str">
            <v>OSCAR PEREZ GARCIA50 METROS50M LIBRES</v>
          </cell>
          <cell r="U6746">
            <v>9.2407407407407412E-4</v>
          </cell>
        </row>
        <row r="6747">
          <cell r="T6747" t="str">
            <v>OSCAR PEREZ GARCIA50 METROS50M LIBRES</v>
          </cell>
          <cell r="U6747">
            <v>9.5717592592592599E-4</v>
          </cell>
        </row>
        <row r="6748">
          <cell r="T6748" t="str">
            <v>OSCAR PEREZ GARCIA50 METROS50M LIBRES</v>
          </cell>
          <cell r="U6748">
            <v>1.0665509259259259E-3</v>
          </cell>
        </row>
        <row r="6749">
          <cell r="T6749" t="str">
            <v>OSCAR PEREZ GARCIA50 METROS50M LIBRES</v>
          </cell>
          <cell r="U6749">
            <v>1.1128472222222223E-3</v>
          </cell>
        </row>
        <row r="6750">
          <cell r="T6750" t="str">
            <v>OSCAR ZAMORANO HORCAJADA25 METROS100M LIBRES</v>
          </cell>
          <cell r="U6750">
            <v>1.2380787037037037E-3</v>
          </cell>
        </row>
        <row r="6751">
          <cell r="T6751" t="str">
            <v>OSCAR ZAMORANO HORCAJADA25 METROS100M LIBRES</v>
          </cell>
          <cell r="U6751">
            <v>1.2859953703703705E-3</v>
          </cell>
        </row>
        <row r="6752">
          <cell r="T6752" t="str">
            <v>OSCAR ZAMORANO HORCAJADA25 METROS100M LIBRES</v>
          </cell>
          <cell r="U6752">
            <v>1.3125000000000001E-3</v>
          </cell>
        </row>
        <row r="6753">
          <cell r="T6753" t="str">
            <v>OSCAR ZAMORANO HORCAJADA25 METROS100M LIBRES</v>
          </cell>
          <cell r="U6753">
            <v>1.3972222222222222E-3</v>
          </cell>
        </row>
        <row r="6754">
          <cell r="T6754" t="str">
            <v>OSCAR ZAMORANO HORCAJADA25 METROS200M LIBRES</v>
          </cell>
          <cell r="U6754">
            <v>2.7299768518518515E-3</v>
          </cell>
        </row>
        <row r="6755">
          <cell r="T6755" t="str">
            <v>OSCAR ZAMORANO HORCAJADA25 METROS200M LIBRES</v>
          </cell>
          <cell r="U6755">
            <v>2.7523148148148151E-3</v>
          </cell>
        </row>
        <row r="6756">
          <cell r="T6756" t="str">
            <v>OSCAR ZAMORANO HORCAJADA25 METROS200M LIBRES</v>
          </cell>
          <cell r="U6756">
            <v>2.7550925925925924E-3</v>
          </cell>
        </row>
        <row r="6757">
          <cell r="T6757" t="str">
            <v>OSCAR ZAMORANO HORCAJADA25 METROS200M LIBRES</v>
          </cell>
          <cell r="U6757">
            <v>4.091087962962963E-3</v>
          </cell>
        </row>
        <row r="6758">
          <cell r="T6758" t="str">
            <v>OSCAR ZAMORANO HORCAJADA25 METROS200M LIBRES</v>
          </cell>
          <cell r="U6758">
            <v>0</v>
          </cell>
        </row>
        <row r="6759">
          <cell r="T6759" t="str">
            <v>OSCAR ZAMORANO HORCAJADA25 METROS25M ESPALDA</v>
          </cell>
          <cell r="U6759">
            <v>3.0451388888888889E-4</v>
          </cell>
        </row>
        <row r="6760">
          <cell r="T6760" t="str">
            <v>OSCAR ZAMORANO HORCAJADA25 METROS25M ESPALDA</v>
          </cell>
          <cell r="U6760">
            <v>3.1736111111111109E-4</v>
          </cell>
        </row>
        <row r="6761">
          <cell r="T6761" t="str">
            <v>OSCAR ZAMORANO HORCAJADA25 METROS25M LIBRES</v>
          </cell>
          <cell r="U6761">
            <v>2.5462962962962961E-4</v>
          </cell>
        </row>
        <row r="6762">
          <cell r="T6762" t="str">
            <v>OSCAR ZAMORANO HORCAJADA25 METROS25M LIBRES</v>
          </cell>
          <cell r="U6762">
            <v>2.728009259259259E-4</v>
          </cell>
        </row>
        <row r="6763">
          <cell r="T6763" t="str">
            <v>OSCAR ZAMORANO HORCAJADA25 METROS25M LIBRES</v>
          </cell>
          <cell r="U6763">
            <v>2.728009259259259E-4</v>
          </cell>
        </row>
        <row r="6764">
          <cell r="T6764" t="str">
            <v>OSCAR ZAMORANO HORCAJADA25 METROS25M LIBRES</v>
          </cell>
          <cell r="U6764">
            <v>2.7997685185185184E-4</v>
          </cell>
        </row>
        <row r="6765">
          <cell r="T6765" t="str">
            <v>OSCAR ZAMORANO HORCAJADA25 METROS50M LIBRES</v>
          </cell>
          <cell r="U6765">
            <v>5.718749999999999E-4</v>
          </cell>
        </row>
        <row r="6766">
          <cell r="T6766" t="str">
            <v>OSCAR ZAMORANO HORCAJADA50 METROS100M LIBRES</v>
          </cell>
          <cell r="U6766">
            <v>1.2300925925925925E-3</v>
          </cell>
        </row>
        <row r="6767">
          <cell r="T6767" t="str">
            <v>OSCAR ZAMORANO HORCAJADA50 METROS100M LIBRES</v>
          </cell>
          <cell r="U6767">
            <v>1.2329861111111111E-3</v>
          </cell>
        </row>
        <row r="6768">
          <cell r="T6768" t="str">
            <v>OSCAR ZAMORANO HORCAJADA50 METROS100M LIBRES</v>
          </cell>
          <cell r="U6768">
            <v>1.3561342592592592E-3</v>
          </cell>
        </row>
        <row r="6769">
          <cell r="T6769" t="str">
            <v>OSCAR ZAMORANO HORCAJADA50 METROS200M LIBRES</v>
          </cell>
          <cell r="U6769">
            <v>2.6341435185185183E-3</v>
          </cell>
        </row>
        <row r="6770">
          <cell r="T6770" t="str">
            <v>OSCAR ZAMORANO HORCAJADA50 METROS200M LIBRES</v>
          </cell>
          <cell r="U6770">
            <v>2.7645833333333329E-3</v>
          </cell>
        </row>
        <row r="6771">
          <cell r="T6771" t="str">
            <v>OSCAR ZAMORANO HORCAJADA50 METROS200M LIBRES</v>
          </cell>
          <cell r="U6771">
            <v>2.8290509259259258E-3</v>
          </cell>
        </row>
        <row r="6772">
          <cell r="T6772" t="str">
            <v>OSCAR ZAMORANO HORCAJADA50 METROS400M LIBRES</v>
          </cell>
          <cell r="U6772">
            <v>5.6384259259259261E-3</v>
          </cell>
        </row>
        <row r="6773">
          <cell r="T6773" t="str">
            <v>OSCAR ZAMORANO HORCAJADA50 METROS50M BRAZA</v>
          </cell>
          <cell r="U6773">
            <v>7.1423611111111113E-4</v>
          </cell>
        </row>
        <row r="6774">
          <cell r="T6774" t="str">
            <v>OSCAR ZAMORANO HORCAJADA50 METROS50M BRAZA</v>
          </cell>
          <cell r="U6774">
            <v>9.3356481481481491E-4</v>
          </cell>
        </row>
        <row r="6775">
          <cell r="T6775" t="str">
            <v>OSCAR ZAMORANO HORCAJADA50 METROS50M ESPALDA</v>
          </cell>
          <cell r="U6775">
            <v>6.9490740740740743E-4</v>
          </cell>
        </row>
        <row r="6776">
          <cell r="T6776" t="str">
            <v>OSCAR ZAMORANO HORCAJADA50 METROS50M ESPALDA</v>
          </cell>
          <cell r="U6776">
            <v>7.4328703703703709E-4</v>
          </cell>
        </row>
        <row r="6777">
          <cell r="T6777" t="str">
            <v>OSCAR ZAMORANO HORCAJADA50 METROS50M ESPALDA</v>
          </cell>
          <cell r="U6777">
            <v>7.9317129629629627E-4</v>
          </cell>
        </row>
        <row r="6778">
          <cell r="T6778" t="str">
            <v>OSCAR ZAMORANO HORCAJADA50 METROS50M LIBRES</v>
          </cell>
          <cell r="U6778">
            <v>5.8842592592592594E-4</v>
          </cell>
        </row>
        <row r="6779">
          <cell r="T6779" t="str">
            <v>OSCAR ZAMORANO HORCAJADA50 METROS50M LIBRES</v>
          </cell>
          <cell r="U6779">
            <v>5.8958333333333334E-4</v>
          </cell>
        </row>
        <row r="6780">
          <cell r="T6780" t="str">
            <v>OSCAR ZAMORANO HORCAJADA50 METROS50M LIBRES</v>
          </cell>
          <cell r="U6780">
            <v>5.9027777777777778E-4</v>
          </cell>
        </row>
        <row r="6781">
          <cell r="T6781" t="str">
            <v>OSCAR ZAMORANO HORCAJADA50 METROS50M LIBRES</v>
          </cell>
          <cell r="U6781">
            <v>6.0196759259259264E-4</v>
          </cell>
        </row>
        <row r="6782">
          <cell r="T6782" t="str">
            <v>OSCAR ZAMORANO HORCAJADA 25 METROS100M LIBRES</v>
          </cell>
          <cell r="U6782">
            <v>1.2707175925925926E-3</v>
          </cell>
        </row>
        <row r="6783">
          <cell r="T6783" t="str">
            <v>OSCAR ZAMORANO HORCAJADA 25 METROS400M LIBRES</v>
          </cell>
          <cell r="U6783">
            <v>5.5775462962962957E-3</v>
          </cell>
        </row>
        <row r="6784">
          <cell r="T6784" t="str">
            <v>OSCAR ZAMORANO HORCAJADA 50 METROS50M ESPALDA</v>
          </cell>
          <cell r="U6784">
            <v>8.1458333333333339E-4</v>
          </cell>
        </row>
        <row r="6785">
          <cell r="T6785" t="str">
            <v>OSCAR ZAMORANO HORCAJADA 50 METROS50M LIBRES</v>
          </cell>
          <cell r="U6785">
            <v>6.0729166666666668E-4</v>
          </cell>
        </row>
        <row r="6786">
          <cell r="T6786" t="str">
            <v>PABLO ALMAGRO CRUZ25 METROS25M ESPALDA</v>
          </cell>
          <cell r="U6786">
            <v>4.8032407407407404E-4</v>
          </cell>
        </row>
        <row r="6787">
          <cell r="T6787" t="str">
            <v>PABLO ALMAGRO CRUZ25 METROS25M ESPALDA</v>
          </cell>
          <cell r="U6787">
            <v>0</v>
          </cell>
        </row>
        <row r="6788">
          <cell r="T6788" t="str">
            <v>PABLO ALMAGRO CRUZ25 METROS25M LIBRES</v>
          </cell>
          <cell r="U6788">
            <v>4.8055555555555563E-4</v>
          </cell>
        </row>
        <row r="6789">
          <cell r="T6789" t="str">
            <v>PABLO ALMAGRO CRUZ25 METROS25M LIBRES</v>
          </cell>
          <cell r="U6789">
            <v>5.5706018518518518E-4</v>
          </cell>
        </row>
        <row r="6790">
          <cell r="T6790" t="str">
            <v>PABLO ALMAGRO CRUZ25 METROS50M ESPALDA</v>
          </cell>
          <cell r="U6790">
            <v>9.768518518518518E-4</v>
          </cell>
        </row>
        <row r="6791">
          <cell r="T6791" t="str">
            <v>PABLO ALMAGRO CRUZ25 METROS50M ESPALDA</v>
          </cell>
          <cell r="U6791">
            <v>1.0211805555555556E-3</v>
          </cell>
        </row>
        <row r="6792">
          <cell r="T6792" t="str">
            <v>PABLO ALMAGRO CRUZ25 METROS50M ESPALDA</v>
          </cell>
          <cell r="U6792">
            <v>0</v>
          </cell>
        </row>
        <row r="6793">
          <cell r="T6793" t="str">
            <v>PABLO ALMAGRO CRUZ25 METROS50M ESPALDA</v>
          </cell>
          <cell r="U6793">
            <v>0</v>
          </cell>
        </row>
        <row r="6794">
          <cell r="T6794" t="str">
            <v>PABLO ALMAGRO CRUZ25 METROS50M LIBRES</v>
          </cell>
          <cell r="U6794">
            <v>1.1877314814814815E-3</v>
          </cell>
        </row>
        <row r="6795">
          <cell r="T6795" t="str">
            <v>PABLO ALMAGRO CRUZ25 METROS50M LIBRES</v>
          </cell>
          <cell r="U6795">
            <v>1.2184027777777779E-3</v>
          </cell>
        </row>
        <row r="6796">
          <cell r="T6796" t="str">
            <v>PABLO ALMAGRO CRUZ25 METROS50M LIBRES</v>
          </cell>
          <cell r="U6796">
            <v>0</v>
          </cell>
        </row>
        <row r="6797">
          <cell r="T6797" t="str">
            <v>PABLO ALMAGRO CRUZ25 METROS50M LIBRES</v>
          </cell>
          <cell r="U6797">
            <v>0</v>
          </cell>
        </row>
        <row r="6798">
          <cell r="T6798" t="str">
            <v>PABLO ALMAGRO CRUZ50 METROS50M ESPALDA</v>
          </cell>
          <cell r="U6798">
            <v>1.1012731481481483E-3</v>
          </cell>
        </row>
        <row r="6799">
          <cell r="T6799" t="str">
            <v>PABLO ALMAGRO CRUZ50 METROS50M ESPALDA</v>
          </cell>
          <cell r="U6799">
            <v>1.1056712962962962E-3</v>
          </cell>
        </row>
        <row r="6800">
          <cell r="T6800" t="str">
            <v>PABLO ALMAGRO CRUZ50 METROS50M ESPALDA</v>
          </cell>
          <cell r="U6800">
            <v>1.1063657407407409E-3</v>
          </cell>
        </row>
        <row r="6801">
          <cell r="T6801" t="str">
            <v>PABLO ALMAGRO CRUZ50 METROS50M ESPALDA</v>
          </cell>
          <cell r="U6801">
            <v>1.1072916666666668E-3</v>
          </cell>
        </row>
        <row r="6802">
          <cell r="T6802" t="str">
            <v>PABLO ALMAGRO CRUZ50 METROS50M ESPALDA</v>
          </cell>
          <cell r="U6802">
            <v>1.1259259259259258E-3</v>
          </cell>
        </row>
        <row r="6803">
          <cell r="T6803" t="str">
            <v>PABLO ALMAGRO CRUZ50 METROS50M ESPALDA</v>
          </cell>
          <cell r="U6803">
            <v>1.1418981481481482E-3</v>
          </cell>
        </row>
        <row r="6804">
          <cell r="T6804" t="str">
            <v>PABLO ALMAGRO CRUZ50 METROS50M ESPALDA</v>
          </cell>
          <cell r="U6804">
            <v>1.1819444444444444E-3</v>
          </cell>
        </row>
        <row r="6805">
          <cell r="T6805" t="str">
            <v>PABLO ALMAGRO CRUZ50 METROS50M ESPALDA</v>
          </cell>
          <cell r="U6805">
            <v>1.1917824074074072E-3</v>
          </cell>
        </row>
        <row r="6806">
          <cell r="T6806" t="str">
            <v>PABLO ALMAGRO CRUZ50 METROS50M ESPALDA</v>
          </cell>
          <cell r="U6806">
            <v>0</v>
          </cell>
        </row>
        <row r="6807">
          <cell r="T6807" t="str">
            <v>PABLO ALMAGRO CRUZ50 METROS50M ESPALDA</v>
          </cell>
          <cell r="U6807">
            <v>0</v>
          </cell>
        </row>
        <row r="6808">
          <cell r="T6808" t="str">
            <v>PABLO ALMAGRO CRUZ50 METROS50M LIBRES</v>
          </cell>
          <cell r="U6808">
            <v>1.2091435185185185E-3</v>
          </cell>
        </row>
        <row r="6809">
          <cell r="T6809" t="str">
            <v>PABLO ALMAGRO CRUZ50 METROS50M LIBRES</v>
          </cell>
          <cell r="U6809">
            <v>1.286226851851852E-3</v>
          </cell>
        </row>
        <row r="6810">
          <cell r="T6810" t="str">
            <v>PABLO ALMAGRO CRUZ50 METROS50M LIBRES</v>
          </cell>
          <cell r="U6810">
            <v>1.2891203703703704E-3</v>
          </cell>
        </row>
        <row r="6811">
          <cell r="T6811" t="str">
            <v>PABLO ALMAGRO CRUZ50 METROS50M LIBRES</v>
          </cell>
          <cell r="U6811">
            <v>1.2990740740740742E-3</v>
          </cell>
        </row>
        <row r="6812">
          <cell r="T6812" t="str">
            <v>PABLO ALMAGRO CRUZ50 METROS50M LIBRES</v>
          </cell>
          <cell r="U6812">
            <v>1.4105324074074072E-3</v>
          </cell>
        </row>
        <row r="6813">
          <cell r="T6813" t="str">
            <v>PABLO ALMAGRO CRUZ50 METROS50M LIBRES</v>
          </cell>
          <cell r="U6813">
            <v>0</v>
          </cell>
        </row>
        <row r="6814">
          <cell r="T6814" t="str">
            <v>PABLO ALMAGRO CRUZ50 METROS50M LIBRES</v>
          </cell>
          <cell r="U6814">
            <v>0</v>
          </cell>
        </row>
        <row r="6815">
          <cell r="T6815" t="str">
            <v>PABLO ALMAGRO CRUZ50 METROS50M LIBRES</v>
          </cell>
          <cell r="U6815">
            <v>0</v>
          </cell>
        </row>
        <row r="6816">
          <cell r="T6816" t="str">
            <v>PABLO BARRENA GARCIA25 METROS25M BRAZA</v>
          </cell>
          <cell r="U6816">
            <v>3.0057870370370367E-4</v>
          </cell>
        </row>
        <row r="6817">
          <cell r="T6817" t="str">
            <v>PABLO BARRENA GARCIA25 METROS25M BRAZA</v>
          </cell>
          <cell r="U6817">
            <v>3.0057870370370367E-4</v>
          </cell>
        </row>
        <row r="6818">
          <cell r="T6818" t="str">
            <v>PABLO BARRENA GARCIA25 METROS25M BRAZA</v>
          </cell>
          <cell r="U6818">
            <v>3.1180555555555557E-4</v>
          </cell>
        </row>
        <row r="6819">
          <cell r="T6819" t="str">
            <v>PABLO BARRENA GARCIA25 METROS25M BRAZA</v>
          </cell>
          <cell r="U6819">
            <v>3.1828703703703701E-4</v>
          </cell>
        </row>
        <row r="6820">
          <cell r="T6820" t="str">
            <v>PABLO BARRENA GARCIA25 METROS25M BRAZA</v>
          </cell>
          <cell r="U6820">
            <v>3.1863425925925928E-4</v>
          </cell>
        </row>
        <row r="6821">
          <cell r="T6821" t="str">
            <v>PABLO BARRENA GARCIA25 METROS25M BRAZA</v>
          </cell>
          <cell r="U6821">
            <v>3.2060185185185186E-4</v>
          </cell>
        </row>
        <row r="6822">
          <cell r="T6822" t="str">
            <v>PABLO BARRENA GARCIA25 METROS25M BRAZA</v>
          </cell>
          <cell r="U6822">
            <v>3.212962962962963E-4</v>
          </cell>
        </row>
        <row r="6823">
          <cell r="T6823" t="str">
            <v>PABLO BARRENA GARCIA25 METROS25M BRAZA</v>
          </cell>
          <cell r="U6823">
            <v>3.2222222222222222E-4</v>
          </cell>
        </row>
        <row r="6824">
          <cell r="T6824" t="str">
            <v>PABLO BARRENA GARCIA25 METROS25M BRAZA</v>
          </cell>
          <cell r="U6824">
            <v>3.2685185185185183E-4</v>
          </cell>
        </row>
        <row r="6825">
          <cell r="T6825" t="str">
            <v>PABLO BARRENA GARCIA25 METROS25M BRAZA</v>
          </cell>
          <cell r="U6825">
            <v>3.3020833333333334E-4</v>
          </cell>
        </row>
        <row r="6826">
          <cell r="T6826" t="str">
            <v>PABLO BARRENA GARCIA25 METROS25M BRAZA</v>
          </cell>
          <cell r="U6826">
            <v>3.358796296296296E-4</v>
          </cell>
        </row>
        <row r="6827">
          <cell r="T6827" t="str">
            <v>PABLO BARRENA GARCIA25 METROS25M BRAZA</v>
          </cell>
          <cell r="U6827">
            <v>3.4108796296296296E-4</v>
          </cell>
        </row>
        <row r="6828">
          <cell r="T6828" t="str">
            <v>PABLO BARRENA GARCIA25 METROS25M ESPALDA</v>
          </cell>
          <cell r="U6828">
            <v>3.6273148148148146E-4</v>
          </cell>
        </row>
        <row r="6829">
          <cell r="T6829" t="str">
            <v>PABLO BARRENA GARCIA25 METROS25M ESPALDA</v>
          </cell>
          <cell r="U6829">
            <v>3.8923611111111109E-4</v>
          </cell>
        </row>
        <row r="6830">
          <cell r="T6830" t="str">
            <v>PABLO BARRENA GARCIA25 METROS25M ESPALDA</v>
          </cell>
          <cell r="U6830">
            <v>3.984953703703704E-4</v>
          </cell>
        </row>
        <row r="6831">
          <cell r="T6831" t="str">
            <v>PABLO BARRENA GARCIA25 METROS25M ESPALDA</v>
          </cell>
          <cell r="U6831">
            <v>4.0509259259259258E-4</v>
          </cell>
        </row>
        <row r="6832">
          <cell r="T6832" t="str">
            <v>PABLO BARRENA GARCIA25 METROS25M ESPALDA</v>
          </cell>
          <cell r="U6832">
            <v>4.1122685185185191E-4</v>
          </cell>
        </row>
        <row r="6833">
          <cell r="T6833" t="str">
            <v>PABLO BARRENA GARCIA25 METROS25M ESPALDA</v>
          </cell>
          <cell r="U6833">
            <v>4.2546296296296294E-4</v>
          </cell>
        </row>
        <row r="6834">
          <cell r="T6834" t="str">
            <v>PABLO BARRENA GARCIA25 METROS25M LIBRES</v>
          </cell>
          <cell r="U6834">
            <v>2.4097222222222225E-4</v>
          </cell>
        </row>
        <row r="6835">
          <cell r="T6835" t="str">
            <v>PABLO BARRENA GARCIA25 METROS25M LIBRES</v>
          </cell>
          <cell r="U6835">
            <v>2.4479166666666665E-4</v>
          </cell>
        </row>
        <row r="6836">
          <cell r="T6836" t="str">
            <v>PABLO BARRENA GARCIA25 METROS25M LIBRES</v>
          </cell>
          <cell r="U6836">
            <v>2.4513888888888887E-4</v>
          </cell>
        </row>
        <row r="6837">
          <cell r="T6837" t="str">
            <v>PABLO BARRENA GARCIA25 METROS25M LIBRES</v>
          </cell>
          <cell r="U6837">
            <v>2.4525462962962961E-4</v>
          </cell>
        </row>
        <row r="6838">
          <cell r="T6838" t="str">
            <v>PABLO BARRENA GARCIA25 METROS25M LIBRES</v>
          </cell>
          <cell r="U6838">
            <v>2.4675925925925923E-4</v>
          </cell>
        </row>
        <row r="6839">
          <cell r="T6839" t="str">
            <v>PABLO BARRENA GARCIA25 METROS25M LIBRES</v>
          </cell>
          <cell r="U6839">
            <v>2.4675925925925923E-4</v>
          </cell>
        </row>
        <row r="6840">
          <cell r="T6840" t="str">
            <v>PABLO BARRENA GARCIA25 METROS25M LIBRES</v>
          </cell>
          <cell r="U6840">
            <v>2.4849537037037038E-4</v>
          </cell>
        </row>
        <row r="6841">
          <cell r="T6841" t="str">
            <v>PABLO BARRENA GARCIA25 METROS25M LIBRES</v>
          </cell>
          <cell r="U6841">
            <v>2.488425925925926E-4</v>
          </cell>
        </row>
        <row r="6842">
          <cell r="T6842" t="str">
            <v>PABLO BARRENA GARCIA25 METROS25M LIBRES</v>
          </cell>
          <cell r="U6842">
            <v>2.488425925925926E-4</v>
          </cell>
        </row>
        <row r="6843">
          <cell r="T6843" t="str">
            <v>PABLO BARRENA GARCIA25 METROS25M LIBRES</v>
          </cell>
          <cell r="U6843">
            <v>2.5613425925925923E-4</v>
          </cell>
        </row>
        <row r="6844">
          <cell r="T6844" t="str">
            <v>PABLO BARRENA GARCIA25 METROS25M LIBRES</v>
          </cell>
          <cell r="U6844">
            <v>2.564814814814815E-4</v>
          </cell>
        </row>
        <row r="6845">
          <cell r="T6845" t="str">
            <v>PABLO BARRENA GARCIA25 METROS25M LIBRES</v>
          </cell>
          <cell r="U6845">
            <v>2.570601851851852E-4</v>
          </cell>
        </row>
        <row r="6846">
          <cell r="T6846" t="str">
            <v>PABLO BARRENA GARCIA25 METROS25M LIBRES</v>
          </cell>
          <cell r="U6846">
            <v>2.59375E-4</v>
          </cell>
        </row>
        <row r="6847">
          <cell r="T6847" t="str">
            <v>PABLO BARRENA GARCIA25 METROS25M LIBRES</v>
          </cell>
          <cell r="U6847">
            <v>2.605324074074074E-4</v>
          </cell>
        </row>
        <row r="6848">
          <cell r="T6848" t="str">
            <v>PABLO BARRENA GARCIA25 METROS25M LIBRES</v>
          </cell>
          <cell r="U6848">
            <v>2.716435185185185E-4</v>
          </cell>
        </row>
        <row r="6849">
          <cell r="T6849" t="str">
            <v>PABLO BARRENA GARCIA50 METROS50M BRAZA</v>
          </cell>
          <cell r="U6849">
            <v>6.5428240740740735E-4</v>
          </cell>
        </row>
        <row r="6850">
          <cell r="T6850" t="str">
            <v>PABLO BARRENA GARCIA50 METROS50M BRAZA</v>
          </cell>
          <cell r="U6850">
            <v>6.6006944444444446E-4</v>
          </cell>
        </row>
        <row r="6851">
          <cell r="T6851" t="str">
            <v>PABLO BARRENA GARCIA50 METROS50M BRAZA</v>
          </cell>
          <cell r="U6851">
            <v>6.9837962962962963E-4</v>
          </cell>
        </row>
        <row r="6852">
          <cell r="T6852" t="str">
            <v>PABLO BARRENA GARCIA50 METROS50M BRAZA</v>
          </cell>
          <cell r="U6852">
            <v>7.0185185185185183E-4</v>
          </cell>
        </row>
        <row r="6853">
          <cell r="T6853" t="str">
            <v>PABLO BARRENA GARCIA50 METROS50M BRAZA</v>
          </cell>
          <cell r="U6853">
            <v>7.0567129629629625E-4</v>
          </cell>
        </row>
        <row r="6854">
          <cell r="T6854" t="str">
            <v>PABLO BARRENA GARCIA50 METROS50M BRAZA</v>
          </cell>
          <cell r="U6854">
            <v>7.1238425925925929E-4</v>
          </cell>
        </row>
        <row r="6855">
          <cell r="T6855" t="str">
            <v>PABLO BARRENA GARCIA50 METROS50M BRAZA</v>
          </cell>
          <cell r="U6855">
            <v>7.233796296296297E-4</v>
          </cell>
        </row>
        <row r="6856">
          <cell r="T6856" t="str">
            <v>PABLO BARRENA GARCIA50 METROS50M BRAZA</v>
          </cell>
          <cell r="U6856">
            <v>7.2777777777777782E-4</v>
          </cell>
        </row>
        <row r="6857">
          <cell r="T6857" t="str">
            <v>PABLO BARRENA GARCIA50 METROS50M BRAZA</v>
          </cell>
          <cell r="U6857">
            <v>7.3055555555555558E-4</v>
          </cell>
        </row>
        <row r="6858">
          <cell r="T6858" t="str">
            <v>PABLO BARRENA GARCIA50 METROS50M BRAZA</v>
          </cell>
          <cell r="U6858">
            <v>7.3101851851851843E-4</v>
          </cell>
        </row>
        <row r="6859">
          <cell r="T6859" t="str">
            <v>PABLO BARRENA GARCIA50 METROS50M BRAZA</v>
          </cell>
          <cell r="U6859">
            <v>0</v>
          </cell>
        </row>
        <row r="6860">
          <cell r="T6860" t="str">
            <v>PABLO BARRENA GARCIA50 METROS50M ESPALDA</v>
          </cell>
          <cell r="U6860">
            <v>7.0347222222222209E-4</v>
          </cell>
        </row>
        <row r="6861">
          <cell r="T6861" t="str">
            <v>PABLO BARRENA GARCIA50 METROS50M ESPALDA</v>
          </cell>
          <cell r="U6861">
            <v>8.6493055555555553E-4</v>
          </cell>
        </row>
        <row r="6862">
          <cell r="T6862" t="str">
            <v>PABLO BARRENA GARCIA50 METROS50M LIBRES</v>
          </cell>
          <cell r="U6862">
            <v>5.8564814814814818E-4</v>
          </cell>
        </row>
        <row r="6863">
          <cell r="T6863" t="str">
            <v>PABLO BARRENA GARCIA50 METROS50M LIBRES</v>
          </cell>
          <cell r="U6863">
            <v>5.8750000000000002E-4</v>
          </cell>
        </row>
        <row r="6864">
          <cell r="T6864" t="str">
            <v>PABLO BARRENA GARCIA50 METROS50M LIBRES</v>
          </cell>
          <cell r="U6864">
            <v>5.8819444444444446E-4</v>
          </cell>
        </row>
        <row r="6865">
          <cell r="T6865" t="str">
            <v>PABLO BARRENA GARCIA50 METROS50M LIBRES</v>
          </cell>
          <cell r="U6865">
            <v>5.8842592592592594E-4</v>
          </cell>
        </row>
        <row r="6866">
          <cell r="T6866" t="str">
            <v>PABLO BARRENA GARCIA50 METROS50M LIBRES</v>
          </cell>
          <cell r="U6866">
            <v>5.9641203703703701E-4</v>
          </cell>
        </row>
        <row r="6867">
          <cell r="T6867" t="str">
            <v>PABLO BARRENA GARCIA50 METROS50M LIBRES</v>
          </cell>
          <cell r="U6867">
            <v>6.0613425925925917E-4</v>
          </cell>
        </row>
        <row r="6868">
          <cell r="T6868" t="str">
            <v>PABLO BARRENA GARCIA50 METROS50M LIBRES</v>
          </cell>
          <cell r="U6868">
            <v>6.0856481481481482E-4</v>
          </cell>
        </row>
        <row r="6869">
          <cell r="T6869" t="str">
            <v>PABLO BARRENA GARCIA50 METROS50M LIBRES</v>
          </cell>
          <cell r="U6869">
            <v>6.1493055555555563E-4</v>
          </cell>
        </row>
        <row r="6870">
          <cell r="T6870" t="str">
            <v>PABLO BARRENA GARCIA50 METROS50M LIBRES</v>
          </cell>
          <cell r="U6870">
            <v>6.1712962962962969E-4</v>
          </cell>
        </row>
        <row r="6871">
          <cell r="T6871" t="str">
            <v>PABLO BARRENA GARCIA50 METROS50M LIBRES</v>
          </cell>
          <cell r="U6871">
            <v>6.1944444444444449E-4</v>
          </cell>
        </row>
        <row r="6872">
          <cell r="T6872" t="str">
            <v>PABLO BARRENA GARCIA50 METROS50M LIBRES</v>
          </cell>
          <cell r="U6872">
            <v>6.2569444444444445E-4</v>
          </cell>
        </row>
        <row r="6873">
          <cell r="T6873" t="str">
            <v>PABLO BARRENA GARCIA50 METROS50M LIBRES</v>
          </cell>
          <cell r="U6873">
            <v>6.4861111111111109E-4</v>
          </cell>
        </row>
        <row r="6874">
          <cell r="T6874" t="str">
            <v>PABLO BARRENA GARCIA 50 METROS50M ESPALDA</v>
          </cell>
          <cell r="U6874">
            <v>9.8009259259259252E-4</v>
          </cell>
        </row>
        <row r="6875">
          <cell r="T6875" t="str">
            <v>PABLO BARRENA GARCIA 50 METROS50M LIBRES</v>
          </cell>
          <cell r="U6875">
            <v>6.5462962962962957E-4</v>
          </cell>
        </row>
        <row r="6876">
          <cell r="T6876" t="str">
            <v>PABLO CARPENA MEYER25 METROS25M BRAZA</v>
          </cell>
          <cell r="U6876">
            <v>4.8611111111111104E-4</v>
          </cell>
        </row>
        <row r="6877">
          <cell r="T6877" t="str">
            <v>PABLO CARPENA MEYER25 METROS25M LIBRES</v>
          </cell>
          <cell r="U6877">
            <v>2.7060185185185184E-4</v>
          </cell>
        </row>
        <row r="6878">
          <cell r="T6878" t="str">
            <v>PABLO CARPENA MEYER25 METROS25M LIBRES</v>
          </cell>
          <cell r="U6878">
            <v>2.7395833333333336E-4</v>
          </cell>
        </row>
        <row r="6879">
          <cell r="T6879" t="str">
            <v>PABLO CARPENA MEYER25 METROS25M LIBRES</v>
          </cell>
          <cell r="U6879">
            <v>2.7500000000000002E-4</v>
          </cell>
        </row>
        <row r="6880">
          <cell r="T6880" t="str">
            <v>PABLO CARPENA MEYER25 METROS25M LIBRES</v>
          </cell>
          <cell r="U6880">
            <v>2.7847222222222222E-4</v>
          </cell>
        </row>
        <row r="6881">
          <cell r="T6881" t="str">
            <v>PABLO CARPENA MEYER25 METROS25M LIBRES</v>
          </cell>
          <cell r="U6881">
            <v>2.8321759259259256E-4</v>
          </cell>
        </row>
        <row r="6882">
          <cell r="T6882" t="str">
            <v>PABLO CARPENA MEYER25 METROS25M LIBRES</v>
          </cell>
          <cell r="U6882">
            <v>2.8379629629629631E-4</v>
          </cell>
        </row>
        <row r="6883">
          <cell r="T6883" t="str">
            <v>PABLO CARPENA MEYER25 METROS25M LIBRES</v>
          </cell>
          <cell r="U6883">
            <v>2.8668981481481481E-4</v>
          </cell>
        </row>
        <row r="6884">
          <cell r="T6884" t="str">
            <v>PABLO CARPENA MEYER25 METROS25M LIBRES</v>
          </cell>
          <cell r="U6884">
            <v>2.8900462962962962E-4</v>
          </cell>
        </row>
        <row r="6885">
          <cell r="T6885" t="str">
            <v>PABLO CARPENA MEYER25 METROS25M LIBRES</v>
          </cell>
          <cell r="U6885">
            <v>2.9085648148148151E-4</v>
          </cell>
        </row>
        <row r="6886">
          <cell r="T6886" t="str">
            <v>PABLO CARPENA MEYER25 METROS25M LIBRES</v>
          </cell>
          <cell r="U6886">
            <v>3.3020833333333334E-4</v>
          </cell>
        </row>
        <row r="6887">
          <cell r="T6887" t="str">
            <v>PABLO CARPENA MEYER25 METROS50M LIBRES</v>
          </cell>
          <cell r="U6887">
            <v>6.018518518518519E-4</v>
          </cell>
        </row>
        <row r="6888">
          <cell r="T6888" t="str">
            <v>PABLO CARPENA MEYER25 METROS50M LIBRES</v>
          </cell>
          <cell r="U6888">
            <v>6.0925925925925926E-4</v>
          </cell>
        </row>
        <row r="6889">
          <cell r="T6889" t="str">
            <v>PABLO CARPENA MEYER25 METROS50M LIBRES</v>
          </cell>
          <cell r="U6889">
            <v>6.2372685185185187E-4</v>
          </cell>
        </row>
        <row r="6890">
          <cell r="T6890" t="str">
            <v>PABLO CARPENA MEYER25 METROS50M LIBRES</v>
          </cell>
          <cell r="U6890">
            <v>7.5173611111111112E-4</v>
          </cell>
        </row>
        <row r="6891">
          <cell r="T6891" t="str">
            <v>PABLO CARPENA MEYER50 METROS50M BRAZA</v>
          </cell>
          <cell r="U6891">
            <v>7.7407407407407416E-4</v>
          </cell>
        </row>
        <row r="6892">
          <cell r="T6892" t="str">
            <v>PABLO CARPENA MEYER50 METROS50M BRAZA</v>
          </cell>
          <cell r="U6892">
            <v>8.1631944444444449E-4</v>
          </cell>
        </row>
        <row r="6893">
          <cell r="T6893" t="str">
            <v>PABLO CARPENA MEYER50 METROS50M BRAZA</v>
          </cell>
          <cell r="U6893">
            <v>8.2361111111111101E-4</v>
          </cell>
        </row>
        <row r="6894">
          <cell r="T6894" t="str">
            <v>PABLO CARPENA MEYER50 METROS50M ESPALDA</v>
          </cell>
          <cell r="U6894">
            <v>7.6215277777777772E-4</v>
          </cell>
        </row>
        <row r="6895">
          <cell r="T6895" t="str">
            <v>PABLO CARPENA MEYER50 METROS50M LIBRES</v>
          </cell>
          <cell r="U6895">
            <v>5.7222222222222212E-4</v>
          </cell>
        </row>
        <row r="6896">
          <cell r="T6896" t="str">
            <v>PABLO CARPENA MEYER50 METROS50M LIBRES</v>
          </cell>
          <cell r="U6896">
            <v>6.012731481481482E-4</v>
          </cell>
        </row>
        <row r="6897">
          <cell r="T6897" t="str">
            <v>PABLO CARPENA MEYER50 METROS50M LIBRES</v>
          </cell>
          <cell r="U6897">
            <v>6.0219907407407412E-4</v>
          </cell>
        </row>
        <row r="6898">
          <cell r="T6898" t="str">
            <v>PABLO CARPENA MEYER50 METROS50M LIBRES</v>
          </cell>
          <cell r="U6898">
            <v>6.1192129629629628E-4</v>
          </cell>
        </row>
        <row r="6899">
          <cell r="T6899" t="str">
            <v>PABLO CARPENA MEYER50 METROS50M LIBRES</v>
          </cell>
          <cell r="U6899">
            <v>6.1238425925925924E-4</v>
          </cell>
        </row>
        <row r="6900">
          <cell r="T6900" t="str">
            <v>PABLO CARPENA MEYER50 METROS50M LIBRES</v>
          </cell>
          <cell r="U6900">
            <v>6.163194444444444E-4</v>
          </cell>
        </row>
        <row r="6901">
          <cell r="T6901" t="str">
            <v>PABLO CARPENA MEYER50 METROS50M LIBRES</v>
          </cell>
          <cell r="U6901">
            <v>6.2546296296296297E-4</v>
          </cell>
        </row>
        <row r="6902">
          <cell r="T6902" t="str">
            <v>PABLO CARPENA MEYER50 METROS50M LIBRES</v>
          </cell>
          <cell r="U6902">
            <v>6.495370370370369E-4</v>
          </cell>
        </row>
        <row r="6903">
          <cell r="T6903" t="str">
            <v>PABLO CARPENA MEYER50 METROS50M LIBRES</v>
          </cell>
          <cell r="U6903">
            <v>6.7638888888888881E-4</v>
          </cell>
        </row>
        <row r="6904">
          <cell r="T6904" t="str">
            <v>PABLO CARPENA MEYER50 METROS50M LIBRES</v>
          </cell>
          <cell r="U6904">
            <v>6.9953703703703714E-4</v>
          </cell>
        </row>
        <row r="6905">
          <cell r="T6905" t="str">
            <v>PABLO DOMINGUEZ LAFUENTE25 METROS50M BRAZA</v>
          </cell>
          <cell r="U6905">
            <v>5.4259259259259256E-4</v>
          </cell>
        </row>
        <row r="6906">
          <cell r="T6906" t="str">
            <v>PABLO DOMINGUEZ LAFUENTE25 METROS50M BRAZA</v>
          </cell>
          <cell r="U6906">
            <v>5.5370370370370371E-4</v>
          </cell>
        </row>
        <row r="6907">
          <cell r="T6907" t="str">
            <v>PABLO DOMINGUEZ LAFUENTE25 METROS50M BRAZA</v>
          </cell>
          <cell r="U6907">
            <v>5.6053240740740749E-4</v>
          </cell>
        </row>
        <row r="6908">
          <cell r="T6908" t="str">
            <v>PABLO DOMINGUEZ LAFUENTE25 METROS50M BRAZA</v>
          </cell>
          <cell r="U6908">
            <v>5.6168981481481489E-4</v>
          </cell>
        </row>
        <row r="6909">
          <cell r="T6909" t="str">
            <v>PABLO DOMINGUEZ LAFUENTE25 METROS50M BRAZA</v>
          </cell>
          <cell r="U6909">
            <v>5.7071759259259261E-4</v>
          </cell>
        </row>
        <row r="6910">
          <cell r="T6910" t="str">
            <v>PABLO DOMINGUEZ LAFUENTE25 METROS50M BRAZA</v>
          </cell>
          <cell r="U6910">
            <v>5.7233796296296297E-4</v>
          </cell>
        </row>
        <row r="6911">
          <cell r="T6911" t="str">
            <v>PABLO DOMINGUEZ LAFUENTE25 METROS50M BRAZA</v>
          </cell>
          <cell r="U6911">
            <v>5.7685185185185194E-4</v>
          </cell>
        </row>
        <row r="6912">
          <cell r="T6912" t="str">
            <v>PABLO DOMINGUEZ LAFUENTE25 METROS50M BRAZA</v>
          </cell>
          <cell r="U6912">
            <v>5.7685185185185194E-4</v>
          </cell>
        </row>
        <row r="6913">
          <cell r="T6913" t="str">
            <v>PABLO DOMINGUEZ LAFUENTE25 METROS50M BRAZA</v>
          </cell>
          <cell r="U6913">
            <v>5.8333333333333338E-4</v>
          </cell>
        </row>
        <row r="6914">
          <cell r="T6914" t="str">
            <v>PABLO DOMINGUEZ LAFUENTE25 METROS50M LIBRES</v>
          </cell>
          <cell r="U6914">
            <v>5.2453703703703701E-4</v>
          </cell>
        </row>
        <row r="6915">
          <cell r="T6915" t="str">
            <v>PABLO DOMINGUEZ LAFUENTE25 METROS50M LIBRES</v>
          </cell>
          <cell r="U6915">
            <v>5.3599537037037038E-4</v>
          </cell>
        </row>
        <row r="6916">
          <cell r="T6916" t="str">
            <v>PABLO DOMINGUEZ LAFUENTE25 METROS50M MARIPOSA</v>
          </cell>
          <cell r="U6916">
            <v>5.3136574074074078E-4</v>
          </cell>
        </row>
        <row r="6917">
          <cell r="T6917" t="str">
            <v>PABLO DOMINGUEZ LAFUENTE25 METROS50M MARIPOSA</v>
          </cell>
          <cell r="U6917">
            <v>5.3472222222222224E-4</v>
          </cell>
        </row>
        <row r="6918">
          <cell r="T6918" t="str">
            <v>PABLO DOMINGUEZ LAFUENTE25 METROS50M MARIPOSA</v>
          </cell>
          <cell r="U6918">
            <v>5.5300925925925927E-4</v>
          </cell>
        </row>
        <row r="6919">
          <cell r="T6919" t="str">
            <v>PABLO DOMINGUEZ LAFUENTE25 METROS50M MARIPOSA</v>
          </cell>
          <cell r="U6919">
            <v>5.6666666666666671E-4</v>
          </cell>
        </row>
        <row r="6920">
          <cell r="T6920" t="str">
            <v>PABLO DOMINGUEZ LAFUENTE25 METROS50M MARIPOSA</v>
          </cell>
          <cell r="U6920">
            <v>5.7789351851851849E-4</v>
          </cell>
        </row>
        <row r="6921">
          <cell r="T6921" t="str">
            <v>PABLO DOMINGUEZ LAFUENTE25 METROS50M MARIPOSA</v>
          </cell>
          <cell r="U6921">
            <v>5.8599537037037029E-4</v>
          </cell>
        </row>
        <row r="6922">
          <cell r="T6922" t="str">
            <v>PABLO DOMINGUEZ LAFUENTE25 METROS50M MARIPOSA</v>
          </cell>
          <cell r="U6922">
            <v>6.0509259259259262E-4</v>
          </cell>
        </row>
        <row r="6923">
          <cell r="T6923" t="str">
            <v>PABLO DOMINGUEZ LAFUENTE50 METROS50M BRAZA</v>
          </cell>
          <cell r="U6923">
            <v>5.6157407407407415E-4</v>
          </cell>
        </row>
        <row r="6924">
          <cell r="T6924" t="str">
            <v>PABLO DOMINGUEZ LAFUENTE50 METROS50M BRAZA</v>
          </cell>
          <cell r="U6924">
            <v>5.631944444444444E-4</v>
          </cell>
        </row>
        <row r="6925">
          <cell r="T6925" t="str">
            <v>PABLO DOMINGUEZ LAFUENTE50 METROS50M BRAZA</v>
          </cell>
          <cell r="U6925">
            <v>5.6400462962962958E-4</v>
          </cell>
        </row>
        <row r="6926">
          <cell r="T6926" t="str">
            <v>PABLO DOMINGUEZ LAFUENTE50 METROS50M BRAZA</v>
          </cell>
          <cell r="U6926">
            <v>5.6539351851851857E-4</v>
          </cell>
        </row>
        <row r="6927">
          <cell r="T6927" t="str">
            <v>PABLO DOMINGUEZ LAFUENTE50 METROS50M BRAZA</v>
          </cell>
          <cell r="U6927">
            <v>5.6643518518518512E-4</v>
          </cell>
        </row>
        <row r="6928">
          <cell r="T6928" t="str">
            <v>PABLO DOMINGUEZ LAFUENTE50 METROS50M BRAZA</v>
          </cell>
          <cell r="U6928">
            <v>5.7442129629629629E-4</v>
          </cell>
        </row>
        <row r="6929">
          <cell r="T6929" t="str">
            <v>PABLO DOMINGUEZ LAFUENTE50 METROS50M BRAZA</v>
          </cell>
          <cell r="U6929">
            <v>5.7685185185185194E-4</v>
          </cell>
        </row>
        <row r="6930">
          <cell r="T6930" t="str">
            <v>PABLO DOMINGUEZ LAFUENTE50 METROS50M LIBRES</v>
          </cell>
          <cell r="U6930">
            <v>5.2442129629629627E-4</v>
          </cell>
        </row>
        <row r="6931">
          <cell r="T6931" t="str">
            <v>PABLO DOMINGUEZ LAFUENTE50 METROS50M LIBRES</v>
          </cell>
          <cell r="U6931">
            <v>5.3587962962962953E-4</v>
          </cell>
        </row>
        <row r="6932">
          <cell r="T6932" t="str">
            <v>PABLO DOMINGUEZ LAFUENTE50 METROS50M LIBRES</v>
          </cell>
          <cell r="U6932">
            <v>5.4143518518518527E-4</v>
          </cell>
        </row>
        <row r="6933">
          <cell r="T6933" t="str">
            <v>PABLO DOMINGUEZ LAFUENTE50 METROS50M MARIPOSA</v>
          </cell>
          <cell r="U6933">
            <v>5.5150462962962965E-4</v>
          </cell>
        </row>
        <row r="6934">
          <cell r="T6934" t="str">
            <v>PABLO DOMINGUEZ LAFUENTE50 METROS50M MARIPOSA</v>
          </cell>
          <cell r="U6934">
            <v>5.6712962962962956E-4</v>
          </cell>
        </row>
        <row r="6935">
          <cell r="T6935" t="str">
            <v>PABLO DOMINGUEZ LAFUENTE50 METROS50M MARIPOSA</v>
          </cell>
          <cell r="U6935">
            <v>5.7638888888888887E-4</v>
          </cell>
        </row>
        <row r="6936">
          <cell r="T6936" t="str">
            <v>PABLO DOMINGUEZ LAFUENTE 50 METROS50M BRAZA</v>
          </cell>
          <cell r="U6936">
            <v>5.5671296296296296E-4</v>
          </cell>
        </row>
        <row r="6937">
          <cell r="T6937" t="str">
            <v>PABLO DOMINGUEZ LAFUENTE 50 METROS50M MARIPOSA</v>
          </cell>
          <cell r="U6937">
            <v>1.2452546296296296E-3</v>
          </cell>
        </row>
        <row r="6938">
          <cell r="T6938" t="str">
            <v>PABLO FERNANDEZ LEON25 METROS100M ESPALDA</v>
          </cell>
          <cell r="U6938">
            <v>1.0821759259259259E-3</v>
          </cell>
        </row>
        <row r="6939">
          <cell r="T6939" t="str">
            <v>PABLO FERNANDEZ LEON25 METROS100M ESPALDA</v>
          </cell>
          <cell r="U6939">
            <v>1.0912037037037038E-3</v>
          </cell>
        </row>
        <row r="6940">
          <cell r="T6940" t="str">
            <v>PABLO FERNANDEZ LEON25 METROS100M LIBRES</v>
          </cell>
          <cell r="U6940">
            <v>9.9467592592592598E-4</v>
          </cell>
        </row>
        <row r="6941">
          <cell r="T6941" t="str">
            <v>PABLO FERNANDEZ LEON25 METROS100M LIBRES</v>
          </cell>
          <cell r="U6941">
            <v>1.0307870370370369E-3</v>
          </cell>
        </row>
        <row r="6942">
          <cell r="T6942" t="str">
            <v>PABLO FERNANDEZ LEON25 METROS100M LIBRES</v>
          </cell>
          <cell r="U6942">
            <v>1.0717592592592593E-3</v>
          </cell>
        </row>
        <row r="6943">
          <cell r="T6943" t="str">
            <v>PABLO FERNANDEZ LEON25 METROS100M LIBRES</v>
          </cell>
          <cell r="U6943">
            <v>0</v>
          </cell>
        </row>
        <row r="6944">
          <cell r="T6944" t="str">
            <v>PABLO FERNANDEZ LEON25 METROS100M MARIPOSA</v>
          </cell>
          <cell r="U6944">
            <v>9.9988425925925917E-4</v>
          </cell>
        </row>
        <row r="6945">
          <cell r="T6945" t="str">
            <v>PABLO FERNANDEZ LEON25 METROS100M MARIPOSA</v>
          </cell>
          <cell r="U6945">
            <v>1.0112268518518519E-3</v>
          </cell>
        </row>
        <row r="6946">
          <cell r="T6946" t="str">
            <v>PABLO FERNANDEZ LEON25 METROS100M MARIPOSA</v>
          </cell>
          <cell r="U6946">
            <v>1.0450231481481482E-3</v>
          </cell>
        </row>
        <row r="6947">
          <cell r="T6947" t="str">
            <v>PABLO FERNANDEZ LEON25 METROS100M MARIPOSA</v>
          </cell>
          <cell r="U6947">
            <v>1.046423611111111E-3</v>
          </cell>
        </row>
        <row r="6948">
          <cell r="T6948" t="str">
            <v>PABLO FERNANDEZ LEON25 METROS100M MARIPOSA</v>
          </cell>
          <cell r="U6948">
            <v>1.1094907407407405E-3</v>
          </cell>
        </row>
        <row r="6949">
          <cell r="T6949" t="str">
            <v>PABLO FERNANDEZ LEON25 METROS200M LIBRES</v>
          </cell>
          <cell r="U6949">
            <v>2.1987268518518519E-3</v>
          </cell>
        </row>
        <row r="6950">
          <cell r="T6950" t="str">
            <v>PABLO FERNANDEZ LEON25 METROS200M LIBRES</v>
          </cell>
          <cell r="U6950">
            <v>2.2053240740740744E-3</v>
          </cell>
        </row>
        <row r="6951">
          <cell r="T6951" t="str">
            <v>PABLO FERNANDEZ LEON25 METROS25M ESPALDA</v>
          </cell>
          <cell r="U6951">
            <v>2.8310185185185187E-4</v>
          </cell>
        </row>
        <row r="6952">
          <cell r="T6952" t="str">
            <v>PABLO FERNANDEZ LEON25 METROS25M LIBRES</v>
          </cell>
          <cell r="U6952">
            <v>2.0243055555555555E-4</v>
          </cell>
        </row>
        <row r="6953">
          <cell r="T6953" t="str">
            <v>PABLO FERNANDEZ LEON25 METROS25M LIBRES</v>
          </cell>
          <cell r="U6953">
            <v>2.0613425925925929E-4</v>
          </cell>
        </row>
        <row r="6954">
          <cell r="T6954" t="str">
            <v>PABLO FERNANDEZ LEON25 METROS25M MARIPOSA</v>
          </cell>
          <cell r="U6954">
            <v>1.9780092592592592E-4</v>
          </cell>
        </row>
        <row r="6955">
          <cell r="T6955" t="str">
            <v>PABLO FERNANDEZ LEON25 METROS50M ESPALDA</v>
          </cell>
          <cell r="U6955">
            <v>4.6631944444444439E-4</v>
          </cell>
        </row>
        <row r="6956">
          <cell r="T6956" t="str">
            <v>PABLO FERNANDEZ LEON25 METROS50M ESPALDA</v>
          </cell>
          <cell r="U6956">
            <v>4.8425925925925931E-4</v>
          </cell>
        </row>
        <row r="6957">
          <cell r="T6957" t="str">
            <v>PABLO FERNANDEZ LEON25 METROS50M LIBRES</v>
          </cell>
          <cell r="U6957">
            <v>4.048611111111111E-4</v>
          </cell>
        </row>
        <row r="6958">
          <cell r="T6958" t="str">
            <v>PABLO FERNANDEZ LEON25 METROS50M LIBRES</v>
          </cell>
          <cell r="U6958">
            <v>4.1701388888888891E-4</v>
          </cell>
        </row>
        <row r="6959">
          <cell r="T6959" t="str">
            <v>PABLO FERNANDEZ LEON25 METROS50M LIBRES</v>
          </cell>
          <cell r="U6959">
            <v>4.2060185185185185E-4</v>
          </cell>
        </row>
        <row r="6960">
          <cell r="T6960" t="str">
            <v>PABLO FERNANDEZ LEON25 METROS50M LIBRES</v>
          </cell>
          <cell r="U6960">
            <v>4.2268518518518523E-4</v>
          </cell>
        </row>
        <row r="6961">
          <cell r="T6961" t="str">
            <v>PABLO FERNANDEZ LEON25 METROS50M LIBRES</v>
          </cell>
          <cell r="U6961">
            <v>4.259259259259259E-4</v>
          </cell>
        </row>
        <row r="6962">
          <cell r="T6962" t="str">
            <v>PABLO FERNANDEZ LEON25 METROS50M LIBRES</v>
          </cell>
          <cell r="U6962">
            <v>4.2743055555555563E-4</v>
          </cell>
        </row>
        <row r="6963">
          <cell r="T6963" t="str">
            <v>PABLO FERNANDEZ LEON25 METROS50M LIBRES</v>
          </cell>
          <cell r="U6963">
            <v>4.2754629629629626E-4</v>
          </cell>
        </row>
        <row r="6964">
          <cell r="T6964" t="str">
            <v>PABLO FERNANDEZ LEON25 METROS50M LIBRES</v>
          </cell>
          <cell r="U6964">
            <v>4.3402777777777775E-4</v>
          </cell>
        </row>
        <row r="6965">
          <cell r="T6965" t="str">
            <v>PABLO FERNANDEZ LEON25 METROS50M LIBRES</v>
          </cell>
          <cell r="U6965">
            <v>4.4108796296296295E-4</v>
          </cell>
        </row>
        <row r="6966">
          <cell r="T6966" t="str">
            <v>PABLO FERNANDEZ LEON25 METROS50M LIBRES</v>
          </cell>
          <cell r="U6966">
            <v>4.4374999999999997E-4</v>
          </cell>
        </row>
        <row r="6967">
          <cell r="T6967" t="str">
            <v>PABLO FERNANDEZ LEON25 METROS50M MARIPOSA</v>
          </cell>
          <cell r="U6967">
            <v>4.188657407407407E-4</v>
          </cell>
        </row>
        <row r="6968">
          <cell r="T6968" t="str">
            <v>PABLO FERNANDEZ LEON25 METROS50M MARIPOSA</v>
          </cell>
          <cell r="U6968">
            <v>4.259259259259259E-4</v>
          </cell>
        </row>
        <row r="6969">
          <cell r="T6969" t="str">
            <v>PABLO FERNANDEZ LEON25 METROS50M MARIPOSA</v>
          </cell>
          <cell r="U6969">
            <v>4.2893518518518519E-4</v>
          </cell>
        </row>
        <row r="6970">
          <cell r="T6970" t="str">
            <v>PABLO FERNANDEZ LEON25 METROS50M MARIPOSA</v>
          </cell>
          <cell r="U6970">
            <v>4.3587962962962959E-4</v>
          </cell>
        </row>
        <row r="6971">
          <cell r="T6971" t="str">
            <v>PABLO FERNANDEZ LEON25 METROS50M MARIPOSA</v>
          </cell>
          <cell r="U6971">
            <v>4.4884259259259253E-4</v>
          </cell>
        </row>
        <row r="6972">
          <cell r="T6972" t="str">
            <v>PABLO FERNANDEZ LEON25 METROS50M MARIPOSA</v>
          </cell>
          <cell r="U6972">
            <v>4.6655092592592598E-4</v>
          </cell>
        </row>
        <row r="6973">
          <cell r="T6973" t="str">
            <v>PABLO FERNANDEZ LEON25 METROS50M MARIPOSA</v>
          </cell>
          <cell r="U6973">
            <v>4.7824074074074072E-4</v>
          </cell>
        </row>
        <row r="6974">
          <cell r="T6974" t="str">
            <v>PABLO FERNANDEZ LEON50 METROS100M ESPALDA</v>
          </cell>
          <cell r="U6974">
            <v>1.053587962962963E-3</v>
          </cell>
        </row>
        <row r="6975">
          <cell r="T6975" t="str">
            <v>PABLO FERNANDEZ LEON50 METROS100M ESPALDA</v>
          </cell>
          <cell r="U6975">
            <v>1.140162037037037E-3</v>
          </cell>
        </row>
        <row r="6976">
          <cell r="T6976" t="str">
            <v>PABLO FERNANDEZ LEON50 METROS100M ESPALDA</v>
          </cell>
          <cell r="U6976">
            <v>1.1708333333333334E-3</v>
          </cell>
        </row>
        <row r="6977">
          <cell r="T6977" t="str">
            <v>PABLO FERNANDEZ LEON50 METROS100M LIBRES</v>
          </cell>
          <cell r="U6977">
            <v>1.0001157407407407E-3</v>
          </cell>
        </row>
        <row r="6978">
          <cell r="T6978" t="str">
            <v>PABLO FERNANDEZ LEON50 METROS100M LIBRES</v>
          </cell>
          <cell r="U6978">
            <v>1.021875E-3</v>
          </cell>
        </row>
        <row r="6979">
          <cell r="T6979" t="str">
            <v>PABLO FERNANDEZ LEON50 METROS100M LIBRES</v>
          </cell>
          <cell r="U6979">
            <v>1.0806712962962962E-3</v>
          </cell>
        </row>
        <row r="6980">
          <cell r="T6980" t="str">
            <v>PABLO FERNANDEZ LEON50 METROS100M MARIPOSA</v>
          </cell>
          <cell r="U6980">
            <v>1.0406250000000001E-3</v>
          </cell>
        </row>
        <row r="6981">
          <cell r="T6981" t="str">
            <v>PABLO FERNANDEZ LEON50 METROS100M MARIPOSA</v>
          </cell>
          <cell r="U6981">
            <v>1.0640046296296296E-3</v>
          </cell>
        </row>
        <row r="6982">
          <cell r="T6982" t="str">
            <v>PABLO FERNANDEZ LEON50 METROS100M MARIPOSA</v>
          </cell>
          <cell r="U6982">
            <v>1.0658564814814814E-3</v>
          </cell>
        </row>
        <row r="6983">
          <cell r="T6983" t="str">
            <v>PABLO FERNANDEZ LEON50 METROS100M MARIPOSA</v>
          </cell>
          <cell r="U6983">
            <v>1.0834490740740741E-3</v>
          </cell>
        </row>
        <row r="6984">
          <cell r="T6984" t="str">
            <v>PABLO FERNANDEZ LEON50 METROS100M MARIPOSA</v>
          </cell>
          <cell r="U6984">
            <v>1.1465277777777778E-3</v>
          </cell>
        </row>
        <row r="6985">
          <cell r="T6985" t="str">
            <v>PABLO FERNANDEZ LEON50 METROS100M MARIPOSA</v>
          </cell>
          <cell r="U6985">
            <v>1.159375E-3</v>
          </cell>
        </row>
        <row r="6986">
          <cell r="T6986" t="str">
            <v>PABLO FERNANDEZ LEON50 METROS50M ESPALDA</v>
          </cell>
          <cell r="U6986">
            <v>4.8113425925925922E-4</v>
          </cell>
        </row>
        <row r="6987">
          <cell r="T6987" t="str">
            <v>PABLO FERNANDEZ LEON50 METROS50M ESPALDA</v>
          </cell>
          <cell r="U6987">
            <v>4.84375E-4</v>
          </cell>
        </row>
        <row r="6988">
          <cell r="T6988" t="str">
            <v>PABLO FERNANDEZ LEON50 METROS50M ESPALDA</v>
          </cell>
          <cell r="U6988">
            <v>5.0879629629629636E-4</v>
          </cell>
        </row>
        <row r="6989">
          <cell r="T6989" t="str">
            <v>PABLO FERNANDEZ LEON50 METROS50M ESPALDA</v>
          </cell>
          <cell r="U6989">
            <v>5.2002314814814815E-4</v>
          </cell>
        </row>
        <row r="6990">
          <cell r="T6990" t="str">
            <v>PABLO FERNANDEZ LEON50 METROS50M ESPALDA</v>
          </cell>
          <cell r="U6990">
            <v>5.299768518518519E-4</v>
          </cell>
        </row>
        <row r="6991">
          <cell r="T6991" t="str">
            <v>PABLO FERNANDEZ LEON50 METROS50M ESPALDA</v>
          </cell>
          <cell r="U6991">
            <v>7.8414351851851854E-4</v>
          </cell>
        </row>
        <row r="6992">
          <cell r="T6992" t="str">
            <v>PABLO FERNANDEZ LEON50 METROS50M LIBRES</v>
          </cell>
          <cell r="U6992">
            <v>4.2280092592592592E-4</v>
          </cell>
        </row>
        <row r="6993">
          <cell r="T6993" t="str">
            <v>PABLO FERNANDEZ LEON50 METROS50M LIBRES</v>
          </cell>
          <cell r="U6993">
            <v>4.265046296296296E-4</v>
          </cell>
        </row>
        <row r="6994">
          <cell r="T6994" t="str">
            <v>PABLO FERNANDEZ LEON50 METROS50M LIBRES</v>
          </cell>
          <cell r="U6994">
            <v>4.2743055555555563E-4</v>
          </cell>
        </row>
        <row r="6995">
          <cell r="T6995" t="str">
            <v>PABLO FERNANDEZ LEON50 METROS50M LIBRES</v>
          </cell>
          <cell r="U6995">
            <v>4.2858796296296292E-4</v>
          </cell>
        </row>
        <row r="6996">
          <cell r="T6996" t="str">
            <v>PABLO FERNANDEZ LEON50 METROS50M LIBRES</v>
          </cell>
          <cell r="U6996">
            <v>4.4328703703703701E-4</v>
          </cell>
        </row>
        <row r="6997">
          <cell r="T6997" t="str">
            <v>PABLO FERNANDEZ LEON50 METROS50M LIBRES</v>
          </cell>
          <cell r="U6997">
            <v>4.539351851851852E-4</v>
          </cell>
        </row>
        <row r="6998">
          <cell r="T6998" t="str">
            <v>PABLO FERNANDEZ LEON50 METROS50M MARIPOSA</v>
          </cell>
          <cell r="U6998">
            <v>4.2280092592592592E-4</v>
          </cell>
        </row>
        <row r="6999">
          <cell r="T6999" t="str">
            <v>PABLO FERNANDEZ LEON50 METROS50M MARIPOSA</v>
          </cell>
          <cell r="U6999">
            <v>4.3101851851851851E-4</v>
          </cell>
        </row>
        <row r="7000">
          <cell r="T7000" t="str">
            <v>PABLO FERNANDEZ LEON50 METROS50M MARIPOSA</v>
          </cell>
          <cell r="U7000">
            <v>4.3263888888888887E-4</v>
          </cell>
        </row>
        <row r="7001">
          <cell r="T7001" t="str">
            <v>PABLO FERNANDEZ LEON50 METROS50M MARIPOSA</v>
          </cell>
          <cell r="U7001">
            <v>4.3414351851851855E-4</v>
          </cell>
        </row>
        <row r="7002">
          <cell r="T7002" t="str">
            <v>PABLO FERNANDEZ LEON50 METROS50M MARIPOSA</v>
          </cell>
          <cell r="U7002">
            <v>4.4108796296296295E-4</v>
          </cell>
        </row>
        <row r="7003">
          <cell r="T7003" t="str">
            <v>PABLO FERNANDEZ LEON50 METROS50M MARIPOSA</v>
          </cell>
          <cell r="U7003">
            <v>4.6516203703703699E-4</v>
          </cell>
        </row>
        <row r="7004">
          <cell r="T7004" t="str">
            <v>PABLO FERNANDEZ LEON50 METROS50M MARIPOSA</v>
          </cell>
          <cell r="U7004">
            <v>4.6898148148148146E-4</v>
          </cell>
        </row>
        <row r="7005">
          <cell r="T7005" t="str">
            <v>PABLO FERNANDEZ LEON50 METROS50M MARIPOSA</v>
          </cell>
          <cell r="U7005">
            <v>4.809027777777778E-4</v>
          </cell>
        </row>
        <row r="7006">
          <cell r="T7006" t="str">
            <v>PABLO GARCIA MARTINEZ25 METROS50M BRAZA</v>
          </cell>
          <cell r="U7006">
            <v>7.906250000000001E-4</v>
          </cell>
        </row>
        <row r="7007">
          <cell r="T7007" t="str">
            <v>PABLO GARCIA MARTINEZ25 METROS50M BRAZA</v>
          </cell>
          <cell r="U7007">
            <v>0</v>
          </cell>
        </row>
        <row r="7008">
          <cell r="T7008" t="str">
            <v>PABLO GARCIA MARTINEZ25 METROS50M BRAZA</v>
          </cell>
          <cell r="U7008">
            <v>0</v>
          </cell>
        </row>
        <row r="7009">
          <cell r="T7009" t="str">
            <v>PABLO GARCIA MARTINEZ25 METROS50M LIBRES</v>
          </cell>
          <cell r="U7009">
            <v>6.1493055555555563E-4</v>
          </cell>
        </row>
        <row r="7010">
          <cell r="T7010" t="str">
            <v>PABLO GARCIA MARTINEZ25 METROS50M LIBRES</v>
          </cell>
          <cell r="U7010">
            <v>0</v>
          </cell>
        </row>
        <row r="7011">
          <cell r="T7011" t="str">
            <v>PABLO MARQUEZ MORALES25 METROS25M BRAZA</v>
          </cell>
          <cell r="U7011">
            <v>2.850694444444444E-4</v>
          </cell>
        </row>
        <row r="7012">
          <cell r="T7012" t="str">
            <v>PABLO MARQUEZ MORALES25 METROS25M BRAZA</v>
          </cell>
          <cell r="U7012">
            <v>2.9872685185185183E-4</v>
          </cell>
        </row>
        <row r="7013">
          <cell r="T7013" t="str">
            <v>PABLO MARQUEZ MORALES25 METROS50M ESPALDA</v>
          </cell>
          <cell r="U7013">
            <v>5.7581018518518517E-4</v>
          </cell>
        </row>
        <row r="7014">
          <cell r="T7014" t="str">
            <v>PABLO MARQUEZ MORALES25 METROS50M ESPALDA</v>
          </cell>
          <cell r="U7014">
            <v>5.9849537037037044E-4</v>
          </cell>
        </row>
        <row r="7015">
          <cell r="T7015" t="str">
            <v>PABLO MARQUEZ MORALES25 METROS50M ESPALDA</v>
          </cell>
          <cell r="U7015">
            <v>5.989583333333334E-4</v>
          </cell>
        </row>
        <row r="7016">
          <cell r="T7016" t="str">
            <v>PABLO MARQUEZ MORALES25 METROS50M ESPALDA</v>
          </cell>
          <cell r="U7016">
            <v>6.1875000000000005E-4</v>
          </cell>
        </row>
        <row r="7017">
          <cell r="T7017" t="str">
            <v>PABLO MARQUEZ MORALES25 METROS50M ESPALDA</v>
          </cell>
          <cell r="U7017">
            <v>6.2025462962962967E-4</v>
          </cell>
        </row>
        <row r="7018">
          <cell r="T7018" t="str">
            <v>PABLO MARQUEZ MORALES25 METROS50M ESPALDA</v>
          </cell>
          <cell r="U7018">
            <v>6.2893518518518517E-4</v>
          </cell>
        </row>
        <row r="7019">
          <cell r="T7019" t="str">
            <v>PABLO MARQUEZ MORALES25 METROS50M ESPALDA</v>
          </cell>
          <cell r="U7019">
            <v>6.3773148148148142E-4</v>
          </cell>
        </row>
        <row r="7020">
          <cell r="T7020" t="str">
            <v>PABLO MARQUEZ MORALES25 METROS50M ESPALDA</v>
          </cell>
          <cell r="U7020">
            <v>6.864583333333333E-4</v>
          </cell>
        </row>
        <row r="7021">
          <cell r="T7021" t="str">
            <v>PABLO MARQUEZ MORALES25 METROS50M LIBRES</v>
          </cell>
          <cell r="U7021">
            <v>4.8113425925925922E-4</v>
          </cell>
        </row>
        <row r="7022">
          <cell r="T7022" t="str">
            <v>PABLO MARQUEZ MORALES25 METROS50M LIBRES</v>
          </cell>
          <cell r="U7022">
            <v>4.8796296296296299E-4</v>
          </cell>
        </row>
        <row r="7023">
          <cell r="T7023" t="str">
            <v>PABLO MARQUEZ MORALES25 METROS50M LIBRES</v>
          </cell>
          <cell r="U7023">
            <v>4.9942129629629631E-4</v>
          </cell>
        </row>
        <row r="7024">
          <cell r="T7024" t="str">
            <v>PABLO MARQUEZ MORALES25 METROS50M LIBRES</v>
          </cell>
          <cell r="U7024">
            <v>5.14699074074074E-4</v>
          </cell>
        </row>
        <row r="7025">
          <cell r="T7025" t="str">
            <v>PABLO MARQUEZ MORALES25 METROS50M LIBRES</v>
          </cell>
          <cell r="U7025">
            <v>5.579861111111111E-4</v>
          </cell>
        </row>
        <row r="7026">
          <cell r="T7026" t="str">
            <v>PABLO MARQUEZ MORALES50 METROS50M BRAZA</v>
          </cell>
          <cell r="U7026">
            <v>6.6446759259259248E-4</v>
          </cell>
        </row>
        <row r="7027">
          <cell r="T7027" t="str">
            <v>PABLO MARQUEZ MORALES50 METROS50M BRAZA</v>
          </cell>
          <cell r="U7027">
            <v>7.0150462962962961E-4</v>
          </cell>
        </row>
        <row r="7028">
          <cell r="T7028" t="str">
            <v>PABLO MARQUEZ MORALES50 METROS50M BRAZA</v>
          </cell>
          <cell r="U7028">
            <v>7.0162037037037035E-4</v>
          </cell>
        </row>
        <row r="7029">
          <cell r="T7029" t="str">
            <v>PABLO MARQUEZ MORALES50 METROS50M ESPALDA</v>
          </cell>
          <cell r="U7029">
            <v>5.6759259259259263E-4</v>
          </cell>
        </row>
        <row r="7030">
          <cell r="T7030" t="str">
            <v>PABLO MARQUEZ MORALES50 METROS50M ESPALDA</v>
          </cell>
          <cell r="U7030">
            <v>5.9039351851851852E-4</v>
          </cell>
        </row>
        <row r="7031">
          <cell r="T7031" t="str">
            <v>PABLO MARQUEZ MORALES50 METROS50M ESPALDA</v>
          </cell>
          <cell r="U7031">
            <v>5.9212962962962962E-4</v>
          </cell>
        </row>
        <row r="7032">
          <cell r="T7032" t="str">
            <v>PABLO MARQUEZ MORALES50 METROS50M ESPALDA</v>
          </cell>
          <cell r="U7032">
            <v>6.0000000000000006E-4</v>
          </cell>
        </row>
        <row r="7033">
          <cell r="T7033" t="str">
            <v>PABLO MARQUEZ MORALES50 METROS50M ESPALDA</v>
          </cell>
          <cell r="U7033">
            <v>6.0405092592592596E-4</v>
          </cell>
        </row>
        <row r="7034">
          <cell r="T7034" t="str">
            <v>PABLO MARQUEZ MORALES50 METROS50M ESPALDA</v>
          </cell>
          <cell r="U7034">
            <v>6.0567129629629632E-4</v>
          </cell>
        </row>
        <row r="7035">
          <cell r="T7035" t="str">
            <v>PABLO MARQUEZ MORALES50 METROS50M ESPALDA</v>
          </cell>
          <cell r="U7035">
            <v>6.1412037037037045E-4</v>
          </cell>
        </row>
        <row r="7036">
          <cell r="T7036" t="str">
            <v>PABLO MARQUEZ MORALES50 METROS50M ESPALDA</v>
          </cell>
          <cell r="U7036">
            <v>6.1921296296296301E-4</v>
          </cell>
        </row>
        <row r="7037">
          <cell r="T7037" t="str">
            <v>PABLO MARQUEZ MORALES50 METROS50M ESPALDA</v>
          </cell>
          <cell r="U7037">
            <v>6.4409722222222223E-4</v>
          </cell>
        </row>
        <row r="7038">
          <cell r="T7038" t="str">
            <v>PABLO MARQUEZ MORALES50 METROS50M ESPALDA</v>
          </cell>
          <cell r="U7038">
            <v>6.5648148148148152E-4</v>
          </cell>
        </row>
        <row r="7039">
          <cell r="T7039" t="str">
            <v>PABLO MARQUEZ MORALES50 METROS50M ESPALDA</v>
          </cell>
          <cell r="U7039">
            <v>0</v>
          </cell>
        </row>
        <row r="7040">
          <cell r="T7040" t="str">
            <v>PABLO MARQUEZ MORALES50 METROS50M LIBRES</v>
          </cell>
          <cell r="U7040">
            <v>4.7638888888888883E-4</v>
          </cell>
        </row>
        <row r="7041">
          <cell r="T7041" t="str">
            <v>PABLO MARQUEZ MORALES50 METROS50M LIBRES</v>
          </cell>
          <cell r="U7041">
            <v>4.8252314814814816E-4</v>
          </cell>
        </row>
        <row r="7042">
          <cell r="T7042" t="str">
            <v>PABLO MARQUEZ MORALES50 METROS50M LIBRES</v>
          </cell>
          <cell r="U7042">
            <v>4.8472222222222227E-4</v>
          </cell>
        </row>
        <row r="7043">
          <cell r="T7043" t="str">
            <v>PABLO MARQUEZ MORALES50 METROS50M LIBRES</v>
          </cell>
          <cell r="U7043">
            <v>5.0451388888888887E-4</v>
          </cell>
        </row>
        <row r="7044">
          <cell r="T7044" t="str">
            <v>PABLO MARQUEZ MORALES50 METROS50M LIBRES</v>
          </cell>
          <cell r="U7044">
            <v>5.3541666666666668E-4</v>
          </cell>
        </row>
        <row r="7045">
          <cell r="T7045" t="str">
            <v>PABLO MARQUEZ MORALES50 METROS50M LIBRES</v>
          </cell>
          <cell r="U7045" t="str">
            <v>JUSTIFICADA</v>
          </cell>
        </row>
        <row r="7046">
          <cell r="T7046" t="str">
            <v>PABLO MORGADO GOMEZ25 METROS25M ESPALDA</v>
          </cell>
          <cell r="U7046">
            <v>6.7962962962962975E-4</v>
          </cell>
        </row>
        <row r="7047">
          <cell r="T7047" t="str">
            <v>PABLO MORGADO GOMEZ25 METROS25M ESPALDA</v>
          </cell>
          <cell r="U7047">
            <v>6.8402777777777776E-4</v>
          </cell>
        </row>
        <row r="7048">
          <cell r="T7048" t="str">
            <v>PABLO MORGADO GOMEZ25 METROS25M ESPALDA</v>
          </cell>
          <cell r="U7048">
            <v>8.3298611111111117E-4</v>
          </cell>
        </row>
        <row r="7049">
          <cell r="T7049" t="str">
            <v>PABLO MORGADO GOMEZ25 METROS25M LIBRES</v>
          </cell>
          <cell r="U7049">
            <v>4.2337962962962967E-4</v>
          </cell>
        </row>
        <row r="7050">
          <cell r="T7050" t="str">
            <v>PABLO MORGADO GOMEZ25 METROS25M LIBRES</v>
          </cell>
          <cell r="U7050">
            <v>4.2835648148148144E-4</v>
          </cell>
        </row>
        <row r="7051">
          <cell r="T7051" t="str">
            <v>PABLO MORGADO GOMEZ25 METROS25M LIBRES</v>
          </cell>
          <cell r="U7051">
            <v>4.2870370370370366E-4</v>
          </cell>
        </row>
        <row r="7052">
          <cell r="T7052" t="str">
            <v>PABLO MORGADO GOMEZ50 METROS50M LIBRES</v>
          </cell>
          <cell r="U7052">
            <v>1.2357638888888889E-3</v>
          </cell>
        </row>
        <row r="7053">
          <cell r="T7053" t="str">
            <v>PABLO MORGADO GOMEZ50 METROS50M LIBRES</v>
          </cell>
          <cell r="U7053">
            <v>1.4430555555555553E-3</v>
          </cell>
        </row>
        <row r="7054">
          <cell r="T7054" t="str">
            <v>PABLO MORGADO GOMEZ50 METROS50M LIBRES</v>
          </cell>
          <cell r="U7054">
            <v>0</v>
          </cell>
        </row>
        <row r="7055">
          <cell r="T7055" t="str">
            <v>PABLO MORGADO LOPEZ25 METROS25M ESPALDA</v>
          </cell>
          <cell r="U7055">
            <v>6.1597222222222229E-4</v>
          </cell>
        </row>
        <row r="7056">
          <cell r="T7056" t="str">
            <v>PABLO MORGADO LOPEZ25 METROS25M ESPALDA</v>
          </cell>
          <cell r="U7056">
            <v>0</v>
          </cell>
        </row>
        <row r="7057">
          <cell r="T7057" t="str">
            <v>PABLO MORGADO LOPEZ25 METROS25M ESPALDA</v>
          </cell>
          <cell r="U7057">
            <v>0</v>
          </cell>
        </row>
        <row r="7058">
          <cell r="T7058" t="str">
            <v>PABLO MORGADO LOPEZ25 METROS25M LIBRES</v>
          </cell>
          <cell r="U7058">
            <v>4.4745370370370365E-4</v>
          </cell>
        </row>
        <row r="7059">
          <cell r="T7059" t="str">
            <v>PABLO MORGADO LOPEZ25 METROS25M LIBRES</v>
          </cell>
          <cell r="U7059">
            <v>0</v>
          </cell>
        </row>
        <row r="7060">
          <cell r="T7060" t="str">
            <v>PABLO MORGADO LOPEZ25 METROS25M LIBRES</v>
          </cell>
          <cell r="U7060">
            <v>0</v>
          </cell>
        </row>
        <row r="7061">
          <cell r="T7061" t="str">
            <v>PABLO MORGADO LOPEZ50 METROS50M LIBRES</v>
          </cell>
          <cell r="U7061">
            <v>1.0751157407407408E-3</v>
          </cell>
        </row>
        <row r="7062">
          <cell r="T7062" t="str">
            <v>PABLO MORGADO LOPEZ50 METROS50M LIBRES</v>
          </cell>
          <cell r="U7062">
            <v>0</v>
          </cell>
        </row>
        <row r="7063">
          <cell r="T7063" t="str">
            <v>PABLO NAVARRO ALFARO25 METROS25M ESPALDA</v>
          </cell>
          <cell r="U7063">
            <v>3.9062499999999997E-4</v>
          </cell>
        </row>
        <row r="7064">
          <cell r="T7064" t="str">
            <v>PABLO NAVARRO ALFARO25 METROS25M LIBRES</v>
          </cell>
          <cell r="U7064">
            <v>3.1666666666666665E-4</v>
          </cell>
        </row>
        <row r="7065">
          <cell r="T7065" t="str">
            <v>PABLO NAVARRO ALFARO25 METROS50M BRAZA</v>
          </cell>
          <cell r="U7065">
            <v>7.8807870370370371E-4</v>
          </cell>
        </row>
        <row r="7066">
          <cell r="T7066" t="str">
            <v>PABLO NAVARRO ALFARO25 METROS50M BRAZA</v>
          </cell>
          <cell r="U7066">
            <v>8.8900462962962967E-4</v>
          </cell>
        </row>
        <row r="7067">
          <cell r="T7067" t="str">
            <v>PABLO NAVARRO ALFARO25 METROS50M ESPALDA</v>
          </cell>
          <cell r="U7067">
            <v>7.4710648148148151E-4</v>
          </cell>
        </row>
        <row r="7068">
          <cell r="T7068" t="str">
            <v>PABLO NAVARRO ALFARO25 METROS50M ESPALDA</v>
          </cell>
          <cell r="U7068">
            <v>7.9386574074074071E-4</v>
          </cell>
        </row>
        <row r="7069">
          <cell r="T7069" t="str">
            <v>PABLO NAVARRO ALFARO25 METROS50M LIBRES</v>
          </cell>
          <cell r="U7069">
            <v>6.1666666666666673E-4</v>
          </cell>
        </row>
        <row r="7070">
          <cell r="T7070" t="str">
            <v>PABLO NAVARRO ALFARO25 METROS50M LIBRES</v>
          </cell>
          <cell r="U7070">
            <v>6.2627314814814815E-4</v>
          </cell>
        </row>
        <row r="7071">
          <cell r="T7071" t="str">
            <v>PABLO NAVARRO ALFARO25 METROS50M LIBRES</v>
          </cell>
          <cell r="U7071">
            <v>6.3877314814814808E-4</v>
          </cell>
        </row>
        <row r="7072">
          <cell r="T7072" t="str">
            <v>PABLO NAVARRO ALFARO25 METROS50M LIBRES</v>
          </cell>
          <cell r="U7072">
            <v>6.8368055555555554E-4</v>
          </cell>
        </row>
        <row r="7073">
          <cell r="T7073" t="str">
            <v>PABLO NAVARRO ALFARO25 METROS50M LIBRES</v>
          </cell>
          <cell r="U7073">
            <v>0</v>
          </cell>
        </row>
        <row r="7074">
          <cell r="T7074" t="str">
            <v>PABLO NAVARRO ALFARO50 METROS50M BRAZA</v>
          </cell>
          <cell r="U7074">
            <v>8.5162037037037031E-4</v>
          </cell>
        </row>
        <row r="7075">
          <cell r="T7075" t="str">
            <v>PABLO NAVARRO ALFARO50 METROS50M BRAZA</v>
          </cell>
          <cell r="U7075">
            <v>0</v>
          </cell>
        </row>
        <row r="7076">
          <cell r="T7076" t="str">
            <v>PABLO NAVARRO ALFARO50 METROS50M ESPALDA</v>
          </cell>
          <cell r="U7076">
            <v>7.4837962962962966E-4</v>
          </cell>
        </row>
        <row r="7077">
          <cell r="T7077" t="str">
            <v>PABLO NAVARRO ALFARO50 METROS50M ESPALDA</v>
          </cell>
          <cell r="U7077">
            <v>7.6562499999999992E-4</v>
          </cell>
        </row>
        <row r="7078">
          <cell r="T7078" t="str">
            <v>PABLO NAVARRO ALFARO50 METROS50M ESPALDA</v>
          </cell>
          <cell r="U7078">
            <v>9.5555555555555541E-4</v>
          </cell>
        </row>
        <row r="7079">
          <cell r="T7079" t="str">
            <v>PABLO NAVARRO ALFARO50 METROS50M LIBRES</v>
          </cell>
          <cell r="U7079">
            <v>5.0196759259259259E-4</v>
          </cell>
        </row>
        <row r="7080">
          <cell r="T7080" t="str">
            <v>PABLO NAVARRO ALFARO50 METROS50M LIBRES</v>
          </cell>
          <cell r="U7080">
            <v>6.2175925925925929E-4</v>
          </cell>
        </row>
        <row r="7081">
          <cell r="T7081" t="str">
            <v>PABLO NAVARRO ALFARO50 METROS50M LIBRES</v>
          </cell>
          <cell r="U7081">
            <v>6.5567129629629623E-4</v>
          </cell>
        </row>
        <row r="7082">
          <cell r="T7082" t="str">
            <v>PABLO NAVARRO ALFARO50 METROS50M LIBRES</v>
          </cell>
          <cell r="U7082">
            <v>7.0821759259259264E-4</v>
          </cell>
        </row>
        <row r="7083">
          <cell r="T7083" t="str">
            <v>PABLO NAVARRO ALFARO50 METROS50M LIBRES</v>
          </cell>
          <cell r="U7083">
            <v>7.1400462962962965E-4</v>
          </cell>
        </row>
        <row r="7084">
          <cell r="T7084" t="str">
            <v>PABLO OTERO SANCHEZ25 METROS100M ESPALDA</v>
          </cell>
          <cell r="U7084">
            <v>1.2809027777777777E-3</v>
          </cell>
        </row>
        <row r="7085">
          <cell r="T7085" t="str">
            <v>PABLO OTERO SANCHEZ25 METROS100M ESPALDA</v>
          </cell>
          <cell r="U7085">
            <v>1.2922453703703705E-3</v>
          </cell>
        </row>
        <row r="7086">
          <cell r="T7086" t="str">
            <v>PABLO OTERO SANCHEZ25 METROS100M LIBRES</v>
          </cell>
          <cell r="U7086">
            <v>9.4722222222222213E-4</v>
          </cell>
        </row>
        <row r="7087">
          <cell r="T7087" t="str">
            <v>PABLO OTERO SANCHEZ25 METROS100M LIBRES</v>
          </cell>
          <cell r="U7087">
            <v>9.5729166666666673E-4</v>
          </cell>
        </row>
        <row r="7088">
          <cell r="T7088" t="str">
            <v>PABLO OTERO SANCHEZ25 METROS100M LIBRES</v>
          </cell>
          <cell r="U7088">
            <v>1.0142361111111109E-3</v>
          </cell>
        </row>
        <row r="7089">
          <cell r="T7089" t="str">
            <v>PABLO OTERO SANCHEZ25 METROS200M LIBRES</v>
          </cell>
          <cell r="U7089">
            <v>2.2456018518518519E-3</v>
          </cell>
        </row>
        <row r="7090">
          <cell r="T7090" t="str">
            <v>PABLO OTERO SANCHEZ25 METROS200M LIBRES</v>
          </cell>
          <cell r="U7090" t="str">
            <v>RETIRA</v>
          </cell>
        </row>
        <row r="7091">
          <cell r="T7091" t="str">
            <v>PABLO OTERO SANCHEZ25 METROS50M BRAZA</v>
          </cell>
          <cell r="U7091">
            <v>5.8124999999999995E-4</v>
          </cell>
        </row>
        <row r="7092">
          <cell r="T7092" t="str">
            <v>PABLO OTERO SANCHEZ25 METROS50M BRAZA</v>
          </cell>
          <cell r="U7092">
            <v>5.9027777777777778E-4</v>
          </cell>
        </row>
        <row r="7093">
          <cell r="T7093" t="str">
            <v>PABLO OTERO SANCHEZ25 METROS50M BRAZA</v>
          </cell>
          <cell r="U7093">
            <v>6.0381944444444448E-4</v>
          </cell>
        </row>
        <row r="7094">
          <cell r="T7094" t="str">
            <v>PABLO OTERO SANCHEZ25 METROS50M BRAZA</v>
          </cell>
          <cell r="U7094">
            <v>6.076388888888889E-4</v>
          </cell>
        </row>
        <row r="7095">
          <cell r="T7095" t="str">
            <v>PABLO OTERO SANCHEZ25 METROS50M BRAZA</v>
          </cell>
          <cell r="U7095">
            <v>6.3576388888888895E-4</v>
          </cell>
        </row>
        <row r="7096">
          <cell r="T7096" t="str">
            <v>PABLO OTERO SANCHEZ25 METROS50M ESPALDA</v>
          </cell>
          <cell r="U7096">
            <v>5.2476851851851849E-4</v>
          </cell>
        </row>
        <row r="7097">
          <cell r="T7097" t="str">
            <v>PABLO OTERO SANCHEZ25 METROS50M ESPALDA</v>
          </cell>
          <cell r="U7097">
            <v>5.2511574074074071E-4</v>
          </cell>
        </row>
        <row r="7098">
          <cell r="T7098" t="str">
            <v>PABLO OTERO SANCHEZ25 METROS50M ESPALDA</v>
          </cell>
          <cell r="U7098">
            <v>5.3541666666666668E-4</v>
          </cell>
        </row>
        <row r="7099">
          <cell r="T7099" t="str">
            <v>PABLO OTERO SANCHEZ25 METROS50M ESPALDA</v>
          </cell>
          <cell r="U7099">
            <v>5.5312500000000001E-4</v>
          </cell>
        </row>
        <row r="7100">
          <cell r="T7100" t="str">
            <v>PABLO OTERO SANCHEZ25 METROS50M ESPALDA</v>
          </cell>
          <cell r="U7100">
            <v>5.7800925925925923E-4</v>
          </cell>
        </row>
        <row r="7101">
          <cell r="T7101" t="str">
            <v>PABLO OTERO SANCHEZ25 METROS50M ESPALDA</v>
          </cell>
          <cell r="U7101">
            <v>5.8703703703703706E-4</v>
          </cell>
        </row>
        <row r="7102">
          <cell r="T7102" t="str">
            <v>PABLO OTERO SANCHEZ25 METROS50M ESPALDA</v>
          </cell>
          <cell r="U7102">
            <v>6.3981481481481485E-4</v>
          </cell>
        </row>
        <row r="7103">
          <cell r="T7103" t="str">
            <v>PABLO OTERO SANCHEZ25 METROS50M LIBRES</v>
          </cell>
          <cell r="U7103">
            <v>4.0659722222222226E-4</v>
          </cell>
        </row>
        <row r="7104">
          <cell r="T7104" t="str">
            <v>PABLO OTERO SANCHEZ25 METROS50M LIBRES</v>
          </cell>
          <cell r="U7104">
            <v>4.0983796296296292E-4</v>
          </cell>
        </row>
        <row r="7105">
          <cell r="T7105" t="str">
            <v>PABLO OTERO SANCHEZ25 METROS50M LIBRES</v>
          </cell>
          <cell r="U7105">
            <v>4.1018518518518514E-4</v>
          </cell>
        </row>
        <row r="7106">
          <cell r="T7106" t="str">
            <v>PABLO OTERO SANCHEZ25 METROS50M LIBRES</v>
          </cell>
          <cell r="U7106">
            <v>4.1550925925925918E-4</v>
          </cell>
        </row>
        <row r="7107">
          <cell r="T7107" t="str">
            <v>PABLO OTERO SANCHEZ25 METROS50M LIBRES</v>
          </cell>
          <cell r="U7107">
            <v>4.1782407407407409E-4</v>
          </cell>
        </row>
        <row r="7108">
          <cell r="T7108" t="str">
            <v>PABLO OTERO SANCHEZ25 METROS50M LIBRES</v>
          </cell>
          <cell r="U7108">
            <v>4.2210648148148148E-4</v>
          </cell>
        </row>
        <row r="7109">
          <cell r="T7109" t="str">
            <v>PABLO OTERO SANCHEZ25 METROS50M LIBRES</v>
          </cell>
          <cell r="U7109">
            <v>4.224537037037037E-4</v>
          </cell>
        </row>
        <row r="7110">
          <cell r="T7110" t="str">
            <v>PABLO OTERO SANCHEZ25 METROS50M LIBRES</v>
          </cell>
          <cell r="U7110">
            <v>4.3750000000000001E-4</v>
          </cell>
        </row>
        <row r="7111">
          <cell r="T7111" t="str">
            <v>PABLO OTERO SANCHEZ25 METROS50M LIBRES</v>
          </cell>
          <cell r="U7111">
            <v>4.6979166666666675E-4</v>
          </cell>
        </row>
        <row r="7112">
          <cell r="T7112" t="str">
            <v>PABLO OTERO SANCHEZ50 METROS100M ESPALDA</v>
          </cell>
          <cell r="U7112">
            <v>1.2091435185185185E-3</v>
          </cell>
        </row>
        <row r="7113">
          <cell r="T7113" t="str">
            <v>PABLO OTERO SANCHEZ50 METROS100M ESPALDA</v>
          </cell>
          <cell r="U7113">
            <v>1.2731481481481483E-3</v>
          </cell>
        </row>
        <row r="7114">
          <cell r="T7114" t="str">
            <v>PABLO OTERO SANCHEZ50 METROS100M ESPALDA</v>
          </cell>
          <cell r="U7114">
            <v>1.3104166666666665E-3</v>
          </cell>
        </row>
        <row r="7115">
          <cell r="T7115" t="str">
            <v>PABLO OTERO SANCHEZ50 METROS100M ESPALDA</v>
          </cell>
          <cell r="U7115">
            <v>1.315625E-3</v>
          </cell>
        </row>
        <row r="7116">
          <cell r="T7116" t="str">
            <v>PABLO OTERO SANCHEZ50 METROS100M LIBRES</v>
          </cell>
          <cell r="U7116">
            <v>9.4398148148148141E-4</v>
          </cell>
        </row>
        <row r="7117">
          <cell r="T7117" t="str">
            <v>PABLO OTERO SANCHEZ50 METROS100M LIBRES</v>
          </cell>
          <cell r="U7117">
            <v>9.5486111111111108E-4</v>
          </cell>
        </row>
        <row r="7118">
          <cell r="T7118" t="str">
            <v>PABLO OTERO SANCHEZ50 METROS100M LIBRES</v>
          </cell>
          <cell r="U7118">
            <v>1.0215277777777779E-3</v>
          </cell>
        </row>
        <row r="7119">
          <cell r="T7119" t="str">
            <v>PABLO OTERO SANCHEZ50 METROS200M LIBRES</v>
          </cell>
          <cell r="U7119">
            <v>2.2179398148148149E-3</v>
          </cell>
        </row>
        <row r="7120">
          <cell r="T7120" t="str">
            <v>PABLO OTERO SANCHEZ50 METROS50M BRAZA</v>
          </cell>
          <cell r="U7120">
            <v>6.0636574074074076E-4</v>
          </cell>
        </row>
        <row r="7121">
          <cell r="T7121" t="str">
            <v>PABLO OTERO SANCHEZ50 METROS50M BRAZA</v>
          </cell>
          <cell r="U7121">
            <v>6.2013888888888893E-4</v>
          </cell>
        </row>
        <row r="7122">
          <cell r="T7122" t="str">
            <v>PABLO OTERO SANCHEZ50 METROS50M BRAZA</v>
          </cell>
          <cell r="U7122">
            <v>6.2604166666666678E-4</v>
          </cell>
        </row>
        <row r="7123">
          <cell r="T7123" t="str">
            <v>PABLO OTERO SANCHEZ50 METROS50M BRAZA</v>
          </cell>
          <cell r="U7123">
            <v>6.2754629629629629E-4</v>
          </cell>
        </row>
        <row r="7124">
          <cell r="T7124" t="str">
            <v>PABLO OTERO SANCHEZ50 METROS50M ESPALDA</v>
          </cell>
          <cell r="U7124">
            <v>5.4652777777777783E-4</v>
          </cell>
        </row>
        <row r="7125">
          <cell r="T7125" t="str">
            <v>PABLO OTERO SANCHEZ50 METROS50M ESPALDA</v>
          </cell>
          <cell r="U7125">
            <v>5.6423611111111117E-4</v>
          </cell>
        </row>
        <row r="7126">
          <cell r="T7126" t="str">
            <v>PABLO OTERO SANCHEZ50 METROS50M ESPALDA</v>
          </cell>
          <cell r="U7126">
            <v>5.7141203703703705E-4</v>
          </cell>
        </row>
        <row r="7127">
          <cell r="T7127" t="str">
            <v>PABLO OTERO SANCHEZ50 METROS50M ESPALDA</v>
          </cell>
          <cell r="U7127">
            <v>5.7256944444444445E-4</v>
          </cell>
        </row>
        <row r="7128">
          <cell r="T7128" t="str">
            <v>PABLO OTERO SANCHEZ50 METROS50M ESPALDA</v>
          </cell>
          <cell r="U7128">
            <v>5.9907407407407403E-4</v>
          </cell>
        </row>
        <row r="7129">
          <cell r="T7129" t="str">
            <v>PABLO OTERO SANCHEZ50 METROS50M LIBRES</v>
          </cell>
          <cell r="U7129">
            <v>4.130787037037037E-4</v>
          </cell>
        </row>
        <row r="7130">
          <cell r="T7130" t="str">
            <v>PABLO OTERO SANCHEZ50 METROS50M LIBRES</v>
          </cell>
          <cell r="U7130">
            <v>4.2025462962962963E-4</v>
          </cell>
        </row>
        <row r="7131">
          <cell r="T7131" t="str">
            <v>PABLO OTERO SANCHEZ50 METROS50M LIBRES</v>
          </cell>
          <cell r="U7131">
            <v>4.2094907407407402E-4</v>
          </cell>
        </row>
        <row r="7132">
          <cell r="T7132" t="str">
            <v>PABLO OTERO SANCHEZ50 METROS50M LIBRES</v>
          </cell>
          <cell r="U7132">
            <v>4.2152777777777778E-4</v>
          </cell>
        </row>
        <row r="7133">
          <cell r="T7133" t="str">
            <v>PABLO OTERO SANCHEZ50 METROS50M LIBRES</v>
          </cell>
          <cell r="U7133">
            <v>4.246527777777777E-4</v>
          </cell>
        </row>
        <row r="7134">
          <cell r="T7134" t="str">
            <v>PABLO OTERO SANCHEZ50 METROS50M LIBRES</v>
          </cell>
          <cell r="U7134">
            <v>4.2800925925925922E-4</v>
          </cell>
        </row>
        <row r="7135">
          <cell r="T7135" t="str">
            <v>PABLO OTERO SANCHEZ50 METROS50M LIBRES</v>
          </cell>
          <cell r="U7135">
            <v>4.3206018518518512E-4</v>
          </cell>
        </row>
        <row r="7136">
          <cell r="T7136" t="str">
            <v>PABLO OTERO SANCHEZ50 METROS50M LIBRES</v>
          </cell>
          <cell r="U7136">
            <v>4.3506944444444447E-4</v>
          </cell>
        </row>
        <row r="7137">
          <cell r="T7137" t="str">
            <v>PABLO OTERO SANCHEZ50 METROS50M LIBRES</v>
          </cell>
          <cell r="U7137">
            <v>4.3946759259259264E-4</v>
          </cell>
        </row>
        <row r="7138">
          <cell r="T7138" t="str">
            <v>PABLO OTERO SANCHEZ 25 METROS50M ESPALDA</v>
          </cell>
          <cell r="U7138">
            <v>5.8993055555555556E-4</v>
          </cell>
        </row>
        <row r="7139">
          <cell r="T7139" t="str">
            <v>PABLO OTERO SANCHEZ 25 METROS50M LIBRES</v>
          </cell>
          <cell r="U7139">
            <v>4.3310185185185189E-4</v>
          </cell>
        </row>
        <row r="7140">
          <cell r="T7140" t="str">
            <v>PABLO OTERO SANCHEZ 50 METROS50M ESPALDA</v>
          </cell>
          <cell r="U7140">
            <v>5.4756944444444449E-4</v>
          </cell>
        </row>
        <row r="7141">
          <cell r="T7141" t="str">
            <v>PABLO OTERO SANCHEZ 50 METROS50M LIBRES</v>
          </cell>
          <cell r="U7141">
            <v>4.1747685185185182E-4</v>
          </cell>
        </row>
        <row r="7142">
          <cell r="T7142" t="str">
            <v>PARINITA MARIOLA LECONTE RAMOS25 METROS50M BRAZA</v>
          </cell>
          <cell r="U7142">
            <v>0</v>
          </cell>
        </row>
        <row r="7143">
          <cell r="T7143" t="str">
            <v>PARINITA MARIOLA LECONTE RAMOS25 METROS50M ESPALDA</v>
          </cell>
          <cell r="U7143">
            <v>6.2430555555555546E-4</v>
          </cell>
        </row>
        <row r="7144">
          <cell r="T7144" t="str">
            <v>PARINITA MARIOLA LECONTE RAMOS25 METROS50M ESPALDA</v>
          </cell>
          <cell r="U7144" t="str">
            <v>JUSTIFICADA</v>
          </cell>
        </row>
        <row r="7145">
          <cell r="T7145" t="str">
            <v>PARINITA MARIOLA LECONTE RAMOS25 METROS50M ESPALDA</v>
          </cell>
          <cell r="U7145">
            <v>0</v>
          </cell>
        </row>
        <row r="7146">
          <cell r="T7146" t="str">
            <v>PARINITA MARIOLA LECONTE RAMOS25 METROS50M LIBRES</v>
          </cell>
          <cell r="U7146">
            <v>5.6597222222222216E-4</v>
          </cell>
        </row>
        <row r="7147">
          <cell r="T7147" t="str">
            <v>PARINITA MARIOLA LECONTE RAMOS25 METROS50M LIBRES</v>
          </cell>
          <cell r="U7147">
            <v>5.7418981481481481E-4</v>
          </cell>
        </row>
        <row r="7148">
          <cell r="T7148" t="str">
            <v>PARINITA MARIOLA LECONTE RAMOS25 METROS50M LIBRES</v>
          </cell>
          <cell r="U7148">
            <v>6.122685185185185E-4</v>
          </cell>
        </row>
        <row r="7149">
          <cell r="T7149" t="str">
            <v>PARINITA MARIOLA LECONTE RAMOS25 METROS50M LIBRES</v>
          </cell>
          <cell r="U7149" t="str">
            <v>JUSTIFICADA</v>
          </cell>
        </row>
        <row r="7150">
          <cell r="T7150" t="str">
            <v>PARINITA MARIOLA LECONTE RAMOS50 METROS50M BRAZA</v>
          </cell>
          <cell r="U7150">
            <v>0</v>
          </cell>
        </row>
        <row r="7151">
          <cell r="T7151" t="str">
            <v>PARINITA MARIOLA LECONTE RAMOS50 METROS50M ESPALDA</v>
          </cell>
          <cell r="U7151">
            <v>5.9930555555555551E-4</v>
          </cell>
        </row>
        <row r="7152">
          <cell r="T7152" t="str">
            <v>PARINITA MARIOLA LECONTE RAMOS50 METROS50M ESPALDA</v>
          </cell>
          <cell r="U7152">
            <v>6.134259259259259E-4</v>
          </cell>
        </row>
        <row r="7153">
          <cell r="T7153" t="str">
            <v>PARINITA MARIOLA LECONTE RAMOS50 METROS50M ESPALDA</v>
          </cell>
          <cell r="U7153">
            <v>7.2557870370370365E-4</v>
          </cell>
        </row>
        <row r="7154">
          <cell r="T7154" t="str">
            <v>PARINITA MARIOLA LECONTE RAMOS50 METROS50M LIBRES</v>
          </cell>
          <cell r="U7154">
            <v>5.6678240740740734E-4</v>
          </cell>
        </row>
        <row r="7155">
          <cell r="T7155" t="str">
            <v>PARINITA MARIOLA LECONTE RAMOS50 METROS50M LIBRES</v>
          </cell>
          <cell r="U7155">
            <v>5.7326388888888889E-4</v>
          </cell>
        </row>
        <row r="7156">
          <cell r="T7156" t="str">
            <v>PARINITA MARIOLA LECONTE RAMOS50 METROS50M LIBRES</v>
          </cell>
          <cell r="U7156">
            <v>5.865740740740741E-4</v>
          </cell>
        </row>
        <row r="7157">
          <cell r="T7157" t="str">
            <v>PARINITA MARIOLA LECONTE RAMOS50 METROS50M LIBRES</v>
          </cell>
          <cell r="U7157">
            <v>0</v>
          </cell>
        </row>
        <row r="7158">
          <cell r="T7158" t="str">
            <v>PATRICIA CRUZADO ALONSO DE CELADA25 METROS50M BRAZA</v>
          </cell>
          <cell r="U7158">
            <v>7.2696759259259253E-4</v>
          </cell>
        </row>
        <row r="7159">
          <cell r="T7159" t="str">
            <v>PATRICIA CRUZADO ALONSO DE CELADA25 METROS50M BRAZA</v>
          </cell>
          <cell r="U7159">
            <v>7.3773148148148146E-4</v>
          </cell>
        </row>
        <row r="7160">
          <cell r="T7160" t="str">
            <v>PATRICIA CRUZADO ALONSO DE CELADA25 METROS50M LIBRES</v>
          </cell>
          <cell r="U7160">
            <v>6.0983796296296296E-4</v>
          </cell>
        </row>
        <row r="7161">
          <cell r="T7161" t="str">
            <v>PATRICIA CRUZADO ALONSO DE CELADA25 METROS50M LIBRES</v>
          </cell>
          <cell r="U7161">
            <v>6.6342592592592592E-4</v>
          </cell>
        </row>
        <row r="7162">
          <cell r="T7162" t="str">
            <v>PATRICIA CRUZADO ALONSO DE CELADA50 METROS50M BRAZA</v>
          </cell>
          <cell r="U7162">
            <v>7.3460648148148148E-4</v>
          </cell>
        </row>
        <row r="7163">
          <cell r="T7163" t="str">
            <v>PATRICIA CRUZADO ALONSO DE CELADA50 METROS50M LIBRES</v>
          </cell>
          <cell r="U7163">
            <v>6.876157407407407E-4</v>
          </cell>
        </row>
        <row r="7164">
          <cell r="T7164" t="str">
            <v>PATRICIA FERREIRO DEL VAL25 METROS100M BRAZA</v>
          </cell>
          <cell r="U7164">
            <v>1.4686342592592592E-3</v>
          </cell>
        </row>
        <row r="7165">
          <cell r="T7165" t="str">
            <v>PATRICIA FERREIRO DEL VAL25 METROS100M BRAZA</v>
          </cell>
          <cell r="U7165">
            <v>1.4974537037037038E-3</v>
          </cell>
        </row>
        <row r="7166">
          <cell r="T7166" t="str">
            <v>PATRICIA FERREIRO DEL VAL25 METROS100M BRAZA</v>
          </cell>
          <cell r="U7166">
            <v>1.4988425925925924E-3</v>
          </cell>
        </row>
        <row r="7167">
          <cell r="T7167" t="str">
            <v>PATRICIA FERREIRO DEL VAL25 METROS100M BRAZA</v>
          </cell>
          <cell r="U7167">
            <v>1.508564814814815E-3</v>
          </cell>
        </row>
        <row r="7168">
          <cell r="T7168" t="str">
            <v>PATRICIA FERREIRO DEL VAL25 METROS100M BRAZA</v>
          </cell>
          <cell r="U7168">
            <v>1.5144675925925924E-3</v>
          </cell>
        </row>
        <row r="7169">
          <cell r="T7169" t="str">
            <v>PATRICIA FERREIRO DEL VAL25 METROS100M BRAZA</v>
          </cell>
          <cell r="U7169">
            <v>1.5190972222222222E-3</v>
          </cell>
        </row>
        <row r="7170">
          <cell r="T7170" t="str">
            <v>PATRICIA FERREIRO DEL VAL25 METROS100M BRAZA</v>
          </cell>
          <cell r="U7170">
            <v>1.5199074074074075E-3</v>
          </cell>
        </row>
        <row r="7171">
          <cell r="T7171" t="str">
            <v>PATRICIA FERREIRO DEL VAL25 METROS100M BRAZA</v>
          </cell>
          <cell r="U7171">
            <v>1.5476851851851851E-3</v>
          </cell>
        </row>
        <row r="7172">
          <cell r="T7172" t="str">
            <v>PATRICIA FERREIRO DEL VAL25 METROS100M BRAZA</v>
          </cell>
          <cell r="U7172">
            <v>1.5538194444444443E-3</v>
          </cell>
        </row>
        <row r="7173">
          <cell r="T7173" t="str">
            <v>PATRICIA FERREIRO DEL VAL25 METROS100M BRAZA</v>
          </cell>
          <cell r="U7173">
            <v>1.5809027777777776E-3</v>
          </cell>
        </row>
        <row r="7174">
          <cell r="T7174" t="str">
            <v>PATRICIA FERREIRO DEL VAL25 METROS100M ESPALDA</v>
          </cell>
          <cell r="U7174">
            <v>1.5630787037037037E-3</v>
          </cell>
        </row>
        <row r="7175">
          <cell r="T7175" t="str">
            <v>PATRICIA FERREIRO DEL VAL25 METROS100M ESPALDA</v>
          </cell>
          <cell r="U7175">
            <v>1.5782407407407409E-3</v>
          </cell>
        </row>
        <row r="7176">
          <cell r="T7176" t="str">
            <v>PATRICIA FERREIRO DEL VAL25 METROS100M ESPALDA</v>
          </cell>
          <cell r="U7176">
            <v>1.613078703703704E-3</v>
          </cell>
        </row>
        <row r="7177">
          <cell r="T7177" t="str">
            <v>PATRICIA FERREIRO DEL VAL25 METROS100M ESPALDA</v>
          </cell>
          <cell r="U7177">
            <v>1.6840277777777776E-3</v>
          </cell>
        </row>
        <row r="7178">
          <cell r="T7178" t="str">
            <v>PATRICIA FERREIRO DEL VAL25 METROS100M ESPALDA</v>
          </cell>
          <cell r="U7178">
            <v>1.7711805555555556E-3</v>
          </cell>
        </row>
        <row r="7179">
          <cell r="T7179" t="str">
            <v>PATRICIA FERREIRO DEL VAL25 METROS100M ESPALDA</v>
          </cell>
          <cell r="U7179">
            <v>1.8928240740740739E-3</v>
          </cell>
        </row>
        <row r="7180">
          <cell r="T7180" t="str">
            <v>PATRICIA FERREIRO DEL VAL25 METROS100M LIBRES</v>
          </cell>
          <cell r="U7180">
            <v>1.5230324074074072E-3</v>
          </cell>
        </row>
        <row r="7181">
          <cell r="T7181" t="str">
            <v>PATRICIA FERREIRO DEL VAL25 METROS100M LIBRES</v>
          </cell>
          <cell r="U7181">
            <v>1.5994212962962965E-3</v>
          </cell>
        </row>
        <row r="7182">
          <cell r="T7182" t="str">
            <v>PATRICIA FERREIRO DEL VAL25 METROS200M BRAZA</v>
          </cell>
          <cell r="U7182">
            <v>3.1711805555555551E-3</v>
          </cell>
        </row>
        <row r="7183">
          <cell r="T7183" t="str">
            <v>PATRICIA FERREIRO DEL VAL25 METROS200M BRAZA</v>
          </cell>
          <cell r="U7183">
            <v>3.2199074074074074E-3</v>
          </cell>
        </row>
        <row r="7184">
          <cell r="T7184" t="str">
            <v>PATRICIA FERREIRO DEL VAL25 METROS200M BRAZA</v>
          </cell>
          <cell r="U7184">
            <v>3.2425925925925925E-3</v>
          </cell>
        </row>
        <row r="7185">
          <cell r="T7185" t="str">
            <v>PATRICIA FERREIRO DEL VAL25 METROS200M BRAZA</v>
          </cell>
          <cell r="U7185">
            <v>3.2908564814814814E-3</v>
          </cell>
        </row>
        <row r="7186">
          <cell r="T7186" t="str">
            <v>PATRICIA FERREIRO DEL VAL25 METROS200M BRAZA</v>
          </cell>
          <cell r="U7186">
            <v>3.5252314814814816E-3</v>
          </cell>
        </row>
        <row r="7187">
          <cell r="T7187" t="str">
            <v>PATRICIA FERREIRO DEL VAL25 METROS50M BRAZA</v>
          </cell>
          <cell r="U7187">
            <v>6.7546296296296289E-4</v>
          </cell>
        </row>
        <row r="7188">
          <cell r="T7188" t="str">
            <v>PATRICIA FERREIRO DEL VAL25 METROS50M BRAZA</v>
          </cell>
          <cell r="U7188">
            <v>6.9224537037037041E-4</v>
          </cell>
        </row>
        <row r="7189">
          <cell r="T7189" t="str">
            <v>PATRICIA FERREIRO DEL VAL25 METROS50M BRAZA</v>
          </cell>
          <cell r="U7189">
            <v>6.9699074074074075E-4</v>
          </cell>
        </row>
        <row r="7190">
          <cell r="T7190" t="str">
            <v>PATRICIA FERREIRO DEL VAL25 METROS50M BRAZA</v>
          </cell>
          <cell r="U7190">
            <v>6.9861111111111111E-4</v>
          </cell>
        </row>
        <row r="7191">
          <cell r="T7191" t="str">
            <v>PATRICIA FERREIRO DEL VAL25 METROS50M BRAZA</v>
          </cell>
          <cell r="U7191">
            <v>7.0254629629629627E-4</v>
          </cell>
        </row>
        <row r="7192">
          <cell r="T7192" t="str">
            <v>PATRICIA FERREIRO DEL VAL25 METROS50M BRAZA</v>
          </cell>
          <cell r="U7192">
            <v>7.0659722222222228E-4</v>
          </cell>
        </row>
        <row r="7193">
          <cell r="T7193" t="str">
            <v>PATRICIA FERREIRO DEL VAL25 METROS50M BRAZA</v>
          </cell>
          <cell r="U7193">
            <v>7.0706018518518514E-4</v>
          </cell>
        </row>
        <row r="7194">
          <cell r="T7194" t="str">
            <v>PATRICIA FERREIRO DEL VAL25 METROS50M BRAZA</v>
          </cell>
          <cell r="U7194">
            <v>7.0891203703703698E-4</v>
          </cell>
        </row>
        <row r="7195">
          <cell r="T7195" t="str">
            <v>PATRICIA FERREIRO DEL VAL25 METROS50M BRAZA</v>
          </cell>
          <cell r="U7195">
            <v>7.1469907407407409E-4</v>
          </cell>
        </row>
        <row r="7196">
          <cell r="T7196" t="str">
            <v>PATRICIA FERREIRO DEL VAL25 METROS50M BRAZA</v>
          </cell>
          <cell r="U7196">
            <v>7.3101851851851843E-4</v>
          </cell>
        </row>
        <row r="7197">
          <cell r="T7197" t="str">
            <v>PATRICIA FERREIRO DEL VAL25 METROS50M BRAZA</v>
          </cell>
          <cell r="U7197">
            <v>7.3599537037037036E-4</v>
          </cell>
        </row>
        <row r="7198">
          <cell r="T7198" t="str">
            <v>PATRICIA FERREIRO DEL VAL25 METROS50M ESPALDA</v>
          </cell>
          <cell r="U7198">
            <v>6.7245370370370375E-4</v>
          </cell>
        </row>
        <row r="7199">
          <cell r="T7199" t="str">
            <v>PATRICIA FERREIRO DEL VAL25 METROS50M ESPALDA</v>
          </cell>
          <cell r="U7199">
            <v>6.8842592592592599E-4</v>
          </cell>
        </row>
        <row r="7200">
          <cell r="T7200" t="str">
            <v>PATRICIA FERREIRO DEL VAL50 METROS100M BRAZA</v>
          </cell>
          <cell r="U7200">
            <v>1.4850694444444445E-3</v>
          </cell>
        </row>
        <row r="7201">
          <cell r="T7201" t="str">
            <v>PATRICIA FERREIRO DEL VAL50 METROS100M BRAZA</v>
          </cell>
          <cell r="U7201">
            <v>1.5568287037037035E-3</v>
          </cell>
        </row>
        <row r="7202">
          <cell r="T7202" t="str">
            <v>PATRICIA FERREIRO DEL VAL50 METROS100M BRAZA</v>
          </cell>
          <cell r="U7202">
            <v>1.562384259259259E-3</v>
          </cell>
        </row>
        <row r="7203">
          <cell r="T7203" t="str">
            <v>PATRICIA FERREIRO DEL VAL50 METROS100M BRAZA</v>
          </cell>
          <cell r="U7203">
            <v>1.5634259259259258E-3</v>
          </cell>
        </row>
        <row r="7204">
          <cell r="T7204" t="str">
            <v>PATRICIA FERREIRO DEL VAL50 METROS100M BRAZA</v>
          </cell>
          <cell r="U7204">
            <v>1.5660879629629629E-3</v>
          </cell>
        </row>
        <row r="7205">
          <cell r="T7205" t="str">
            <v>PATRICIA FERREIRO DEL VAL50 METROS100M BRAZA</v>
          </cell>
          <cell r="U7205">
            <v>1.5730324074074073E-3</v>
          </cell>
        </row>
        <row r="7206">
          <cell r="T7206" t="str">
            <v>PATRICIA FERREIRO DEL VAL50 METROS100M BRAZA</v>
          </cell>
          <cell r="U7206">
            <v>1.5773148148148146E-3</v>
          </cell>
        </row>
        <row r="7207">
          <cell r="T7207" t="str">
            <v>PATRICIA FERREIRO DEL VAL50 METROS100M BRAZA</v>
          </cell>
          <cell r="U7207">
            <v>1.5879629629629629E-3</v>
          </cell>
        </row>
        <row r="7208">
          <cell r="T7208" t="str">
            <v>PATRICIA FERREIRO DEL VAL50 METROS100M BRAZA</v>
          </cell>
          <cell r="U7208">
            <v>1.7600694444444443E-3</v>
          </cell>
        </row>
        <row r="7209">
          <cell r="T7209" t="str">
            <v>PATRICIA FERREIRO DEL VAL50 METROS100M ESPALDA</v>
          </cell>
          <cell r="U7209">
            <v>1.6776620370370372E-3</v>
          </cell>
        </row>
        <row r="7210">
          <cell r="T7210" t="str">
            <v>PATRICIA FERREIRO DEL VAL50 METROS100M ESPALDA</v>
          </cell>
          <cell r="U7210">
            <v>1.703587962962963E-3</v>
          </cell>
        </row>
        <row r="7211">
          <cell r="T7211" t="str">
            <v>PATRICIA FERREIRO DEL VAL50 METROS200M BRAZA</v>
          </cell>
          <cell r="U7211">
            <v>3.2027777777777779E-3</v>
          </cell>
        </row>
        <row r="7212">
          <cell r="T7212" t="str">
            <v>PATRICIA FERREIRO DEL VAL50 METROS200M BRAZA</v>
          </cell>
          <cell r="U7212">
            <v>3.2178240740740739E-3</v>
          </cell>
        </row>
        <row r="7213">
          <cell r="T7213" t="str">
            <v>PATRICIA FERREIRO DEL VAL50 METROS200M BRAZA</v>
          </cell>
          <cell r="U7213">
            <v>3.225578703703704E-3</v>
          </cell>
        </row>
        <row r="7214">
          <cell r="T7214" t="str">
            <v>PATRICIA FERREIRO DEL VAL50 METROS200m BRAZA</v>
          </cell>
          <cell r="U7214">
            <v>3.2288194444444443E-3</v>
          </cell>
        </row>
        <row r="7215">
          <cell r="T7215" t="str">
            <v>PATRICIA FERREIRO DEL VAL50 METROS200M BRAZA</v>
          </cell>
          <cell r="U7215">
            <v>3.3039351851851858E-3</v>
          </cell>
        </row>
        <row r="7216">
          <cell r="T7216" t="str">
            <v>PATRICIA FERREIRO DEL VAL50 METROS200M BRAZA</v>
          </cell>
          <cell r="U7216">
            <v>3.3781249999999996E-3</v>
          </cell>
        </row>
        <row r="7217">
          <cell r="T7217" t="str">
            <v>PATRICIA FERREIRO DEL VAL50 METROS200M ESPALDA</v>
          </cell>
          <cell r="U7217">
            <v>3.7582175925925925E-3</v>
          </cell>
        </row>
        <row r="7218">
          <cell r="T7218" t="str">
            <v>PATRICIA FERREIRO DEL VAL50 METROS200M LIBRES</v>
          </cell>
          <cell r="U7218">
            <v>3.1256944444444448E-3</v>
          </cell>
        </row>
        <row r="7219">
          <cell r="T7219" t="str">
            <v>PATRICIA FERREIRO DEL VAL50 METROS200M LIBRES</v>
          </cell>
          <cell r="U7219">
            <v>3.2076388888888888E-3</v>
          </cell>
        </row>
        <row r="7220">
          <cell r="T7220" t="str">
            <v>PATRICIA FERREIRO DEL VAL50 METROS50M BRAZA</v>
          </cell>
          <cell r="U7220">
            <v>6.6145833333333334E-4</v>
          </cell>
        </row>
        <row r="7221">
          <cell r="T7221" t="str">
            <v>PATRICIA FERREIRO DEL VAL50 METROS50M BRAZA</v>
          </cell>
          <cell r="U7221">
            <v>6.9490740740740743E-4</v>
          </cell>
        </row>
        <row r="7222">
          <cell r="T7222" t="str">
            <v>PATRICIA FERREIRO DEL VAL50 METROS50M BRAZA</v>
          </cell>
          <cell r="U7222">
            <v>6.9895833333333322E-4</v>
          </cell>
        </row>
        <row r="7223">
          <cell r="T7223" t="str">
            <v>PATRICIA FERREIRO DEL VAL50 METROS50M BRAZA</v>
          </cell>
          <cell r="U7223">
            <v>7.003472222222221E-4</v>
          </cell>
        </row>
        <row r="7224">
          <cell r="T7224" t="str">
            <v>PATRICIA FERREIRO DEL VAL50 METROS50M BRAZA</v>
          </cell>
          <cell r="U7224">
            <v>7.0219907407407416E-4</v>
          </cell>
        </row>
        <row r="7225">
          <cell r="T7225" t="str">
            <v>PATRICIA FERREIRO DEL VAL50 METROS50M BRAZA</v>
          </cell>
          <cell r="U7225">
            <v>7.0601851851851847E-4</v>
          </cell>
        </row>
        <row r="7226">
          <cell r="T7226" t="str">
            <v>PATRICIA FERREIRO DEL VAL50 METROS50M BRAZA</v>
          </cell>
          <cell r="U7226">
            <v>7.1898148148148158E-4</v>
          </cell>
        </row>
        <row r="7227">
          <cell r="T7227" t="str">
            <v>PATRICIA FERREIRO DEL VAL50 METROS50M BRAZA</v>
          </cell>
          <cell r="U7227">
            <v>7.4444444444444439E-4</v>
          </cell>
        </row>
        <row r="7228">
          <cell r="T7228" t="str">
            <v>PATRICIA FERREIRO DEL VAL50 METROS50M BRAZA</v>
          </cell>
          <cell r="U7228">
            <v>7.4571759259259263E-4</v>
          </cell>
        </row>
        <row r="7229">
          <cell r="T7229" t="str">
            <v>PATRICIA FERREIRO DEL VAL50 METROS50M BRAZA</v>
          </cell>
          <cell r="U7229">
            <v>7.4803240740740733E-4</v>
          </cell>
        </row>
        <row r="7230">
          <cell r="T7230" t="str">
            <v>PATRICIA FERREIRO DEL VAL50 METROS50M BRAZA</v>
          </cell>
          <cell r="U7230">
            <v>7.4907407407407399E-4</v>
          </cell>
        </row>
        <row r="7231">
          <cell r="T7231" t="str">
            <v>PATRICIA GARCIA MARTINEZ25 METROS100M LIBRES</v>
          </cell>
          <cell r="U7231">
            <v>1.1798611111111109E-3</v>
          </cell>
        </row>
        <row r="7232">
          <cell r="T7232" t="str">
            <v>PATRICIA GARCIA MARTINEZ25 METROS100M LIBRES</v>
          </cell>
          <cell r="U7232">
            <v>1.2677083333333331E-3</v>
          </cell>
        </row>
        <row r="7233">
          <cell r="T7233" t="str">
            <v>PATRICIA GARCIA MARTINEZ25 METROS100M LIBRES</v>
          </cell>
          <cell r="U7233">
            <v>1.3335648148148146E-3</v>
          </cell>
        </row>
        <row r="7234">
          <cell r="T7234" t="str">
            <v>PATRICIA GARCIA MARTINEZ25 METROS50M BRAZA</v>
          </cell>
          <cell r="U7234">
            <v>6.8854166666666673E-4</v>
          </cell>
        </row>
        <row r="7235">
          <cell r="T7235" t="str">
            <v>PATRICIA GARCIA MARTINEZ25 METROS50M BRAZA</v>
          </cell>
          <cell r="U7235">
            <v>6.8900462962962958E-4</v>
          </cell>
        </row>
        <row r="7236">
          <cell r="T7236" t="str">
            <v>PATRICIA GARCIA MARTINEZ25 METROS50M BRAZA</v>
          </cell>
          <cell r="U7236">
            <v>6.9826388888888889E-4</v>
          </cell>
        </row>
        <row r="7237">
          <cell r="T7237" t="str">
            <v>PATRICIA GARCIA MARTINEZ25 METROS50M BRAZA</v>
          </cell>
          <cell r="U7237">
            <v>7.0393518518518515E-4</v>
          </cell>
        </row>
        <row r="7238">
          <cell r="T7238" t="str">
            <v>PATRICIA GARCIA MARTINEZ25 METROS50M BRAZA</v>
          </cell>
          <cell r="U7238">
            <v>7.1747685185185185E-4</v>
          </cell>
        </row>
        <row r="7239">
          <cell r="T7239" t="str">
            <v>PATRICIA GARCIA MARTINEZ25 METROS50M BRAZA</v>
          </cell>
          <cell r="U7239">
            <v>0</v>
          </cell>
        </row>
        <row r="7240">
          <cell r="T7240" t="str">
            <v>PATRICIA GARCIA MARTINEZ25 METROS50M LIBRES</v>
          </cell>
          <cell r="U7240">
            <v>5.3298611111111114E-4</v>
          </cell>
        </row>
        <row r="7241">
          <cell r="T7241" t="str">
            <v>PATRICIA GARCIA MARTINEZ25 METROS50M LIBRES</v>
          </cell>
          <cell r="U7241">
            <v>5.3425925925925928E-4</v>
          </cell>
        </row>
        <row r="7242">
          <cell r="T7242" t="str">
            <v>PATRICIA GARCIA MARTINEZ25 METROS50M LIBRES</v>
          </cell>
          <cell r="U7242">
            <v>5.4201388888888886E-4</v>
          </cell>
        </row>
        <row r="7243">
          <cell r="T7243" t="str">
            <v>PATRICIA GARCIA MARTINEZ25 METROS50M LIBRES</v>
          </cell>
          <cell r="U7243">
            <v>5.4791666666666671E-4</v>
          </cell>
        </row>
        <row r="7244">
          <cell r="T7244" t="str">
            <v>PATRICIA GARCIA MARTINEZ25 METROS50M LIBRES</v>
          </cell>
          <cell r="U7244">
            <v>5.5115740740740743E-4</v>
          </cell>
        </row>
        <row r="7245">
          <cell r="T7245" t="str">
            <v>PATRICIA GARCIA MARTINEZ25 METROS50M LIBRES</v>
          </cell>
          <cell r="U7245">
            <v>5.5474537037037027E-4</v>
          </cell>
        </row>
        <row r="7246">
          <cell r="T7246" t="str">
            <v>PATRICIA GARCIA MARTINEZ25 METROS50M LIBRES</v>
          </cell>
          <cell r="U7246">
            <v>5.5983796296296294E-4</v>
          </cell>
        </row>
        <row r="7247">
          <cell r="T7247" t="str">
            <v>PATRICIA GARCIA MARTINEZ25 METROS50M LIBRES</v>
          </cell>
          <cell r="U7247">
            <v>5.608796296296296E-4</v>
          </cell>
        </row>
        <row r="7248">
          <cell r="T7248" t="str">
            <v>PATRICIA GARCIA MARTINEZ25 METROS50M LIBRES</v>
          </cell>
          <cell r="U7248">
            <v>5.689814814814814E-4</v>
          </cell>
        </row>
        <row r="7249">
          <cell r="T7249" t="str">
            <v>PATRICIA GARCIA MARTINEZ25 METROS50M LIBRES</v>
          </cell>
          <cell r="U7249">
            <v>6.1087962962962973E-4</v>
          </cell>
        </row>
        <row r="7250">
          <cell r="T7250" t="str">
            <v>PATRICIA GARCIA MARTINEZ50 METROS100M LIBRES</v>
          </cell>
          <cell r="U7250">
            <v>1.2030092592592594E-3</v>
          </cell>
        </row>
        <row r="7251">
          <cell r="T7251" t="str">
            <v>PATRICIA GARCIA MARTINEZ50 METROS100M LIBRES</v>
          </cell>
          <cell r="U7251">
            <v>1.2570601851851853E-3</v>
          </cell>
        </row>
        <row r="7252">
          <cell r="T7252" t="str">
            <v>PATRICIA GARCIA MARTINEZ50 METROS50M BRAZA</v>
          </cell>
          <cell r="U7252">
            <v>6.8437500000000009E-4</v>
          </cell>
        </row>
        <row r="7253">
          <cell r="T7253" t="str">
            <v>PATRICIA GARCIA MARTINEZ50 METROS50M BRAZA</v>
          </cell>
          <cell r="U7253">
            <v>7.0497685185185192E-4</v>
          </cell>
        </row>
        <row r="7254">
          <cell r="T7254" t="str">
            <v>PATRICIA GARCIA MARTINEZ50 METROS50M BRAZA</v>
          </cell>
          <cell r="U7254">
            <v>7.2303240740740737E-4</v>
          </cell>
        </row>
        <row r="7255">
          <cell r="T7255" t="str">
            <v>PATRICIA GARCIA MARTINEZ50 METROS50M BRAZA</v>
          </cell>
          <cell r="U7255">
            <v>0</v>
          </cell>
        </row>
        <row r="7256">
          <cell r="T7256" t="str">
            <v>PATRICIA GARCIA MARTINEZ50 METROS50M BRAZA</v>
          </cell>
          <cell r="U7256">
            <v>0</v>
          </cell>
        </row>
        <row r="7257">
          <cell r="T7257" t="str">
            <v>PATRICIA GARCIA MARTINEZ50 METROS50M LIBRES</v>
          </cell>
          <cell r="U7257">
            <v>5.2731481481481488E-4</v>
          </cell>
        </row>
        <row r="7258">
          <cell r="T7258" t="str">
            <v>PATRICIA GARCIA MARTINEZ50 METROS50M LIBRES</v>
          </cell>
          <cell r="U7258">
            <v>5.2905092592592598E-4</v>
          </cell>
        </row>
        <row r="7259">
          <cell r="T7259" t="str">
            <v>PATRICIA GARCIA MARTINEZ50 METROS50M LIBRES</v>
          </cell>
          <cell r="U7259">
            <v>5.3946759259259258E-4</v>
          </cell>
        </row>
        <row r="7260">
          <cell r="T7260" t="str">
            <v>PATRICIA GARCIA MARTINEZ50 METROS50M LIBRES</v>
          </cell>
          <cell r="U7260">
            <v>5.4259259259259256E-4</v>
          </cell>
        </row>
        <row r="7261">
          <cell r="T7261" t="str">
            <v>PATRICIA GARCIA MARTINEZ50 METROS50M LIBRES</v>
          </cell>
          <cell r="U7261">
            <v>5.461805555555555E-4</v>
          </cell>
        </row>
        <row r="7262">
          <cell r="T7262" t="str">
            <v>PATRICIA GARCIA MARTINEZ50 METROS50M LIBRES</v>
          </cell>
          <cell r="U7262">
            <v>5.4976851851851855E-4</v>
          </cell>
        </row>
        <row r="7263">
          <cell r="T7263" t="str">
            <v>PATRICIA GARCIA MARTINEZ50 METROS50M LIBRES</v>
          </cell>
          <cell r="U7263">
            <v>5.5185185185185187E-4</v>
          </cell>
        </row>
        <row r="7264">
          <cell r="T7264" t="str">
            <v>PATRICIA GARCIA MARTINEZ50 METROS50M LIBRES</v>
          </cell>
          <cell r="U7264">
            <v>5.5254629629629631E-4</v>
          </cell>
        </row>
        <row r="7265">
          <cell r="T7265" t="str">
            <v>PAUL ALQUINGA PACHAMAN25 METROS25M ESPALDA</v>
          </cell>
          <cell r="U7265">
            <v>3.0659722222222216E-4</v>
          </cell>
        </row>
        <row r="7266">
          <cell r="T7266" t="str">
            <v>PAUL ALQUINGA PACHAMAN25 METROS25M LIBRES</v>
          </cell>
          <cell r="U7266">
            <v>2.5092592592592593E-4</v>
          </cell>
        </row>
        <row r="7267">
          <cell r="T7267" t="str">
            <v>PAUL ALQUINGA PACHAMAN25 METROS50M ESPALDA</v>
          </cell>
          <cell r="U7267">
            <v>6.7303240740740735E-4</v>
          </cell>
        </row>
        <row r="7268">
          <cell r="T7268" t="str">
            <v>PAUL ALQUINGA PACHAMAN25 METROS50M ESPALDA</v>
          </cell>
          <cell r="U7268">
            <v>6.8888888888888895E-4</v>
          </cell>
        </row>
        <row r="7269">
          <cell r="T7269" t="str">
            <v>PAUL ALQUINGA PACHAMAN25 METROS50M ESPALDA</v>
          </cell>
          <cell r="U7269">
            <v>6.9872685185185185E-4</v>
          </cell>
        </row>
        <row r="7270">
          <cell r="T7270" t="str">
            <v>PAUL ALQUINGA PACHAMAN25 METROS50M LIBRES</v>
          </cell>
          <cell r="U7270">
            <v>5.0300925925925936E-4</v>
          </cell>
        </row>
        <row r="7271">
          <cell r="T7271" t="str">
            <v>PAUL ALQUINGA PACHAMAN25 METROS50M LIBRES</v>
          </cell>
          <cell r="U7271">
            <v>5.112268518518519E-4</v>
          </cell>
        </row>
        <row r="7272">
          <cell r="T7272" t="str">
            <v>PAUL ALQUINGA PACHAMAN25 METROS50M LIBRES</v>
          </cell>
          <cell r="U7272">
            <v>5.1875000000000001E-4</v>
          </cell>
        </row>
        <row r="7273">
          <cell r="T7273" t="str">
            <v>PAUL ALQUINGA PACHAMAN50 METROS50M ESPALDA</v>
          </cell>
          <cell r="U7273">
            <v>6.7418981481481486E-4</v>
          </cell>
        </row>
        <row r="7274">
          <cell r="T7274" t="str">
            <v>PAUL ALQUINGA PACHAMAN50 METROS50M ESPALDA</v>
          </cell>
          <cell r="U7274">
            <v>6.7638888888888881E-4</v>
          </cell>
        </row>
        <row r="7275">
          <cell r="T7275" t="str">
            <v>PAUL ALQUINGA PACHAMAN50 METROS50M ESPALDA</v>
          </cell>
          <cell r="U7275">
            <v>6.899305555555555E-4</v>
          </cell>
        </row>
        <row r="7276">
          <cell r="T7276" t="str">
            <v>PAUL ALQUINGA PACHAMAN50 METROS50M ESPALDA</v>
          </cell>
          <cell r="U7276">
            <v>6.9618055555555546E-4</v>
          </cell>
        </row>
        <row r="7277">
          <cell r="T7277" t="str">
            <v>PAUL ALQUINGA PACHAMAN50 METROS50M ESPALDA</v>
          </cell>
          <cell r="U7277">
            <v>7.0960648148148152E-4</v>
          </cell>
        </row>
        <row r="7278">
          <cell r="T7278" t="str">
            <v>PAUL ALQUINGA PACHAMAN50 METROS50M LIBRES</v>
          </cell>
          <cell r="U7278">
            <v>5.0150462962962963E-4</v>
          </cell>
        </row>
        <row r="7279">
          <cell r="T7279" t="str">
            <v>PAUL ALQUINGA PACHAMAN50 METROS50M LIBRES</v>
          </cell>
          <cell r="U7279">
            <v>5.2604166666666674E-4</v>
          </cell>
        </row>
        <row r="7280">
          <cell r="T7280" t="str">
            <v>PAUL ALQUINGA PACHAMAN50 METROS50M LIBRES</v>
          </cell>
          <cell r="U7280">
            <v>5.2777777777777773E-4</v>
          </cell>
        </row>
        <row r="7281">
          <cell r="T7281" t="str">
            <v>PAUL ALQUINGA PACHAMAN50 METROS50M LIBRES</v>
          </cell>
          <cell r="U7281">
            <v>5.3321759259259262E-4</v>
          </cell>
        </row>
        <row r="7282">
          <cell r="T7282" t="str">
            <v>PAUL ALQUINGA PACHAMAN50 METROS50M LIBRES</v>
          </cell>
          <cell r="U7282">
            <v>5.5335648148148149E-4</v>
          </cell>
        </row>
        <row r="7283">
          <cell r="T7283" t="str">
            <v>PAULA AGULLO LARA25 METROS50M BRAZA</v>
          </cell>
          <cell r="U7283">
            <v>7.3530092592592581E-4</v>
          </cell>
        </row>
        <row r="7284">
          <cell r="T7284" t="str">
            <v>PAULA AGULLO LARA25 METROS50M BRAZA</v>
          </cell>
          <cell r="U7284">
            <v>0</v>
          </cell>
        </row>
        <row r="7285">
          <cell r="T7285" t="str">
            <v>PAULA AGULLO LARA25 METROS50M BRAZA</v>
          </cell>
          <cell r="U7285">
            <v>0</v>
          </cell>
        </row>
        <row r="7286">
          <cell r="T7286" t="str">
            <v>PAULA AGULLO LARA25 METROS50M ESPALDA</v>
          </cell>
          <cell r="U7286">
            <v>7.6527777777777781E-4</v>
          </cell>
        </row>
        <row r="7287">
          <cell r="T7287" t="str">
            <v>PAULA AGULLO LARA25 METROS50M ESPALDA</v>
          </cell>
          <cell r="U7287">
            <v>8.1516203703703698E-4</v>
          </cell>
        </row>
        <row r="7288">
          <cell r="T7288" t="str">
            <v>PAULA AGULLO LARA25 METROS50M LIBRES</v>
          </cell>
          <cell r="U7288">
            <v>6.1273148148148146E-4</v>
          </cell>
        </row>
        <row r="7289">
          <cell r="T7289" t="str">
            <v>PAULA AGULLO LARA25 METROS50M LIBRES</v>
          </cell>
          <cell r="U7289">
            <v>0</v>
          </cell>
        </row>
        <row r="7290">
          <cell r="T7290" t="str">
            <v>PAULA AGULLO LARA25 METROS50M MARIPOSA</v>
          </cell>
          <cell r="U7290">
            <v>6.8136574074074074E-4</v>
          </cell>
        </row>
        <row r="7291">
          <cell r="T7291" t="str">
            <v>PAULA AGULLO LARA25 METROS50M MARIPOSA</v>
          </cell>
          <cell r="U7291">
            <v>8.0150462962962977E-4</v>
          </cell>
        </row>
        <row r="7292">
          <cell r="T7292" t="str">
            <v>PAULA AGULLO LARA25 METROS50M MARIPOSA</v>
          </cell>
          <cell r="U7292">
            <v>0</v>
          </cell>
        </row>
        <row r="7293">
          <cell r="T7293" t="str">
            <v>PAULA AGULLO LARA25 METROS50M MARIPOSA</v>
          </cell>
          <cell r="U7293">
            <v>0</v>
          </cell>
        </row>
        <row r="7294">
          <cell r="T7294" t="str">
            <v>PAULA AGULLO LARA50 METROS100M BRAZA</v>
          </cell>
          <cell r="U7294">
            <v>1.7299768518518517E-3</v>
          </cell>
        </row>
        <row r="7295">
          <cell r="T7295" t="str">
            <v>PAULA AGULLO LARA50 METROS100M BRAZA</v>
          </cell>
          <cell r="U7295">
            <v>0</v>
          </cell>
        </row>
        <row r="7296">
          <cell r="T7296" t="str">
            <v>PAULA AGULLO LARA50 METROS200M ESPALDA</v>
          </cell>
          <cell r="U7296">
            <v>3.7630787037037038E-3</v>
          </cell>
        </row>
        <row r="7297">
          <cell r="T7297" t="str">
            <v>PAULA AGULLO LARA50 METROS200M LIBRES</v>
          </cell>
          <cell r="U7297">
            <v>3.216435185185185E-3</v>
          </cell>
        </row>
        <row r="7298">
          <cell r="T7298" t="str">
            <v>PAULA AGULLO LARA50 METROS200M LIBRES</v>
          </cell>
          <cell r="U7298">
            <v>3.3832175925925922E-3</v>
          </cell>
        </row>
        <row r="7299">
          <cell r="T7299" t="str">
            <v>PAULA AGULLO LARA50 METROS50M ESPALDA</v>
          </cell>
          <cell r="U7299">
            <v>7.4988425925925928E-4</v>
          </cell>
        </row>
        <row r="7300">
          <cell r="T7300" t="str">
            <v>PAULA AGULLO LARA50 METROS50M ESPALDA</v>
          </cell>
          <cell r="U7300">
            <v>0</v>
          </cell>
        </row>
        <row r="7301">
          <cell r="T7301" t="str">
            <v>PAULA AGULLO LARA50 METROS50M MARIPOSA</v>
          </cell>
          <cell r="U7301">
            <v>8.394675925925925E-4</v>
          </cell>
        </row>
        <row r="7302">
          <cell r="T7302" t="str">
            <v>PAULA AGULLO LARA50 METROS50M MARIPOSA</v>
          </cell>
          <cell r="U7302">
            <v>9.0231481481481467E-4</v>
          </cell>
        </row>
        <row r="7303">
          <cell r="T7303" t="str">
            <v>PAULA AGULLO LARA50 METROS50M MARIPOSA</v>
          </cell>
          <cell r="U7303">
            <v>0</v>
          </cell>
        </row>
        <row r="7304">
          <cell r="T7304" t="str">
            <v>PAULA AGULLO LARA50 METROS50M MARIPOSA</v>
          </cell>
          <cell r="U7304">
            <v>0</v>
          </cell>
        </row>
        <row r="7305">
          <cell r="T7305" t="str">
            <v>PAULA BEDIA GARCIA25 METROS100M ESPALDA</v>
          </cell>
          <cell r="U7305">
            <v>1.8071759259259258E-3</v>
          </cell>
        </row>
        <row r="7306">
          <cell r="T7306" t="str">
            <v>PAULA BEDIA GARCIA25 METROS100M ESPALDA</v>
          </cell>
          <cell r="U7306">
            <v>0</v>
          </cell>
        </row>
        <row r="7307">
          <cell r="T7307" t="str">
            <v>PAULA BEDIA GARCIA25 METROS100M LIBRES</v>
          </cell>
          <cell r="U7307">
            <v>1.3200231481481483E-3</v>
          </cell>
        </row>
        <row r="7308">
          <cell r="T7308" t="str">
            <v>PAULA BEDIA GARCIA25 METROS100M LIBRES</v>
          </cell>
          <cell r="U7308">
            <v>1.3201388888888889E-3</v>
          </cell>
        </row>
        <row r="7309">
          <cell r="T7309" t="str">
            <v>PAULA BEDIA GARCIA25 METROS100M LIBRES</v>
          </cell>
          <cell r="U7309">
            <v>1.392476851851852E-3</v>
          </cell>
        </row>
        <row r="7310">
          <cell r="T7310" t="str">
            <v>PAULA BEDIA GARCIA25 METROS100M LIBRES</v>
          </cell>
          <cell r="U7310">
            <v>1.3950231481481481E-3</v>
          </cell>
        </row>
        <row r="7311">
          <cell r="T7311" t="str">
            <v>PAULA BEDIA GARCIA25 METROS50M BRAZA</v>
          </cell>
          <cell r="U7311">
            <v>0</v>
          </cell>
        </row>
        <row r="7312">
          <cell r="T7312" t="str">
            <v>PAULA BEDIA GARCIA25 METROS50M BRAZA</v>
          </cell>
          <cell r="U7312">
            <v>0</v>
          </cell>
        </row>
        <row r="7313">
          <cell r="T7313" t="str">
            <v>PAULA BEDIA GARCIA25 METROS50M ESPALDA</v>
          </cell>
          <cell r="U7313">
            <v>7.7291666666666665E-4</v>
          </cell>
        </row>
        <row r="7314">
          <cell r="T7314" t="str">
            <v>PAULA BEDIA GARCIA25 METROS50M ESPALDA</v>
          </cell>
          <cell r="U7314">
            <v>7.840277777777777E-4</v>
          </cell>
        </row>
        <row r="7315">
          <cell r="T7315" t="str">
            <v>PAULA BEDIA GARCIA25 METROS50M ESPALDA</v>
          </cell>
          <cell r="U7315">
            <v>7.9571759259259255E-4</v>
          </cell>
        </row>
        <row r="7316">
          <cell r="T7316" t="str">
            <v>PAULA BEDIA GARCIA25 METROS50M ESPALDA</v>
          </cell>
          <cell r="U7316">
            <v>8.1226851851851848E-4</v>
          </cell>
        </row>
        <row r="7317">
          <cell r="T7317" t="str">
            <v>PAULA BEDIA GARCIA25 METROS50M ESPALDA</v>
          </cell>
          <cell r="U7317">
            <v>8.5694444444444446E-4</v>
          </cell>
        </row>
        <row r="7318">
          <cell r="T7318" t="str">
            <v>PAULA BEDIA GARCIA25 METROS50M ESPALDA</v>
          </cell>
          <cell r="U7318">
            <v>8.8148148148148146E-4</v>
          </cell>
        </row>
        <row r="7319">
          <cell r="T7319" t="str">
            <v>PAULA BEDIA GARCIA25 METROS50M ESPALDA</v>
          </cell>
          <cell r="U7319">
            <v>9.0821759259259274E-4</v>
          </cell>
        </row>
        <row r="7320">
          <cell r="T7320" t="str">
            <v>PAULA BEDIA GARCIA25 METROS50M LIBRES</v>
          </cell>
          <cell r="U7320">
            <v>5.5370370370370371E-4</v>
          </cell>
        </row>
        <row r="7321">
          <cell r="T7321" t="str">
            <v>PAULA BEDIA GARCIA25 METROS50M LIBRES</v>
          </cell>
          <cell r="U7321">
            <v>5.7650462962962961E-4</v>
          </cell>
        </row>
        <row r="7322">
          <cell r="T7322" t="str">
            <v>PAULA BEDIA GARCIA25 METROS50M LIBRES</v>
          </cell>
          <cell r="U7322">
            <v>5.7824074074074071E-4</v>
          </cell>
        </row>
        <row r="7323">
          <cell r="T7323" t="str">
            <v>PAULA BEDIA GARCIA25 METROS50M LIBRES</v>
          </cell>
          <cell r="U7323">
            <v>5.8217592592592587E-4</v>
          </cell>
        </row>
        <row r="7324">
          <cell r="T7324" t="str">
            <v>PAULA BEDIA GARCIA25 METROS50M LIBRES</v>
          </cell>
          <cell r="U7324">
            <v>6.5891203703703695E-4</v>
          </cell>
        </row>
        <row r="7325">
          <cell r="T7325" t="str">
            <v>PAULA BEDIA GARCIA25 METROS50M LIBRES</v>
          </cell>
          <cell r="U7325">
            <v>6.9155092592592586E-4</v>
          </cell>
        </row>
        <row r="7326">
          <cell r="T7326" t="str">
            <v>PAULA BEDIA GARCIA25 METROS50M LIBRES</v>
          </cell>
          <cell r="U7326">
            <v>7.0081018518518528E-4</v>
          </cell>
        </row>
        <row r="7327">
          <cell r="T7327" t="str">
            <v>PAULA BEDIA GARCIA50 METROS100M ESPALDA</v>
          </cell>
          <cell r="U7327">
            <v>1.6716435185185187E-3</v>
          </cell>
        </row>
        <row r="7328">
          <cell r="T7328" t="str">
            <v>PAULA BEDIA GARCIA50 METROS100M ESPALDA</v>
          </cell>
          <cell r="U7328">
            <v>1.712962962962963E-3</v>
          </cell>
        </row>
        <row r="7329">
          <cell r="T7329" t="str">
            <v>PAULA BEDIA GARCIA50 METROS100M LIBRES</v>
          </cell>
          <cell r="U7329">
            <v>1.2528935185185184E-3</v>
          </cell>
        </row>
        <row r="7330">
          <cell r="T7330" t="str">
            <v>PAULA BEDIA GARCIA50 METROS100M LIBRES</v>
          </cell>
          <cell r="U7330">
            <v>1.2753472222222222E-3</v>
          </cell>
        </row>
        <row r="7331">
          <cell r="T7331" t="str">
            <v>PAULA BEDIA GARCIA50 METROS100M LIBRES</v>
          </cell>
          <cell r="U7331">
            <v>1.3150462962962961E-3</v>
          </cell>
        </row>
        <row r="7332">
          <cell r="T7332" t="str">
            <v>PAULA BEDIA GARCIA50 METROS100M LIBRES</v>
          </cell>
          <cell r="U7332">
            <v>1.3541666666666667E-3</v>
          </cell>
        </row>
        <row r="7333">
          <cell r="T7333" t="str">
            <v>PAULA BEDIA GARCIA50 METROS50M ESPALDA</v>
          </cell>
          <cell r="U7333">
            <v>7.2222222222222219E-4</v>
          </cell>
        </row>
        <row r="7334">
          <cell r="T7334" t="str">
            <v>PAULA BEDIA GARCIA50 METROS50M ESPALDA</v>
          </cell>
          <cell r="U7334">
            <v>7.8703703703703705E-4</v>
          </cell>
        </row>
        <row r="7335">
          <cell r="T7335" t="str">
            <v>PAULA BEDIA GARCIA50 METROS50M ESPALDA</v>
          </cell>
          <cell r="U7335">
            <v>7.9849537037037031E-4</v>
          </cell>
        </row>
        <row r="7336">
          <cell r="T7336" t="str">
            <v>PAULA BEDIA GARCIA50 METROS50M ESPALDA</v>
          </cell>
          <cell r="U7336">
            <v>8.0520833333333323E-4</v>
          </cell>
        </row>
        <row r="7337">
          <cell r="T7337" t="str">
            <v>PAULA BEDIA GARCIA50 METROS50M ESPALDA</v>
          </cell>
          <cell r="U7337">
            <v>8.1412037037037043E-4</v>
          </cell>
        </row>
        <row r="7338">
          <cell r="T7338" t="str">
            <v>PAULA BEDIA GARCIA50 METROS50M ESPALDA</v>
          </cell>
          <cell r="U7338">
            <v>8.1597222222222227E-4</v>
          </cell>
        </row>
        <row r="7339">
          <cell r="T7339" t="str">
            <v>PAULA BEDIA GARCIA50 METROS50M ESPALDA</v>
          </cell>
          <cell r="U7339">
            <v>9.2916666666666668E-4</v>
          </cell>
        </row>
        <row r="7340">
          <cell r="T7340" t="str">
            <v>PAULA BEDIA GARCIA50 METROS50M LIBRES</v>
          </cell>
          <cell r="U7340">
            <v>5.3333333333333336E-4</v>
          </cell>
        </row>
        <row r="7341">
          <cell r="T7341" t="str">
            <v>PAULA BEDIA GARCIA50 METROS50M LIBRES</v>
          </cell>
          <cell r="U7341">
            <v>5.4027777777777776E-4</v>
          </cell>
        </row>
        <row r="7342">
          <cell r="T7342" t="str">
            <v>PAULA BEDIA GARCIA50 METROS50M LIBRES</v>
          </cell>
          <cell r="U7342">
            <v>5.5046296296296299E-4</v>
          </cell>
        </row>
        <row r="7343">
          <cell r="T7343" t="str">
            <v>PAULA BEDIA GARCIA50 METROS50M LIBRES</v>
          </cell>
          <cell r="U7343">
            <v>5.5925925925925924E-4</v>
          </cell>
        </row>
        <row r="7344">
          <cell r="T7344" t="str">
            <v>PAULA BEDIA GARCIA50 METROS50M LIBRES</v>
          </cell>
          <cell r="U7344">
            <v>5.6053240740740749E-4</v>
          </cell>
        </row>
        <row r="7345">
          <cell r="T7345" t="str">
            <v>PAULA BEDIA GARCIA50 METROS50M LIBRES</v>
          </cell>
          <cell r="U7345">
            <v>6.3252314814814812E-4</v>
          </cell>
        </row>
        <row r="7346">
          <cell r="T7346" t="str">
            <v>PAULA BEDIA GARCIA50 METROS50M LIBRES</v>
          </cell>
          <cell r="U7346">
            <v>6.5879629629629632E-4</v>
          </cell>
        </row>
        <row r="7347">
          <cell r="T7347" t="str">
            <v>PAULA BEDIA GARCIA50 METROS50M LIBRES</v>
          </cell>
          <cell r="U7347">
            <v>6.7129629629629625E-4</v>
          </cell>
        </row>
        <row r="7348">
          <cell r="T7348" t="str">
            <v>PAULA BEDIA GARCIA50 METROS50M LIBRES</v>
          </cell>
          <cell r="U7348">
            <v>6.7349537037037031E-4</v>
          </cell>
        </row>
        <row r="7349">
          <cell r="T7349" t="str">
            <v>PAULA MARIN ORTEGA25 METROS100M LIBRES</v>
          </cell>
          <cell r="U7349">
            <v>9.5254629629629628E-4</v>
          </cell>
        </row>
        <row r="7350">
          <cell r="T7350" t="str">
            <v>PAULA MARIN ORTEGA25 METROS100M LIBRES</v>
          </cell>
          <cell r="U7350">
            <v>1.0603009259259259E-3</v>
          </cell>
        </row>
        <row r="7351">
          <cell r="T7351" t="str">
            <v>PAULA MARIN ORTEGA25 METROS200M LIBRES</v>
          </cell>
          <cell r="U7351">
            <v>2.1628472222222223E-3</v>
          </cell>
        </row>
        <row r="7352">
          <cell r="T7352" t="str">
            <v>PAULA MARIN ORTEGA25 METROS200M LIBRES</v>
          </cell>
          <cell r="U7352">
            <v>2.1640046296296294E-3</v>
          </cell>
        </row>
        <row r="7353">
          <cell r="T7353" t="str">
            <v>PAULA MARIN ORTEGA25 METROS200M LIBRES</v>
          </cell>
          <cell r="U7353">
            <v>2.1732638888888891E-3</v>
          </cell>
        </row>
        <row r="7354">
          <cell r="T7354" t="str">
            <v>PAULA MARIN ORTEGA25 METROS200M LIBRES</v>
          </cell>
          <cell r="U7354">
            <v>2.2473379629629627E-3</v>
          </cell>
        </row>
        <row r="7355">
          <cell r="T7355" t="str">
            <v>PAULA MARIN ORTEGA25 METROS200M LIBRES</v>
          </cell>
          <cell r="U7355">
            <v>0</v>
          </cell>
        </row>
        <row r="7356">
          <cell r="T7356" t="str">
            <v>PAULA MARIN ORTEGA25 METROS50M LIBRES</v>
          </cell>
          <cell r="U7356">
            <v>4.4108796296296295E-4</v>
          </cell>
        </row>
        <row r="7357">
          <cell r="T7357" t="str">
            <v>PAULA MARIN ORTEGA25 METROS50M LIBRES</v>
          </cell>
          <cell r="U7357">
            <v>4.4780092592592587E-4</v>
          </cell>
        </row>
        <row r="7358">
          <cell r="T7358" t="str">
            <v>PAULA MARIN ORTEGA25 METROS50M LIBRES</v>
          </cell>
          <cell r="U7358">
            <v>4.5312499999999997E-4</v>
          </cell>
        </row>
        <row r="7359">
          <cell r="T7359" t="str">
            <v>PAULA MARIN ORTEGA25 METROS50M LIBRES</v>
          </cell>
          <cell r="U7359">
            <v>4.5995370370370369E-4</v>
          </cell>
        </row>
        <row r="7360">
          <cell r="T7360" t="str">
            <v>PAULA MARIN ORTEGA25 METROS50M LIBRES</v>
          </cell>
          <cell r="U7360" t="str">
            <v>JUSTIFICADA</v>
          </cell>
        </row>
        <row r="7361">
          <cell r="T7361" t="str">
            <v>PAULA MARIN ORTEGA25 METROS50M LIBRES</v>
          </cell>
          <cell r="U7361">
            <v>0</v>
          </cell>
        </row>
        <row r="7362">
          <cell r="T7362" t="str">
            <v>PAULA MARIN ORTEGA25 METROS50M LIBRES</v>
          </cell>
          <cell r="U7362">
            <v>0</v>
          </cell>
        </row>
        <row r="7363">
          <cell r="T7363" t="str">
            <v>PAULA MARIN ORTEGA50 METROS100M LIBRES</v>
          </cell>
          <cell r="U7363">
            <v>1.0003472222222223E-3</v>
          </cell>
        </row>
        <row r="7364">
          <cell r="T7364" t="str">
            <v>PAULA MARIN ORTEGA50 METROS100M LIBRES</v>
          </cell>
          <cell r="U7364">
            <v>1.0171296296296295E-3</v>
          </cell>
        </row>
        <row r="7365">
          <cell r="T7365" t="str">
            <v>PAULA MARIN ORTEGA50 METROS100M LIBRES</v>
          </cell>
          <cell r="U7365">
            <v>1.0244212962962963E-3</v>
          </cell>
        </row>
        <row r="7366">
          <cell r="T7366" t="str">
            <v>PAULA MARIN ORTEGA50 METROS100M LIBRES</v>
          </cell>
          <cell r="U7366">
            <v>1.032986111111111E-3</v>
          </cell>
        </row>
        <row r="7367">
          <cell r="T7367" t="str">
            <v>PAULA MARIN ORTEGA50 METROS100M LIBRES</v>
          </cell>
          <cell r="U7367">
            <v>1.0459490740740739E-3</v>
          </cell>
        </row>
        <row r="7368">
          <cell r="T7368" t="str">
            <v>PAULA MARIN ORTEGA50 METROS200M LIBRES</v>
          </cell>
          <cell r="U7368">
            <v>2.1901620370370369E-3</v>
          </cell>
        </row>
        <row r="7369">
          <cell r="T7369" t="str">
            <v>PAULA MARIN ORTEGA50 METROS400M LIBRES</v>
          </cell>
          <cell r="U7369">
            <v>4.787268518518518E-3</v>
          </cell>
        </row>
        <row r="7370">
          <cell r="T7370" t="str">
            <v>PAULA MARIN ORTEGA50 METROS50M LIBRES</v>
          </cell>
          <cell r="U7370">
            <v>4.4780092592592587E-4</v>
          </cell>
        </row>
        <row r="7371">
          <cell r="T7371" t="str">
            <v>PAULA MARIN ORTEGA50 METROS50M LIBRES</v>
          </cell>
          <cell r="U7371">
            <v>4.4849537037037037E-4</v>
          </cell>
        </row>
        <row r="7372">
          <cell r="T7372" t="str">
            <v>PAULA MARIN ORTEGA50 METROS50M LIBRES</v>
          </cell>
          <cell r="U7372">
            <v>4.4849537037037037E-4</v>
          </cell>
        </row>
        <row r="7373">
          <cell r="T7373" t="str">
            <v>PAULA MARIN ORTEGA50 METROS50M LIBRES</v>
          </cell>
          <cell r="U7373">
            <v>4.4884259259259253E-4</v>
          </cell>
        </row>
        <row r="7374">
          <cell r="T7374" t="str">
            <v>PAULA MARIN ORTEGA50 METROS50M LIBRES</v>
          </cell>
          <cell r="U7374">
            <v>4.4884259259259253E-4</v>
          </cell>
        </row>
        <row r="7375">
          <cell r="T7375" t="str">
            <v>PAULA MARIN ORTEGA50 METROS50M LIBRES</v>
          </cell>
          <cell r="U7375">
            <v>4.5532407407407414E-4</v>
          </cell>
        </row>
        <row r="7376">
          <cell r="T7376" t="str">
            <v>PAULA MARIN ORTEGA50 METROS50M LIBRES</v>
          </cell>
          <cell r="U7376">
            <v>4.5706018518518518E-4</v>
          </cell>
        </row>
        <row r="7377">
          <cell r="T7377" t="str">
            <v>PAULA MARTINEZ CASTILLO25 METROS100M ESTILOS</v>
          </cell>
          <cell r="U7377">
            <v>1.4039351851851851E-3</v>
          </cell>
        </row>
        <row r="7378">
          <cell r="T7378" t="str">
            <v>PAULA MARTINEZ CASTILLO25 METROS100M ESTILOS</v>
          </cell>
          <cell r="U7378">
            <v>1.458912037037037E-3</v>
          </cell>
        </row>
        <row r="7379">
          <cell r="T7379" t="str">
            <v>PAULA MARTINEZ CASTILLO25 METROS100M ESTILOS</v>
          </cell>
          <cell r="U7379">
            <v>1.4659722222222225E-3</v>
          </cell>
        </row>
        <row r="7380">
          <cell r="T7380" t="str">
            <v>PAULA MARTINEZ CASTILLO25 METROS100M ESTILOS</v>
          </cell>
          <cell r="U7380">
            <v>1.5278935185185185E-3</v>
          </cell>
        </row>
        <row r="7381">
          <cell r="T7381" t="str">
            <v>PAULA MARTINEZ CASTILLO25 METROS100M ESTILOS</v>
          </cell>
          <cell r="U7381">
            <v>1.5418981481481481E-3</v>
          </cell>
        </row>
        <row r="7382">
          <cell r="T7382" t="str">
            <v>PAULA MARTINEZ CASTILLO25 METROS100M ESTILOS</v>
          </cell>
          <cell r="U7382">
            <v>1.5618055555555556E-3</v>
          </cell>
        </row>
        <row r="7383">
          <cell r="T7383" t="str">
            <v>PAULA MARTINEZ CASTILLO25 METROS100M MARIPOSA</v>
          </cell>
          <cell r="U7383">
            <v>1.4811342592592591E-3</v>
          </cell>
        </row>
        <row r="7384">
          <cell r="T7384" t="str">
            <v>PAULA MARTINEZ CASTILLO25 METROS100M MARIPOSA</v>
          </cell>
          <cell r="U7384">
            <v>1.4920138888888889E-3</v>
          </cell>
        </row>
        <row r="7385">
          <cell r="T7385" t="str">
            <v>PAULA MARTINEZ CASTILLO25 METROS200M ESTILOS</v>
          </cell>
          <cell r="U7385">
            <v>3.2686342592592589E-3</v>
          </cell>
        </row>
        <row r="7386">
          <cell r="T7386" t="str">
            <v>PAULA MARTINEZ CASTILLO25 METROS200M ESTILOS</v>
          </cell>
          <cell r="U7386">
            <v>3.4116898148148149E-3</v>
          </cell>
        </row>
        <row r="7387">
          <cell r="T7387" t="str">
            <v>PAULA MARTINEZ CASTILLO25 METROS200M MARIPOSA</v>
          </cell>
          <cell r="U7387">
            <v>3.3922453703703701E-3</v>
          </cell>
        </row>
        <row r="7388">
          <cell r="T7388" t="str">
            <v>PAULA MARTINEZ CASTILLO25 METROS200M MARIPOSA</v>
          </cell>
          <cell r="U7388">
            <v>3.410763888888889E-3</v>
          </cell>
        </row>
        <row r="7389">
          <cell r="T7389" t="str">
            <v>PAULA MARTINEZ CASTILLO25 METROS200M MARIPOSA</v>
          </cell>
          <cell r="U7389">
            <v>3.6914351851851852E-3</v>
          </cell>
        </row>
        <row r="7390">
          <cell r="T7390" t="str">
            <v>PAULA MARTINEZ CASTILLO25 METROS50M BRAZA</v>
          </cell>
          <cell r="U7390">
            <v>7.2604166666666683E-4</v>
          </cell>
        </row>
        <row r="7391">
          <cell r="T7391" t="str">
            <v>PAULA MARTINEZ CASTILLO25 METROS50M BRAZA</v>
          </cell>
          <cell r="U7391">
            <v>7.3460648148148148E-4</v>
          </cell>
        </row>
        <row r="7392">
          <cell r="T7392" t="str">
            <v>PAULA MARTINEZ CASTILLO25 METROS50M BRAZA</v>
          </cell>
          <cell r="U7392">
            <v>7.565972222222222E-4</v>
          </cell>
        </row>
        <row r="7393">
          <cell r="T7393" t="str">
            <v>PAULA MARTINEZ CASTILLO25 METROS50M BRAZA</v>
          </cell>
          <cell r="U7393">
            <v>7.6817129629629631E-4</v>
          </cell>
        </row>
        <row r="7394">
          <cell r="T7394" t="str">
            <v>PAULA MARTINEZ CASTILLO25 METROS50M ESPALDA</v>
          </cell>
          <cell r="U7394">
            <v>7.9861111111111105E-4</v>
          </cell>
        </row>
        <row r="7395">
          <cell r="T7395" t="str">
            <v>PAULA MARTINEZ CASTILLO25 METROS50M MARIPOSA</v>
          </cell>
          <cell r="U7395">
            <v>5.8877314814814816E-4</v>
          </cell>
        </row>
        <row r="7396">
          <cell r="T7396" t="str">
            <v>PAULA MARTINEZ CASTILLO25 METROS50M MARIPOSA</v>
          </cell>
          <cell r="U7396">
            <v>6.3576388888888895E-4</v>
          </cell>
        </row>
        <row r="7397">
          <cell r="T7397" t="str">
            <v>PAULA MARTINEZ CASTILLO25 METROS50M MARIPOSA</v>
          </cell>
          <cell r="U7397">
            <v>6.5231481481481477E-4</v>
          </cell>
        </row>
        <row r="7398">
          <cell r="T7398" t="str">
            <v>PAULA MARTINEZ CASTILLO25 METROS50M MARIPOSA</v>
          </cell>
          <cell r="U7398">
            <v>6.5613425925925919E-4</v>
          </cell>
        </row>
        <row r="7399">
          <cell r="T7399" t="str">
            <v>PAULA MARTINEZ CASTILLO25 METROS50M MARIPOSA</v>
          </cell>
          <cell r="U7399">
            <v>6.5972222222222213E-4</v>
          </cell>
        </row>
        <row r="7400">
          <cell r="T7400" t="str">
            <v>PAULA MARTINEZ CASTILLO25 METROS50M MARIPOSA</v>
          </cell>
          <cell r="U7400">
            <v>6.613425925925926E-4</v>
          </cell>
        </row>
        <row r="7401">
          <cell r="T7401" t="str">
            <v>PAULA MARTINEZ CASTILLO25 METROS50M MARIPOSA</v>
          </cell>
          <cell r="U7401">
            <v>6.7407407407407401E-4</v>
          </cell>
        </row>
        <row r="7402">
          <cell r="T7402" t="str">
            <v>PAULA MARTINEZ CASTILLO25 METROS50M MARIPOSA</v>
          </cell>
          <cell r="U7402">
            <v>6.7997685185185186E-4</v>
          </cell>
        </row>
        <row r="7403">
          <cell r="T7403" t="str">
            <v>PAULA MARTINEZ CASTILLO25 METROS50M MARIPOSA</v>
          </cell>
          <cell r="U7403">
            <v>6.8831018518518514E-4</v>
          </cell>
        </row>
        <row r="7404">
          <cell r="T7404" t="str">
            <v>PAULA MARTINEZ CASTILLO50 METROS100M MARIPOSA</v>
          </cell>
          <cell r="U7404">
            <v>1.4850694444444445E-3</v>
          </cell>
        </row>
        <row r="7405">
          <cell r="T7405" t="str">
            <v>PAULA MARTINEZ CASTILLO50 METROS100M MARIPOSA</v>
          </cell>
          <cell r="U7405">
            <v>1.4952546296296294E-3</v>
          </cell>
        </row>
        <row r="7406">
          <cell r="T7406" t="str">
            <v>PAULA MARTINEZ CASTILLO50 METROS100M MARIPOSA</v>
          </cell>
          <cell r="U7406">
            <v>1.6317129629629631E-3</v>
          </cell>
        </row>
        <row r="7407">
          <cell r="T7407" t="str">
            <v>PAULA MARTINEZ CASTILLO50 METROS100M MARIPOSA</v>
          </cell>
          <cell r="U7407">
            <v>1.6716435185185187E-3</v>
          </cell>
        </row>
        <row r="7408">
          <cell r="T7408" t="str">
            <v>PAULA MARTINEZ CASTILLO50 METROS100M MARIPOSA</v>
          </cell>
          <cell r="U7408">
            <v>1.6738425925925929E-3</v>
          </cell>
        </row>
        <row r="7409">
          <cell r="T7409" t="str">
            <v>PAULA MARTINEZ CASTILLO50 METROS100M MARIPOSA</v>
          </cell>
          <cell r="U7409">
            <v>1.7592592592592592E-3</v>
          </cell>
        </row>
        <row r="7410">
          <cell r="T7410" t="str">
            <v>PAULA MARTINEZ CASTILLO50 METROS200M BRAZA</v>
          </cell>
          <cell r="U7410">
            <v>3.3254629629629628E-3</v>
          </cell>
        </row>
        <row r="7411">
          <cell r="T7411" t="str">
            <v>PAULA MARTINEZ CASTILLO50 METROS200m BRAZA</v>
          </cell>
          <cell r="U7411">
            <v>3.4302083333333333E-3</v>
          </cell>
        </row>
        <row r="7412">
          <cell r="T7412" t="str">
            <v>PAULA MARTINEZ CASTILLO50 METROS200M ESTILOS</v>
          </cell>
          <cell r="U7412">
            <v>3.3039351851851858E-3</v>
          </cell>
        </row>
        <row r="7413">
          <cell r="T7413" t="str">
            <v>PAULA MARTINEZ CASTILLO50 METROS200M ESTILOS</v>
          </cell>
          <cell r="U7413">
            <v>3.4027777777777784E-3</v>
          </cell>
        </row>
        <row r="7414">
          <cell r="T7414" t="str">
            <v>PAULA MARTINEZ CASTILLO50 METROS200M ESTILOS</v>
          </cell>
          <cell r="U7414">
            <v>3.6425925925925927E-3</v>
          </cell>
        </row>
        <row r="7415">
          <cell r="T7415" t="str">
            <v>PAULA MARTINEZ CASTILLO50 METROS200M ESTILOS</v>
          </cell>
          <cell r="U7415">
            <v>0</v>
          </cell>
        </row>
        <row r="7416">
          <cell r="T7416" t="str">
            <v>PAULA MARTINEZ CASTILLO50 METROS200M MARIPOSA</v>
          </cell>
          <cell r="U7416">
            <v>3.5615740740740742E-3</v>
          </cell>
        </row>
        <row r="7417">
          <cell r="T7417" t="str">
            <v>PAULA MARTINEZ CASTILLO50 METROS20OM MARIPOSA</v>
          </cell>
          <cell r="U7417">
            <v>3.276967592592593E-3</v>
          </cell>
        </row>
        <row r="7418">
          <cell r="T7418" t="str">
            <v>PAULA MARTINEZ CASTILLO50 METROS50M BRAZA</v>
          </cell>
          <cell r="U7418">
            <v>7.1724537037037026E-4</v>
          </cell>
        </row>
        <row r="7419">
          <cell r="T7419" t="str">
            <v>PAULA MARTINEZ CASTILLO50 METROS50M BRAZA</v>
          </cell>
          <cell r="U7419">
            <v>7.2476851851851858E-4</v>
          </cell>
        </row>
        <row r="7420">
          <cell r="T7420" t="str">
            <v>PAULA MARTINEZ CASTILLO50 METROS50M BRAZA</v>
          </cell>
          <cell r="U7420">
            <v>7.2696759259259253E-4</v>
          </cell>
        </row>
        <row r="7421">
          <cell r="T7421" t="str">
            <v>PAULA MARTINEZ CASTILLO50 METROS50M BRAZA</v>
          </cell>
          <cell r="U7421">
            <v>7.3703703703703691E-4</v>
          </cell>
        </row>
        <row r="7422">
          <cell r="T7422" t="str">
            <v>PAULA MARTINEZ CASTILLO50 METROS50M BRAZA</v>
          </cell>
          <cell r="U7422">
            <v>7.6597222222222214E-4</v>
          </cell>
        </row>
        <row r="7423">
          <cell r="T7423" t="str">
            <v>PAULA MARTINEZ CASTILLO50 METROS50M ESPALDA</v>
          </cell>
          <cell r="U7423">
            <v>7.3460648148148148E-4</v>
          </cell>
        </row>
        <row r="7424">
          <cell r="T7424" t="str">
            <v>PAULA MARTINEZ CASTILLO50 METROS50M ESPALDA</v>
          </cell>
          <cell r="U7424">
            <v>7.4120370370370366E-4</v>
          </cell>
        </row>
        <row r="7425">
          <cell r="T7425" t="str">
            <v>PAULA MARTINEZ CASTILLO50 METROS50M ESPALDA</v>
          </cell>
          <cell r="U7425">
            <v>7.4652777777777781E-4</v>
          </cell>
        </row>
        <row r="7426">
          <cell r="T7426" t="str">
            <v>PAULA MARTINEZ CASTILLO50 METROS50M MARIPOSA</v>
          </cell>
          <cell r="U7426">
            <v>6.1446759259259256E-4</v>
          </cell>
        </row>
        <row r="7427">
          <cell r="T7427" t="str">
            <v>PAULA MARTINEZ CASTILLO50 METROS50M MARIPOSA</v>
          </cell>
          <cell r="U7427">
            <v>6.5254629629629636E-4</v>
          </cell>
        </row>
        <row r="7428">
          <cell r="T7428" t="str">
            <v>PAULA MARTINEZ CASTILLO50 METROS50M MARIPOSA</v>
          </cell>
          <cell r="U7428">
            <v>6.6331018518518518E-4</v>
          </cell>
        </row>
        <row r="7429">
          <cell r="T7429" t="str">
            <v>PAULA MARTINEZ CASTILLO50 METROS50M MARIPOSA</v>
          </cell>
          <cell r="U7429">
            <v>6.7499999999999993E-4</v>
          </cell>
        </row>
        <row r="7430">
          <cell r="T7430" t="str">
            <v>PAULA MARTINEZ CASTILLO50 METROS50M MARIPOSA</v>
          </cell>
          <cell r="U7430">
            <v>6.8935185185185191E-4</v>
          </cell>
        </row>
        <row r="7431">
          <cell r="T7431" t="str">
            <v>PAULA MARTINEZ CASTILLO50 METROS50M MARIPOSA</v>
          </cell>
          <cell r="U7431">
            <v>6.9664351851851864E-4</v>
          </cell>
        </row>
        <row r="7432">
          <cell r="T7432" t="str">
            <v>PAULA MARTINEZ CASTILLO50 METROS50M MARIPOSA</v>
          </cell>
          <cell r="U7432">
            <v>7.1956018518518517E-4</v>
          </cell>
        </row>
        <row r="7433">
          <cell r="T7433" t="str">
            <v>PAULA MARTINEZ CASTILLO50 METROS50M MARIPOSA</v>
          </cell>
          <cell r="U7433">
            <v>7.2685185185185179E-4</v>
          </cell>
        </row>
        <row r="7434">
          <cell r="T7434" t="str">
            <v>PAULA MARTINEZ CASTILLO50 METROS50M MARIPOSA</v>
          </cell>
          <cell r="U7434">
            <v>7.3414351851851852E-4</v>
          </cell>
        </row>
        <row r="7435">
          <cell r="T7435" t="str">
            <v>PAULA MARTINEZ CASTILLO50 METROS50M MARIPOSA</v>
          </cell>
          <cell r="U7435">
            <v>7.8449074074074066E-4</v>
          </cell>
        </row>
        <row r="7436">
          <cell r="T7436" t="str">
            <v>PAULA MERCADO ORTEGA25 METROS50M BRAZA</v>
          </cell>
          <cell r="U7436">
            <v>7.1874999999999988E-4</v>
          </cell>
        </row>
        <row r="7437">
          <cell r="T7437" t="str">
            <v>PAULA MERCADO ORTEGA25 METROS50M BRAZA</v>
          </cell>
          <cell r="U7437">
            <v>7.4282407407407413E-4</v>
          </cell>
        </row>
        <row r="7438">
          <cell r="T7438" t="str">
            <v>PAULA MERCADO ORTEGA25 METROS50M BRAZA</v>
          </cell>
          <cell r="U7438">
            <v>7.577546296296296E-4</v>
          </cell>
        </row>
        <row r="7439">
          <cell r="T7439" t="str">
            <v>PAULA MERCADO ORTEGA25 METROS50M BRAZA</v>
          </cell>
          <cell r="U7439">
            <v>8.0208333333333336E-4</v>
          </cell>
        </row>
        <row r="7440">
          <cell r="T7440" t="str">
            <v>PAULA MERCADO ORTEGA25 METROS50M BRAZA</v>
          </cell>
          <cell r="U7440">
            <v>8.0659722222222211E-4</v>
          </cell>
        </row>
        <row r="7441">
          <cell r="T7441" t="str">
            <v>PAULA MERCADO ORTEGA25 METROS50M BRAZA</v>
          </cell>
          <cell r="U7441">
            <v>8.2650462962962962E-4</v>
          </cell>
        </row>
        <row r="7442">
          <cell r="T7442" t="str">
            <v>PAULA MERCADO ORTEGA25 METROS50M BRAZA</v>
          </cell>
          <cell r="U7442">
            <v>8.6597222222222208E-4</v>
          </cell>
        </row>
        <row r="7443">
          <cell r="T7443" t="str">
            <v>PAULA MERCADO ORTEGA25 METROS50M BRAZA</v>
          </cell>
          <cell r="U7443">
            <v>8.9965277777777786E-4</v>
          </cell>
        </row>
        <row r="7444">
          <cell r="T7444" t="str">
            <v>PAULA MERCADO ORTEGA25 METROS50M BRAZA</v>
          </cell>
          <cell r="U7444" t="str">
            <v>JUSTIFICADA</v>
          </cell>
        </row>
        <row r="7445">
          <cell r="T7445" t="str">
            <v>PAULA MERCADO ORTEGA25 METROS50M BRAZA</v>
          </cell>
          <cell r="U7445">
            <v>0</v>
          </cell>
        </row>
        <row r="7446">
          <cell r="T7446" t="str">
            <v>PAULA MERCADO ORTEGA25 METROS50M LIBRES</v>
          </cell>
          <cell r="U7446">
            <v>5.5185185185185187E-4</v>
          </cell>
        </row>
        <row r="7447">
          <cell r="T7447" t="str">
            <v>PAULA MERCADO ORTEGA25 METROS50M LIBRES</v>
          </cell>
          <cell r="U7447">
            <v>5.7106481481481483E-4</v>
          </cell>
        </row>
        <row r="7448">
          <cell r="T7448" t="str">
            <v>PAULA MERCADO ORTEGA25 METROS50M LIBRES</v>
          </cell>
          <cell r="U7448">
            <v>5.8229166666666661E-4</v>
          </cell>
        </row>
        <row r="7449">
          <cell r="T7449" t="str">
            <v>PAULA MERCADO ORTEGA25 METROS50M LIBRES</v>
          </cell>
          <cell r="U7449">
            <v>5.8692129629629632E-4</v>
          </cell>
        </row>
        <row r="7450">
          <cell r="T7450" t="str">
            <v>PAULA MERCADO ORTEGA25 METROS50M LIBRES</v>
          </cell>
          <cell r="U7450">
            <v>5.8923611111111102E-4</v>
          </cell>
        </row>
        <row r="7451">
          <cell r="T7451" t="str">
            <v>PAULA MERCADO ORTEGA25 METROS50M LIBRES</v>
          </cell>
          <cell r="U7451">
            <v>6.1469907407407404E-4</v>
          </cell>
        </row>
        <row r="7452">
          <cell r="T7452" t="str">
            <v>PAULA MERCADO ORTEGA25 METROS50M LIBRES</v>
          </cell>
          <cell r="U7452">
            <v>6.1493055555555563E-4</v>
          </cell>
        </row>
        <row r="7453">
          <cell r="T7453" t="str">
            <v>PAULA MERCADO ORTEGA25 METROS50M LIBRES</v>
          </cell>
          <cell r="U7453">
            <v>6.1493055555555563E-4</v>
          </cell>
        </row>
        <row r="7454">
          <cell r="T7454" t="str">
            <v>PAULA MERCADO ORTEGA25 METROS50M LIBRES</v>
          </cell>
          <cell r="U7454" t="str">
            <v>JUSTIFICADA</v>
          </cell>
        </row>
        <row r="7455">
          <cell r="T7455" t="str">
            <v>PAULA MERCADO ORTEGA25 METROS50M LIBRES</v>
          </cell>
          <cell r="U7455">
            <v>0</v>
          </cell>
        </row>
        <row r="7456">
          <cell r="T7456" t="str">
            <v>PAULA MERCADO ORTEGA50 METROS50M BRAZA</v>
          </cell>
          <cell r="U7456">
            <v>7.2523148148148154E-4</v>
          </cell>
        </row>
        <row r="7457">
          <cell r="T7457" t="str">
            <v>PAULA MERCADO ORTEGA50 METROS50M BRAZA</v>
          </cell>
          <cell r="U7457">
            <v>7.349537037037037E-4</v>
          </cell>
        </row>
        <row r="7458">
          <cell r="T7458" t="str">
            <v>PAULA MERCADO ORTEGA50 METROS50M BRAZA</v>
          </cell>
          <cell r="U7458">
            <v>7.7291666666666665E-4</v>
          </cell>
        </row>
        <row r="7459">
          <cell r="T7459" t="str">
            <v>PAULA MERCADO ORTEGA50 METROS50M BRAZA</v>
          </cell>
          <cell r="U7459">
            <v>7.8819444444444455E-4</v>
          </cell>
        </row>
        <row r="7460">
          <cell r="T7460" t="str">
            <v>PAULA MERCADO ORTEGA50 METROS50M BRAZA</v>
          </cell>
          <cell r="U7460">
            <v>7.9120370370370369E-4</v>
          </cell>
        </row>
        <row r="7461">
          <cell r="T7461" t="str">
            <v>PAULA MERCADO ORTEGA50 METROS50M BRAZA</v>
          </cell>
          <cell r="U7461">
            <v>8.2754629629629628E-4</v>
          </cell>
        </row>
        <row r="7462">
          <cell r="T7462" t="str">
            <v>PAULA MERCADO ORTEGA50 METROS50M BRAZA</v>
          </cell>
          <cell r="U7462">
            <v>8.7199074074074078E-4</v>
          </cell>
        </row>
        <row r="7463">
          <cell r="T7463" t="str">
            <v>PAULA MERCADO ORTEGA50 METROS50M BRAZA</v>
          </cell>
          <cell r="U7463">
            <v>9.6030092592592597E-4</v>
          </cell>
        </row>
        <row r="7464">
          <cell r="T7464" t="str">
            <v>PAULA MERCADO ORTEGA50 METROS50M BRAZA</v>
          </cell>
          <cell r="U7464">
            <v>0</v>
          </cell>
        </row>
        <row r="7465">
          <cell r="T7465" t="str">
            <v>PAULA MERCADO ORTEGA50 METROS50M BRAZA</v>
          </cell>
          <cell r="U7465">
            <v>0</v>
          </cell>
        </row>
        <row r="7466">
          <cell r="T7466" t="str">
            <v>PAULA MERCADO ORTEGA50 METROS50M ESPALDA</v>
          </cell>
          <cell r="U7466">
            <v>6.8055555555555545E-4</v>
          </cell>
        </row>
        <row r="7467">
          <cell r="T7467" t="str">
            <v>PAULA MERCADO ORTEGA50 METROS50M LIBRES</v>
          </cell>
          <cell r="U7467">
            <v>5.8263888888888894E-4</v>
          </cell>
        </row>
        <row r="7468">
          <cell r="T7468" t="str">
            <v>PAULA MERCADO ORTEGA50 METROS50M LIBRES</v>
          </cell>
          <cell r="U7468">
            <v>5.9861111111111107E-4</v>
          </cell>
        </row>
        <row r="7469">
          <cell r="T7469" t="str">
            <v>PAULA MERCADO ORTEGA50 METROS50M LIBRES</v>
          </cell>
          <cell r="U7469">
            <v>6.0648148148148139E-4</v>
          </cell>
        </row>
        <row r="7470">
          <cell r="T7470" t="str">
            <v>PAULA MERCADO ORTEGA50 METROS50M LIBRES</v>
          </cell>
          <cell r="U7470">
            <v>6.1261574074074072E-4</v>
          </cell>
        </row>
        <row r="7471">
          <cell r="T7471" t="str">
            <v>PAULA MERCADO ORTEGA50 METROS50M LIBRES</v>
          </cell>
          <cell r="U7471">
            <v>6.134259259259259E-4</v>
          </cell>
        </row>
        <row r="7472">
          <cell r="T7472" t="str">
            <v>PAULA MERCADO ORTEGA50 METROS50M LIBRES</v>
          </cell>
          <cell r="U7472">
            <v>6.2141203703703696E-4</v>
          </cell>
        </row>
        <row r="7473">
          <cell r="T7473" t="str">
            <v>PAULA MERCADO ORTEGA50 METROS50M LIBRES</v>
          </cell>
          <cell r="U7473">
            <v>6.2974537037037035E-4</v>
          </cell>
        </row>
        <row r="7474">
          <cell r="T7474" t="str">
            <v>PAULA MERCADO ORTEGA50 METROS50M LIBRES</v>
          </cell>
          <cell r="U7474">
            <v>6.3738425925925931E-4</v>
          </cell>
        </row>
        <row r="7475">
          <cell r="T7475" t="str">
            <v>PAULA MERCADO ORTEGA50 METROS50M LIBRES</v>
          </cell>
          <cell r="U7475">
            <v>6.4317129629629631E-4</v>
          </cell>
        </row>
        <row r="7476">
          <cell r="T7476" t="str">
            <v>PAULA MERCADO ORTEGA50 METROS50M LIBRES</v>
          </cell>
          <cell r="U7476">
            <v>6.6307870370370359E-4</v>
          </cell>
        </row>
        <row r="7477">
          <cell r="T7477" t="str">
            <v>PAULA MERCADO ORTEGA50 METROS50M LIBRES</v>
          </cell>
          <cell r="U7477">
            <v>6.8391203703703702E-4</v>
          </cell>
        </row>
        <row r="7478">
          <cell r="T7478" t="str">
            <v>PAULA MERCADO ORTEGA50 METROS50M LIBRES</v>
          </cell>
          <cell r="U7478">
            <v>7.0821759259259264E-4</v>
          </cell>
        </row>
        <row r="7479">
          <cell r="T7479" t="str">
            <v>PEDRO JESUS ESCUDERO NUÑEZ25 METROS100M BRAZA</v>
          </cell>
          <cell r="U7479">
            <v>1.2370370370370371E-3</v>
          </cell>
        </row>
        <row r="7480">
          <cell r="T7480" t="str">
            <v>PEDRO JESUS ESCUDERO NUÑEZ25 METROS100M BRAZA</v>
          </cell>
          <cell r="U7480">
            <v>1.2494212962962964E-3</v>
          </cell>
        </row>
        <row r="7481">
          <cell r="T7481" t="str">
            <v>PEDRO JESUS ESCUDERO NUÑEZ25 METROS100M BRAZA</v>
          </cell>
          <cell r="U7481">
            <v>0</v>
          </cell>
        </row>
        <row r="7482">
          <cell r="T7482" t="str">
            <v>PEDRO JESUS ESCUDERO NUÑEZ25 METROS200M BRAZA</v>
          </cell>
          <cell r="U7482">
            <v>2.658101851851852E-3</v>
          </cell>
        </row>
        <row r="7483">
          <cell r="T7483" t="str">
            <v>PEDRO JESUS ESCUDERO NUÑEZ25 METROS200M BRAZA</v>
          </cell>
          <cell r="U7483">
            <v>0</v>
          </cell>
        </row>
        <row r="7484">
          <cell r="T7484" t="str">
            <v>PEDRO JESUS ESCUDERO NUÑEZ25 METROS200M BRAZA</v>
          </cell>
          <cell r="U7484">
            <v>0</v>
          </cell>
        </row>
        <row r="7485">
          <cell r="T7485" t="str">
            <v>PEDRO JESUS ESCUDERO NUÑEZ25 METROS200M ESPALDA</v>
          </cell>
          <cell r="U7485">
            <v>2.9491898148148146E-3</v>
          </cell>
        </row>
        <row r="7486">
          <cell r="T7486" t="str">
            <v>PEDRO JESUS ESCUDERO NUÑEZ25 METROS50M BRAZA</v>
          </cell>
          <cell r="U7486">
            <v>5.5717592592592592E-4</v>
          </cell>
        </row>
        <row r="7487">
          <cell r="T7487" t="str">
            <v>PEDRO JESUS ESCUDERO NUÑEZ25 METROS50M BRAZA</v>
          </cell>
          <cell r="U7487">
            <v>5.836805555555556E-4</v>
          </cell>
        </row>
        <row r="7488">
          <cell r="T7488" t="str">
            <v>PEDRO JESUS ESCUDERO NUÑEZ25 METROS50M BRAZA</v>
          </cell>
          <cell r="U7488">
            <v>5.8414351851851845E-4</v>
          </cell>
        </row>
        <row r="7489">
          <cell r="T7489" t="str">
            <v>PEDRO JESUS ESCUDERO NUÑEZ25 METROS50M ESPALDA</v>
          </cell>
          <cell r="U7489">
            <v>5.4722222222222227E-4</v>
          </cell>
        </row>
        <row r="7490">
          <cell r="T7490" t="str">
            <v>PEDRO JESUS ESCUDERO NUÑEZ25 METROS50M ESPALDA</v>
          </cell>
          <cell r="U7490">
            <v>5.4791666666666671E-4</v>
          </cell>
        </row>
        <row r="7491">
          <cell r="T7491" t="str">
            <v>PEDRO JESUS ESCUDERO NUÑEZ25 METROS50M ESPALDA</v>
          </cell>
          <cell r="U7491">
            <v>5.5844907407407416E-4</v>
          </cell>
        </row>
        <row r="7492">
          <cell r="T7492" t="str">
            <v>PEDRO JESUS ESCUDERO NUÑEZ25 METROS50M ESPALDA</v>
          </cell>
          <cell r="U7492">
            <v>5.6111111111111108E-4</v>
          </cell>
        </row>
        <row r="7493">
          <cell r="T7493" t="str">
            <v>PEDRO JESUS ESCUDERO NUÑEZ25 METROS50M ESPALDA</v>
          </cell>
          <cell r="U7493">
            <v>0</v>
          </cell>
        </row>
        <row r="7494">
          <cell r="T7494" t="str">
            <v>PEDRO JESUS ESCUDERO NUÑEZ25 METROS50M LIBRES</v>
          </cell>
          <cell r="U7494">
            <v>4.4629629629629636E-4</v>
          </cell>
        </row>
        <row r="7495">
          <cell r="T7495" t="str">
            <v>PEDRO JESUS ESCUDERO NUÑEZ25 METROS50M LIBRES</v>
          </cell>
          <cell r="U7495">
            <v>0</v>
          </cell>
        </row>
        <row r="7496">
          <cell r="T7496" t="str">
            <v>PEDRO JESUS ESCUDERO NUÑEZ25 METROS50M MARIPOSA</v>
          </cell>
          <cell r="U7496">
            <v>5.9201388888888878E-4</v>
          </cell>
        </row>
        <row r="7497">
          <cell r="T7497" t="str">
            <v>PEDRO JESUS ESCUDERO NUÑEZ25 METROS50M MARIPOSA</v>
          </cell>
          <cell r="U7497">
            <v>6.0138888888888883E-4</v>
          </cell>
        </row>
        <row r="7498">
          <cell r="T7498" t="str">
            <v>PEDRO JESUS ESCUDERO NUÑEZ50 METROS100M BRAZA</v>
          </cell>
          <cell r="U7498">
            <v>1.3412037037037038E-3</v>
          </cell>
        </row>
        <row r="7499">
          <cell r="T7499" t="str">
            <v>PEDRO JESUS ESCUDERO NUÑEZ50 METROS100M BRAZA</v>
          </cell>
          <cell r="U7499">
            <v>0</v>
          </cell>
        </row>
        <row r="7500">
          <cell r="T7500" t="str">
            <v>PEDRO JESUS ESCUDERO NUÑEZ50 METROS100M BRAZA</v>
          </cell>
          <cell r="U7500">
            <v>0</v>
          </cell>
        </row>
        <row r="7501">
          <cell r="T7501" t="str">
            <v>PEDRO JESUS ESCUDERO NUÑEZ50 METROS200M BRAZA</v>
          </cell>
          <cell r="U7501">
            <v>2.8150462962962964E-3</v>
          </cell>
        </row>
        <row r="7502">
          <cell r="T7502" t="str">
            <v>PEDRO JESUS ESCUDERO NUÑEZ50 METROS200M BRAZA</v>
          </cell>
          <cell r="U7502">
            <v>2.8278935185185191E-3</v>
          </cell>
        </row>
        <row r="7503">
          <cell r="T7503" t="str">
            <v>PEDRO JESUS ESCUDERO NUÑEZ50 METROS200M BRAZA</v>
          </cell>
          <cell r="U7503">
            <v>2.9846064814814817E-3</v>
          </cell>
        </row>
        <row r="7504">
          <cell r="T7504" t="str">
            <v>PEDRO JESUS ESCUDERO NUÑEZ50 METROS200M BRAZA</v>
          </cell>
          <cell r="U7504" t="str">
            <v>JUSTIFICADA</v>
          </cell>
        </row>
        <row r="7505">
          <cell r="T7505" t="str">
            <v>PEDRO JESUS ESCUDERO NUÑEZ50 METROS200M BRAZA</v>
          </cell>
          <cell r="U7505">
            <v>0</v>
          </cell>
        </row>
        <row r="7506">
          <cell r="T7506" t="str">
            <v>PEDRO JESUS ESCUDERO NUÑEZ50 METROS200M ESPALDA</v>
          </cell>
          <cell r="U7506">
            <v>2.7103009259259263E-3</v>
          </cell>
        </row>
        <row r="7507">
          <cell r="T7507" t="str">
            <v>PEDRO JESUS ESCUDERO NUÑEZ50 METROS200M ESPALDA</v>
          </cell>
          <cell r="U7507">
            <v>0</v>
          </cell>
        </row>
        <row r="7508">
          <cell r="T7508" t="str">
            <v>PEDRO JESUS ESCUDERO NUÑEZ50 METROS50M BRAZA</v>
          </cell>
          <cell r="U7508">
            <v>5.5995370370370368E-4</v>
          </cell>
        </row>
        <row r="7509">
          <cell r="T7509" t="str">
            <v>PEDRO JESUS ESCUDERO NUÑEZ50 METROS50M BRAZA</v>
          </cell>
          <cell r="U7509">
            <v>5.8923611111111102E-4</v>
          </cell>
        </row>
        <row r="7510">
          <cell r="T7510" t="str">
            <v>PEDRO JESUS ESCUDERO NUÑEZ50 METROS50M BRAZA</v>
          </cell>
          <cell r="U7510">
            <v>5.9594907407407415E-4</v>
          </cell>
        </row>
        <row r="7511">
          <cell r="T7511" t="str">
            <v>PEDRO JESUS ESCUDERO NUÑEZ50 METROS50M BRAZA</v>
          </cell>
          <cell r="U7511" t="str">
            <v>JUSTIFICADA</v>
          </cell>
        </row>
        <row r="7512">
          <cell r="T7512" t="str">
            <v>PEDRO JESUS ESCUDERO NUÑEZ50 METROS50M BRAZA</v>
          </cell>
          <cell r="U7512">
            <v>0</v>
          </cell>
        </row>
        <row r="7513">
          <cell r="T7513" t="str">
            <v>PEDRO JESUS ESCUDERO NUÑEZ50 METROS50M ESPALDA</v>
          </cell>
          <cell r="U7513">
            <v>5.2731481481481488E-4</v>
          </cell>
        </row>
        <row r="7514">
          <cell r="T7514" t="str">
            <v>PEDRO JESUS ESCUDERO NUÑEZ50 METROS50M ESPALDA</v>
          </cell>
          <cell r="U7514">
            <v>5.5648148148148148E-4</v>
          </cell>
        </row>
        <row r="7515">
          <cell r="T7515" t="str">
            <v>PEDRO JESUS ESCUDERO NUÑEZ50 METROS50M ESPALDA</v>
          </cell>
          <cell r="U7515">
            <v>0</v>
          </cell>
        </row>
        <row r="7516">
          <cell r="T7516" t="str">
            <v>PEDRO JESUS VELEZ MARTIN25 METROS25M ESPALDA</v>
          </cell>
          <cell r="U7516">
            <v>5.7326388888888889E-4</v>
          </cell>
        </row>
        <row r="7517">
          <cell r="T7517" t="str">
            <v>PEDRO JESUS VELEZ MARTIN25 METROS25M ESPALDA</v>
          </cell>
          <cell r="U7517">
            <v>5.7789351851851849E-4</v>
          </cell>
        </row>
        <row r="7518">
          <cell r="T7518" t="str">
            <v>PEDRO JESUS VELEZ MARTIN25 METROS25M ESPALDA</v>
          </cell>
          <cell r="U7518">
            <v>5.7835648148148145E-4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B4" t="str">
            <v>ADIL- AD DE INTEGRACION DE LEGANES</v>
          </cell>
          <cell r="C4">
            <v>14</v>
          </cell>
          <cell r="D4">
            <v>10</v>
          </cell>
          <cell r="F4" t="str">
            <v>ADIL- AD DE INTEGRACION DE LEGANES</v>
          </cell>
          <cell r="G4">
            <v>1</v>
          </cell>
          <cell r="H4">
            <v>4</v>
          </cell>
        </row>
        <row r="5">
          <cell r="B5" t="str">
            <v>CD AFANIAS CANILLEJAS</v>
          </cell>
          <cell r="C5">
            <v>9</v>
          </cell>
          <cell r="D5">
            <v>10</v>
          </cell>
          <cell r="F5" t="str">
            <v>CD AFANIAS CANILLEJAS</v>
          </cell>
          <cell r="G5">
            <v>7</v>
          </cell>
          <cell r="H5">
            <v>4</v>
          </cell>
        </row>
        <row r="6">
          <cell r="B6" t="str">
            <v>CD GREDOS SAN DIEGO</v>
          </cell>
          <cell r="C6">
            <v>4</v>
          </cell>
          <cell r="D6">
            <v>8</v>
          </cell>
          <cell r="F6" t="str">
            <v>CD ICARO ENVERA</v>
          </cell>
          <cell r="G6">
            <v>14</v>
          </cell>
          <cell r="H6">
            <v>7</v>
          </cell>
        </row>
        <row r="7">
          <cell r="B7" t="str">
            <v>CD ICARO ENVERA</v>
          </cell>
          <cell r="C7">
            <v>7</v>
          </cell>
          <cell r="D7">
            <v>7</v>
          </cell>
          <cell r="F7" t="str">
            <v>CDE A LA PAR</v>
          </cell>
          <cell r="G7">
            <v>62</v>
          </cell>
          <cell r="H7">
            <v>41</v>
          </cell>
        </row>
        <row r="8">
          <cell r="B8" t="str">
            <v>CD NUESTRO MUNDO ARANJUEZ</v>
          </cell>
          <cell r="C8">
            <v>4</v>
          </cell>
          <cell r="D8">
            <v>8</v>
          </cell>
          <cell r="F8" t="str">
            <v>CDE AMIGOS VALDERAS</v>
          </cell>
          <cell r="G8">
            <v>22</v>
          </cell>
          <cell r="H8">
            <v>14</v>
          </cell>
        </row>
        <row r="9">
          <cell r="B9" t="str">
            <v>CDE A LA PAR</v>
          </cell>
          <cell r="C9">
            <v>64</v>
          </cell>
          <cell r="D9">
            <v>57</v>
          </cell>
          <cell r="F9" t="str">
            <v>CDE ATAM POZUELO</v>
          </cell>
          <cell r="G9">
            <v>11</v>
          </cell>
          <cell r="H9">
            <v>4</v>
          </cell>
        </row>
        <row r="10">
          <cell r="B10" t="str">
            <v>CDE AMIGOS VALDERAS</v>
          </cell>
          <cell r="C10">
            <v>42</v>
          </cell>
          <cell r="D10">
            <v>24</v>
          </cell>
          <cell r="F10" t="str">
            <v>CDE LAS VICTORIAS CENTRO</v>
          </cell>
          <cell r="G10">
            <v>34</v>
          </cell>
          <cell r="H10">
            <v>41</v>
          </cell>
        </row>
        <row r="11">
          <cell r="B11" t="str">
            <v>CDE ATAM POZUELO</v>
          </cell>
          <cell r="C11">
            <v>26</v>
          </cell>
          <cell r="D11">
            <v>32</v>
          </cell>
          <cell r="F11" t="str">
            <v>CLUB NATACION ALCOBENDAS</v>
          </cell>
          <cell r="G11">
            <v>11</v>
          </cell>
          <cell r="H11">
            <v>6</v>
          </cell>
        </row>
        <row r="12">
          <cell r="B12" t="str">
            <v>CDE DEPORTE PARA DCA</v>
          </cell>
          <cell r="C12">
            <v>6</v>
          </cell>
          <cell r="D12">
            <v>8</v>
          </cell>
          <cell r="F12" t="str">
            <v>CN COLMENAR VIEJO</v>
          </cell>
          <cell r="G12">
            <v>7</v>
          </cell>
          <cell r="H12">
            <v>6</v>
          </cell>
        </row>
        <row r="13">
          <cell r="B13" t="str">
            <v>CDE LAS VICTORIAS CENTRO</v>
          </cell>
          <cell r="C13">
            <v>21</v>
          </cell>
          <cell r="D13">
            <v>24</v>
          </cell>
          <cell r="F13" t="str">
            <v>SAD ADFYPSE</v>
          </cell>
          <cell r="G13">
            <v>2</v>
          </cell>
          <cell r="H13">
            <v>3</v>
          </cell>
        </row>
        <row r="14">
          <cell r="B14" t="str">
            <v>CLUB NATACION ALCOBENDAS</v>
          </cell>
          <cell r="C14">
            <v>7</v>
          </cell>
          <cell r="D14">
            <v>0</v>
          </cell>
          <cell r="F14" t="str">
            <v>SAD ADISLI MADRID</v>
          </cell>
          <cell r="G14">
            <v>9</v>
          </cell>
          <cell r="H14">
            <v>7</v>
          </cell>
        </row>
        <row r="15">
          <cell r="B15" t="str">
            <v>CLUB NATACION SUR</v>
          </cell>
          <cell r="C15">
            <v>8</v>
          </cell>
          <cell r="D15">
            <v>8</v>
          </cell>
          <cell r="F15" t="str">
            <v>SAD APADIS</v>
          </cell>
          <cell r="G15">
            <v>26</v>
          </cell>
          <cell r="H15">
            <v>15</v>
          </cell>
        </row>
        <row r="16">
          <cell r="B16" t="str">
            <v>SAD ADFYPSE</v>
          </cell>
          <cell r="C16">
            <v>5</v>
          </cell>
          <cell r="D16">
            <v>3</v>
          </cell>
          <cell r="F16" t="str">
            <v>SAD APASCOVI</v>
          </cell>
          <cell r="G16">
            <v>22</v>
          </cell>
          <cell r="H16">
            <v>35</v>
          </cell>
        </row>
        <row r="17">
          <cell r="B17" t="str">
            <v>SAD ADISLI MADRID</v>
          </cell>
          <cell r="C17">
            <v>14</v>
          </cell>
          <cell r="D17">
            <v>11</v>
          </cell>
          <cell r="F17" t="str">
            <v>SAD DE UN CUERPO AL OTRO</v>
          </cell>
          <cell r="G17">
            <v>46</v>
          </cell>
          <cell r="H17">
            <v>46</v>
          </cell>
        </row>
        <row r="18">
          <cell r="B18" t="str">
            <v>SAD AMI</v>
          </cell>
          <cell r="C18">
            <v>10</v>
          </cell>
          <cell r="D18">
            <v>8</v>
          </cell>
          <cell r="F18" t="str">
            <v>SAD FS DOWN DE MADRID</v>
          </cell>
          <cell r="G18">
            <v>46</v>
          </cell>
          <cell r="H18">
            <v>49</v>
          </cell>
        </row>
        <row r="19">
          <cell r="B19" t="str">
            <v>SAD APADIS</v>
          </cell>
          <cell r="C19">
            <v>14</v>
          </cell>
          <cell r="D19">
            <v>19</v>
          </cell>
          <cell r="F19" t="str">
            <v>SAD FUNDACION PRODIS</v>
          </cell>
          <cell r="G19">
            <v>5</v>
          </cell>
          <cell r="H19">
            <v>6</v>
          </cell>
        </row>
        <row r="20">
          <cell r="B20" t="str">
            <v>SAD DE UN CUERPO AL OTRO</v>
          </cell>
          <cell r="C20">
            <v>29</v>
          </cell>
          <cell r="D20">
            <v>36</v>
          </cell>
        </row>
        <row r="21">
          <cell r="B21" t="str">
            <v>SAD FS DOWN DE MADRID</v>
          </cell>
          <cell r="C21">
            <v>83</v>
          </cell>
          <cell r="D21">
            <v>71</v>
          </cell>
        </row>
        <row r="22">
          <cell r="B22" t="str">
            <v>SAD FUNDACION PRODIS</v>
          </cell>
          <cell r="C22">
            <v>17</v>
          </cell>
          <cell r="D22">
            <v>14</v>
          </cell>
        </row>
        <row r="23">
          <cell r="B23" t="str">
            <v>SAD FUNDAR</v>
          </cell>
          <cell r="C23">
            <v>14</v>
          </cell>
          <cell r="D23">
            <v>4</v>
          </cell>
        </row>
        <row r="24">
          <cell r="B24" t="str">
            <v>SAD PAUTA</v>
          </cell>
          <cell r="C24">
            <v>6</v>
          </cell>
          <cell r="D24">
            <v>4</v>
          </cell>
        </row>
      </sheetData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S 50M"/>
      <sheetName val="400m Libres (50m)"/>
      <sheetName val="RECORDS 25M (S14)"/>
      <sheetName val="RECORDS 25M (S15)"/>
      <sheetName val="ASISTENCIA"/>
      <sheetName val="1.500-800m Libres (25m)"/>
      <sheetName val="50m Libres (25m) (1)"/>
      <sheetName val="50m Braza (25m) (1)"/>
      <sheetName val="50m Espalda (25m) (1)"/>
      <sheetName val="400m Libres (25m)"/>
      <sheetName val="200m Estilos (25m)"/>
      <sheetName val="100m Braza (25m)"/>
      <sheetName val="25m Libres (25m) Comp"/>
      <sheetName val="200m Espalda (25m)"/>
      <sheetName val="50m Mariposa (25m) Comp"/>
      <sheetName val="100m Libres (25m)"/>
      <sheetName val="25m Espalda (25m) Comp"/>
      <sheetName val="200m Mariposa (25m)"/>
      <sheetName val="50m Braza (25m) Comp"/>
      <sheetName val="100m Espalda (25m)"/>
      <sheetName val="25m Mariposa (25m) Comp"/>
      <sheetName val="200m Braza (25m)"/>
      <sheetName val="50m Libres (25m) Comp"/>
      <sheetName val="100m Mariposa (25m)"/>
      <sheetName val="25m Braza (25m) Comp"/>
      <sheetName val="200m Libres (25m)"/>
      <sheetName val="50m Espalda (25m) Comp"/>
      <sheetName val="100m Estilos (25m)"/>
      <sheetName val="4x25m Libres"/>
      <sheetName val="4x25m Estilos"/>
      <sheetName val="4x100m Libres (25m)"/>
      <sheetName val="4x100m Estilos (25m)"/>
      <sheetName val="4x50m Libres ADAP (25m)"/>
      <sheetName val="4x50m Libres COMP (25m)"/>
      <sheetName val="4x50m Estilos ADAP (25m)"/>
      <sheetName val="4x50m Estilos COMP (25m)"/>
      <sheetName val="25m Libres Masc (25m)"/>
      <sheetName val="25m Libres Fem (25m)"/>
      <sheetName val="25m Braza Masc (25m)"/>
      <sheetName val="25m Braza Fem (25m)"/>
      <sheetName val="25m Espalda Masc (25m)"/>
      <sheetName val="25m Espalda Fem (25m)"/>
      <sheetName val="25m Mariposa Masc (25m)"/>
      <sheetName val="25m Mariposa Fem (25m)"/>
      <sheetName val="50m Libres Masc (25m) (2)"/>
      <sheetName val="50m Libres Fem (25m) (2)"/>
      <sheetName val="50m Braza Masc (25m) (2)"/>
      <sheetName val="50m Braza Fem (25m) (2)"/>
      <sheetName val="50m Espalda Masc (25m) (2)"/>
      <sheetName val="50m Espalda Fem (25m) (2)"/>
      <sheetName val="50m Mariposa Masc (25m) (2)"/>
      <sheetName val="50m Mariposa Fem (25m) (2)"/>
      <sheetName val="PEGAR"/>
      <sheetName val="25m Ventral"/>
      <sheetName val="25m Dorsal"/>
      <sheetName val="50m Espalda (50m)"/>
      <sheetName val="200m Libres (50m)"/>
      <sheetName val="200m Braza (50m)"/>
      <sheetName val="200m Espalda (50m)"/>
      <sheetName val="200m Mariposa (50m)"/>
      <sheetName val="200m Estilos (50m)"/>
      <sheetName val="50m Libres (50m)"/>
      <sheetName val="50m Braza (50m)"/>
      <sheetName val="50m Mariposa (50m)"/>
      <sheetName val="100m Libres (50m)"/>
      <sheetName val="100m Braza (50m)"/>
      <sheetName val="100m Espalda (50m)"/>
      <sheetName val="100m Mariposa (50m)"/>
      <sheetName val="4x100m Libres (50m)"/>
      <sheetName val="4x50m Libres (50m)"/>
      <sheetName val="RELEVOS"/>
      <sheetName val="NOMBRES RELEVOS"/>
      <sheetName val="NOMBRES"/>
      <sheetName val="4x50m Estilos (50m)"/>
      <sheetName val="MEDALLEROS INDIVIDUALES"/>
      <sheetName val="MEDALLERO RELEVOS"/>
      <sheetName val="4x100m Estilos (50m)"/>
      <sheetName val="NADADORES"/>
      <sheetName val="INDIVIDUALES"/>
    </sheetNames>
    <sheetDataSet>
      <sheetData sheetId="0"/>
      <sheetData sheetId="1"/>
      <sheetData sheetId="2">
        <row r="3">
          <cell r="L3" t="str">
            <v>Competición Deportiva</v>
          </cell>
          <cell r="M3"/>
        </row>
        <row r="4">
          <cell r="L4" t="str">
            <v>Masculino</v>
          </cell>
        </row>
        <row r="5">
          <cell r="L5">
            <v>1</v>
          </cell>
          <cell r="M5">
            <v>2</v>
          </cell>
          <cell r="N5">
            <v>3</v>
          </cell>
          <cell r="O5">
            <v>4</v>
          </cell>
        </row>
        <row r="6">
          <cell r="L6" t="str">
            <v>25m Libres MasculinoCompetición Deportiva</v>
          </cell>
          <cell r="M6">
            <v>1.4988425925925925E-4</v>
          </cell>
          <cell r="N6" t="str">
            <v>CARLOS GREGORIO GARCIA (CDE A LA PAR)</v>
          </cell>
          <cell r="O6" t="str">
            <v>N/A</v>
          </cell>
        </row>
        <row r="7">
          <cell r="L7" t="str">
            <v>50m Libres MasculinoCompetición Deportiva</v>
          </cell>
          <cell r="M7">
            <v>3.3240740740740735E-4</v>
          </cell>
          <cell r="N7" t="str">
            <v>JUAN BAUTISTA PRADOS (CDE A LA PAR)</v>
          </cell>
          <cell r="O7">
            <v>3.1284722222222223E-4</v>
          </cell>
        </row>
        <row r="8">
          <cell r="L8" t="str">
            <v>100m Libres MasculinoCompetición Deportiva</v>
          </cell>
          <cell r="M8">
            <v>7.3055555555555558E-4</v>
          </cell>
          <cell r="N8" t="str">
            <v>JUAN BAUTISTA PRADOS (CDE A LA PAR)</v>
          </cell>
          <cell r="O8">
            <v>6.7060185185185191E-4</v>
          </cell>
        </row>
        <row r="9">
          <cell r="L9" t="str">
            <v>200m Libres MasculinoCompetición Deportiva</v>
          </cell>
          <cell r="M9">
            <v>1.5810185185185187E-3</v>
          </cell>
          <cell r="N9" t="str">
            <v>JUAN BAUTISTA PRADOS (CDE A LA PAR)</v>
          </cell>
          <cell r="O9">
            <v>1.452662037037037E-3</v>
          </cell>
        </row>
        <row r="10">
          <cell r="L10" t="str">
            <v>400m Libres MasculinoCompetición Deportiva</v>
          </cell>
          <cell r="M10">
            <v>3.4981481481481482E-3</v>
          </cell>
          <cell r="N10" t="str">
            <v>TOMAS FRANCISCO RODRIGUEZ BELTRAN (CD NATACION POZUELO)</v>
          </cell>
          <cell r="O10">
            <v>3.1462962962962963E-3</v>
          </cell>
        </row>
        <row r="11">
          <cell r="L11" t="str">
            <v>1.500m Libres MasculinoCompetición Deportiva</v>
          </cell>
          <cell r="M11">
            <v>1.8769212962962963E-2</v>
          </cell>
          <cell r="N11" t="str">
            <v>ANDRES GARCIA SUAREZ (CDE LAS VICTORIAS CENTRO)</v>
          </cell>
          <cell r="O11">
            <v>1.348252314814815E-2</v>
          </cell>
        </row>
        <row r="12">
          <cell r="L12" t="str">
            <v>25m Espalda MasculinoCompetición Deportiva</v>
          </cell>
          <cell r="M12">
            <v>2.4490740740740739E-4</v>
          </cell>
          <cell r="N12" t="str">
            <v>IGNACIO VILLAVERDE CORBACHO (CD MARIA CORREDENTORA)</v>
          </cell>
          <cell r="O12" t="str">
            <v>N/A</v>
          </cell>
        </row>
        <row r="13">
          <cell r="L13" t="str">
            <v>50m Espalda MasculinoCompetición Deportiva</v>
          </cell>
          <cell r="M13">
            <v>3.9189814814814816E-4</v>
          </cell>
          <cell r="N13" t="str">
            <v>JUAN BAUTISTA PRADOS (CDE A LA PAR)</v>
          </cell>
          <cell r="O13">
            <v>3.921296296296297E-4</v>
          </cell>
        </row>
        <row r="14">
          <cell r="L14" t="str">
            <v>100m Espalda MasculinoCompetición Deportiva</v>
          </cell>
          <cell r="M14">
            <v>8.5324074074074078E-4</v>
          </cell>
          <cell r="N14" t="str">
            <v>JUAN BAUTISTA PRADOS (CDE A LA PAR)</v>
          </cell>
          <cell r="O14">
            <v>8.0185185185185188E-4</v>
          </cell>
        </row>
        <row r="15">
          <cell r="L15" t="str">
            <v>200m Espalda MasculinoCompetición Deportiva</v>
          </cell>
          <cell r="M15">
            <v>2.1039351851851848E-3</v>
          </cell>
          <cell r="N15" t="str">
            <v>TOMAS FRANCISCO RODRIGUEZ BELTRAN (INDEPENDIENTE)</v>
          </cell>
          <cell r="O15">
            <v>1.7697916666666667E-3</v>
          </cell>
        </row>
        <row r="16">
          <cell r="L16" t="str">
            <v>25m Mariposa MasculinoCompetición Deportiva</v>
          </cell>
          <cell r="M16">
            <v>3.0682870370370374E-4</v>
          </cell>
          <cell r="N16" t="str">
            <v>RUBEN CABANILLAS GUILLEN (PAUTA)</v>
          </cell>
          <cell r="O16" t="str">
            <v>N/A</v>
          </cell>
        </row>
        <row r="17">
          <cell r="L17" t="str">
            <v>50m Mariposa MasculinoCompetición Deportiva</v>
          </cell>
          <cell r="M17">
            <v>3.8449074074074075E-4</v>
          </cell>
          <cell r="N17" t="str">
            <v>TOMAS FRANCISCO RODRIGUEZ BELTRAN (CDE NATACION POZUELO)</v>
          </cell>
          <cell r="O17">
            <v>3.4895833333333328E-4</v>
          </cell>
        </row>
        <row r="18">
          <cell r="L18" t="str">
            <v>100m Mariposa MasculinoCompetición Deportiva</v>
          </cell>
          <cell r="M18">
            <v>8.587962962962963E-4</v>
          </cell>
          <cell r="N18" t="str">
            <v>TOMAS FRANCISCO RODRIGUEZ BELTRAN (CD NATACION POZUELO)</v>
          </cell>
          <cell r="O18">
            <v>7.5844907407407415E-4</v>
          </cell>
        </row>
        <row r="19">
          <cell r="L19" t="str">
            <v>200m Mariposa MasculinoCompetición Deportiva</v>
          </cell>
          <cell r="M19" t="str">
            <v>--</v>
          </cell>
          <cell r="N19" t="str">
            <v>-- (--)</v>
          </cell>
          <cell r="O19">
            <v>1.6479166666666667E-3</v>
          </cell>
        </row>
        <row r="22">
          <cell r="L22" t="str">
            <v>25m Braza MasculinoCompetición Deportiva</v>
          </cell>
          <cell r="M22">
            <v>2.2291666666666665E-4</v>
          </cell>
          <cell r="N22" t="str">
            <v>ALBERTO PRESA LOZANO (SAD AFANDICE)</v>
          </cell>
          <cell r="O22" t="str">
            <v>N/A</v>
          </cell>
        </row>
        <row r="23">
          <cell r="L23" t="str">
            <v>50m Braza MasculinoCompetición Deportiva</v>
          </cell>
          <cell r="M23">
            <v>4.8055555555555563E-4</v>
          </cell>
          <cell r="N23" t="str">
            <v>ANGEL ANTONIO PEINADO MARTÍN (SELECCIÓN DE MADRID)</v>
          </cell>
          <cell r="O23">
            <v>4.4618055555555551E-4</v>
          </cell>
        </row>
        <row r="24">
          <cell r="L24" t="str">
            <v>100m Braza MasculinoCompetición Deportiva</v>
          </cell>
          <cell r="M24">
            <v>1.0609953703703703E-3</v>
          </cell>
          <cell r="N24" t="str">
            <v>ANGEL ANTONIO PEINADO MARTÍN (CD VICTORIAS CENTRO)</v>
          </cell>
          <cell r="O24">
            <v>8.4687499999999997E-4</v>
          </cell>
        </row>
        <row r="25">
          <cell r="L25" t="str">
            <v>200m Braza MasculinoCompetición Deportiva</v>
          </cell>
          <cell r="M25">
            <v>2.3079861111111109E-3</v>
          </cell>
          <cell r="N25" t="str">
            <v>TOMAS FRANCISCO RODRIGUEZ BELTRAN (INDEPENDIENTE)</v>
          </cell>
          <cell r="O25">
            <v>2.0057870370370368E-3</v>
          </cell>
        </row>
        <row r="28">
          <cell r="L28" t="str">
            <v>100m Estilos MasculinoCompetición Deportiva</v>
          </cell>
          <cell r="M28">
            <v>8.5717592592592584E-4</v>
          </cell>
          <cell r="N28" t="str">
            <v>JUAN BAUTISTA PRADOS (CDE A LA PAR)</v>
          </cell>
          <cell r="O28">
            <v>9.2071759259259266E-4</v>
          </cell>
        </row>
        <row r="29">
          <cell r="L29" t="str">
            <v>200m Estilos MasculinoCompetición Deportiva</v>
          </cell>
          <cell r="M29">
            <v>1.9481481481481483E-3</v>
          </cell>
          <cell r="N29" t="str">
            <v>TOMAS FRANCISCO RODRIGUEZ BELTRAN (CD NATACION POZUELO)</v>
          </cell>
          <cell r="O29">
            <v>1.6890046296296297E-3</v>
          </cell>
        </row>
        <row r="30">
          <cell r="L30" t="str">
            <v>400m Estilos MasculinoCompetición Deportiva</v>
          </cell>
          <cell r="M30" t="str">
            <v>--</v>
          </cell>
          <cell r="N30" t="str">
            <v>-- (--)</v>
          </cell>
          <cell r="O30">
            <v>3.7207175925925927E-3</v>
          </cell>
        </row>
        <row r="31">
          <cell r="M31"/>
        </row>
        <row r="32">
          <cell r="M32"/>
        </row>
        <row r="33">
          <cell r="M33"/>
        </row>
        <row r="34">
          <cell r="L34" t="str">
            <v>Competición Deportiva</v>
          </cell>
          <cell r="M34"/>
        </row>
        <row r="35">
          <cell r="L35" t="str">
            <v>Femenino</v>
          </cell>
        </row>
        <row r="36">
          <cell r="L36">
            <v>1</v>
          </cell>
          <cell r="M36">
            <v>2</v>
          </cell>
          <cell r="N36">
            <v>3</v>
          </cell>
          <cell r="O36">
            <v>4</v>
          </cell>
        </row>
        <row r="37">
          <cell r="L37" t="str">
            <v>25m Libres FemeninoCompetición Deportiva</v>
          </cell>
          <cell r="M37">
            <v>1.6747685185185184E-4</v>
          </cell>
          <cell r="N37" t="str">
            <v>SARA ZALVE MAIER (SAD APASCOVI)</v>
          </cell>
          <cell r="O37" t="str">
            <v>N/A</v>
          </cell>
        </row>
        <row r="38">
          <cell r="L38" t="str">
            <v>50m Libres FemeninoCompetición Deportiva</v>
          </cell>
          <cell r="M38">
            <v>3.7337962962962959E-4</v>
          </cell>
          <cell r="N38" t="str">
            <v>SARA ZALVE MAIER (SAD APASCOVI)</v>
          </cell>
          <cell r="O38">
            <v>3.2858796296296298E-4</v>
          </cell>
        </row>
        <row r="39">
          <cell r="L39" t="str">
            <v>100m Libres FemeninoCompetición Deportiva</v>
          </cell>
          <cell r="M39">
            <v>8.466435185185186E-4</v>
          </cell>
          <cell r="N39" t="str">
            <v>SARA ZALVE MAIER (SAD APASCOVI)</v>
          </cell>
          <cell r="O39">
            <v>7.1817129629629629E-4</v>
          </cell>
        </row>
        <row r="40">
          <cell r="L40" t="str">
            <v>200m Libres FemeninoCompetición Deportiva</v>
          </cell>
          <cell r="M40">
            <v>1.7613425925925928E-3</v>
          </cell>
          <cell r="N40" t="str">
            <v>SARA ZALVE MAIER (SAD APASCOVI)</v>
          </cell>
          <cell r="O40">
            <v>1.5335648148148149E-3</v>
          </cell>
        </row>
        <row r="41">
          <cell r="L41" t="str">
            <v>400m Libres FemeninoCompetición Deportiva</v>
          </cell>
          <cell r="M41">
            <v>4.4190972222222227E-3</v>
          </cell>
          <cell r="N41" t="str">
            <v>LAURA SANCHEZ GALEANO (CD GREDOS SAN DIEGO)</v>
          </cell>
          <cell r="O41">
            <v>3.4094907407407407E-3</v>
          </cell>
        </row>
        <row r="42">
          <cell r="L42" t="str">
            <v>800m Libres FemeninoCompetición Deportiva</v>
          </cell>
          <cell r="M42">
            <v>9.5138888888888894E-3</v>
          </cell>
          <cell r="N42" t="str">
            <v>PAULA MARÍN ORTEGA (SAD APASCOVI)</v>
          </cell>
          <cell r="O42" t="str">
            <v>N/A</v>
          </cell>
        </row>
        <row r="43">
          <cell r="L43" t="str">
            <v>25m Espalda FemeninoCompetición Deportiva</v>
          </cell>
          <cell r="M43">
            <v>2.518518518518519E-4</v>
          </cell>
          <cell r="N43" t="str">
            <v>LUNA CARDENAS AGUILAR (CDE A LA PAR)</v>
          </cell>
          <cell r="O43" t="str">
            <v>N/A</v>
          </cell>
        </row>
        <row r="44">
          <cell r="L44" t="str">
            <v>50m Espalda FemeninoCompetición Deportiva</v>
          </cell>
          <cell r="M44">
            <v>4.767361111111111E-4</v>
          </cell>
          <cell r="N44" t="str">
            <v>SARA ZALVE MAIER (SAD APASCOVI)</v>
          </cell>
          <cell r="O44">
            <v>3.9618055555555549E-4</v>
          </cell>
        </row>
        <row r="45">
          <cell r="L45" t="str">
            <v>100m Espalda FemeninoCompetición Deportiva</v>
          </cell>
          <cell r="M45">
            <v>1.0480324074074075E-3</v>
          </cell>
          <cell r="N45" t="str">
            <v>SARA ZALVE MAIER (SAD APASCOVI)</v>
          </cell>
          <cell r="O45">
            <v>8.66550925925926E-4</v>
          </cell>
        </row>
        <row r="46">
          <cell r="L46" t="str">
            <v>200m Espalda FemeninoCompetición Deportiva</v>
          </cell>
          <cell r="M46">
            <v>2.2371527777777776E-3</v>
          </cell>
          <cell r="N46" t="str">
            <v>SARA ZALVE MAIER (SAD APASCOVI)</v>
          </cell>
          <cell r="O46">
            <v>1.9045138888888887E-3</v>
          </cell>
        </row>
        <row r="47">
          <cell r="L47" t="str">
            <v>25m Mariposa FemeninoCompetición Deportiva</v>
          </cell>
          <cell r="M47">
            <v>2.8888888888888893E-4</v>
          </cell>
          <cell r="N47" t="str">
            <v>LAURA SANCHEZ GALEANO (CD GREDOS SAN DIEGO)</v>
          </cell>
          <cell r="O47" t="str">
            <v>N/A</v>
          </cell>
        </row>
        <row r="48">
          <cell r="L48" t="str">
            <v>50m Mariposa FemeninoCompetición Deportiva</v>
          </cell>
          <cell r="M48">
            <v>4.5949074074074078E-4</v>
          </cell>
          <cell r="N48" t="str">
            <v>LAURA SANCHEZ GALEANO (CD GREDOS SAN DIEGO)</v>
          </cell>
          <cell r="O48">
            <v>3.8506944444444455E-4</v>
          </cell>
        </row>
        <row r="49">
          <cell r="L49" t="str">
            <v>100m Mariposa FemeninoCompetición Deportiva</v>
          </cell>
          <cell r="M49">
            <v>1.0914351851851853E-3</v>
          </cell>
          <cell r="N49" t="str">
            <v>LAURA SANCHEZ GALEANO (CD GREDOS SAN DIEGO)</v>
          </cell>
          <cell r="O49">
            <v>8.1539351851851836E-4</v>
          </cell>
        </row>
        <row r="50">
          <cell r="L50" t="str">
            <v>200m Mariposa FemeninoCompetición Deportiva</v>
          </cell>
          <cell r="M50">
            <v>2.8009259259259259E-3</v>
          </cell>
          <cell r="N50" t="str">
            <v>LAURA SANCHEZ GALEANO (SAD APASCOVI)</v>
          </cell>
          <cell r="O50">
            <v>2.0341435185185185E-3</v>
          </cell>
        </row>
        <row r="53">
          <cell r="L53" t="str">
            <v>25m Braza FemeninoCompetición Deportiva</v>
          </cell>
          <cell r="M53">
            <v>2.7800925925925926E-4</v>
          </cell>
          <cell r="N53" t="str">
            <v>HENAR GIL PERELA (CDE LAS VICTORIAS CENTRO)</v>
          </cell>
          <cell r="O53" t="str">
            <v>N/A</v>
          </cell>
        </row>
        <row r="54">
          <cell r="L54" t="str">
            <v>50m Braza FemeninoCompetición Deportiva</v>
          </cell>
          <cell r="M54">
            <v>5.4513888888888895E-4</v>
          </cell>
          <cell r="N54" t="str">
            <v>LAURA SANCHEZ GALEANO (CD GREDOS SAN DIEGO)</v>
          </cell>
          <cell r="O54">
            <v>3.8622685185185179E-4</v>
          </cell>
        </row>
        <row r="55">
          <cell r="L55" t="str">
            <v>100m Braza FemeninoCompetición Deportiva</v>
          </cell>
          <cell r="M55">
            <v>1.2768518518518517E-3</v>
          </cell>
          <cell r="N55" t="str">
            <v>LAURA SANCHEZ GALEANO (CD GREDOS SAN DIEGO)</v>
          </cell>
          <cell r="O55">
            <v>8.3530092592592597E-4</v>
          </cell>
        </row>
        <row r="56">
          <cell r="L56" t="str">
            <v>200m Braza FemeninoCompetición Deportiva</v>
          </cell>
          <cell r="M56">
            <v>2.8959490740740738E-3</v>
          </cell>
          <cell r="N56" t="str">
            <v>LAURA SANCHEZ GALEANO (SAD APASCOVI)</v>
          </cell>
          <cell r="O56">
            <v>2.397685185185185E-3</v>
          </cell>
        </row>
        <row r="59">
          <cell r="L59" t="str">
            <v>100m Estilos FemeninoCompetición Deportiva</v>
          </cell>
          <cell r="M59">
            <v>1.1019675925925925E-3</v>
          </cell>
          <cell r="N59" t="str">
            <v>LAURA SANCHEZ GALEANO (CD GREDOS SAN DIEGO)</v>
          </cell>
          <cell r="O59">
            <v>8.3750000000000003E-4</v>
          </cell>
        </row>
        <row r="60">
          <cell r="L60" t="str">
            <v>200m Estilos FemeninoCompetición Deportiva</v>
          </cell>
          <cell r="M60">
            <v>2.3378472222222221E-3</v>
          </cell>
          <cell r="N60" t="str">
            <v>PATRICIA PERALTA TORRES (CDE A LA PAR)</v>
          </cell>
          <cell r="O60">
            <v>1.8067129629629629E-3</v>
          </cell>
        </row>
        <row r="61">
          <cell r="L61" t="str">
            <v>400m Estilos FemeninoCompetición Deportiva</v>
          </cell>
          <cell r="M61" t="str">
            <v>--</v>
          </cell>
          <cell r="N61" t="str">
            <v>-- (--)</v>
          </cell>
          <cell r="O61">
            <v>4.5556712962962964E-3</v>
          </cell>
        </row>
        <row r="62">
          <cell r="M62"/>
        </row>
        <row r="63">
          <cell r="L63" t="str">
            <v>Competición Deportiva</v>
          </cell>
          <cell r="M63"/>
        </row>
        <row r="64">
          <cell r="L64" t="str">
            <v>Masculino</v>
          </cell>
        </row>
        <row r="65">
          <cell r="L65">
            <v>1</v>
          </cell>
          <cell r="M65">
            <v>2</v>
          </cell>
          <cell r="N65">
            <v>3</v>
          </cell>
          <cell r="O65">
            <v>4</v>
          </cell>
        </row>
        <row r="66">
          <cell r="L66" t="str">
            <v>4x25m Libres MasculinoCompetición Deportiva</v>
          </cell>
          <cell r="M66">
            <v>7.9745370370370376E-4</v>
          </cell>
          <cell r="N66" t="str">
            <v>CDE NIÑO JESUS DEL REMEDIO</v>
          </cell>
          <cell r="O66" t="str">
            <v>N/A</v>
          </cell>
        </row>
        <row r="67">
          <cell r="L67" t="str">
            <v>4x50m Libres MasculinoCompetición Deportiva</v>
          </cell>
          <cell r="M67">
            <v>1.6173611111111109E-3</v>
          </cell>
          <cell r="N67" t="str">
            <v>CDE NIÑO JESUS DEL REMEDIO</v>
          </cell>
          <cell r="O67">
            <v>1.3935185185185188E-3</v>
          </cell>
        </row>
        <row r="68">
          <cell r="L68" t="str">
            <v>4x100m Libres MasculinoCompetición Deportiva</v>
          </cell>
          <cell r="M68">
            <v>3.6657407407407407E-3</v>
          </cell>
          <cell r="N68" t="str">
            <v>CDE A LA PAR</v>
          </cell>
          <cell r="O68">
            <v>3.1274305555555552E-3</v>
          </cell>
        </row>
        <row r="70">
          <cell r="L70"/>
        </row>
        <row r="71">
          <cell r="L71" t="str">
            <v>4x25m Estilos MasculinoCompetición Deportiva</v>
          </cell>
          <cell r="M71">
            <v>1.1848379629629628E-3</v>
          </cell>
          <cell r="N71" t="str">
            <v>CD VILLA DE VALDEMORO</v>
          </cell>
          <cell r="O71" t="str">
            <v>N/A</v>
          </cell>
        </row>
        <row r="72">
          <cell r="L72" t="str">
            <v>4x50m Estilos MasculinoCompetición Deportiva</v>
          </cell>
          <cell r="M72">
            <v>1.8935185185185183E-3</v>
          </cell>
          <cell r="N72" t="str">
            <v>CDE A LA PAR</v>
          </cell>
          <cell r="O72">
            <v>1.5839120370370371E-3</v>
          </cell>
        </row>
        <row r="73">
          <cell r="L73" t="str">
            <v>4x100m Estilos MasculinoCompetición Deportiva</v>
          </cell>
          <cell r="M73">
            <v>4.2400462962962964E-3</v>
          </cell>
          <cell r="N73" t="str">
            <v>SELECCIÓN DE MADRID</v>
          </cell>
          <cell r="O73">
            <v>3.6017361111111111E-3</v>
          </cell>
        </row>
        <row r="74">
          <cell r="M74"/>
        </row>
        <row r="75">
          <cell r="L75" t="str">
            <v>Competición Deportiva</v>
          </cell>
          <cell r="M75"/>
        </row>
        <row r="76">
          <cell r="L76" t="str">
            <v>Femenino</v>
          </cell>
        </row>
        <row r="77">
          <cell r="L77">
            <v>1</v>
          </cell>
          <cell r="M77">
            <v>2</v>
          </cell>
          <cell r="N77">
            <v>3</v>
          </cell>
          <cell r="O77">
            <v>4</v>
          </cell>
        </row>
        <row r="78">
          <cell r="L78" t="str">
            <v>4x25m Libres FemeninoCompetición Deportiva</v>
          </cell>
          <cell r="M78">
            <v>1.0708333333333334E-3</v>
          </cell>
          <cell r="N78" t="str">
            <v>CDE NIÑO JESUS DEL REMEDIO</v>
          </cell>
          <cell r="O78" t="str">
            <v>N/A</v>
          </cell>
        </row>
        <row r="79">
          <cell r="L79" t="str">
            <v>4x50m Libres FemeninoCompetición Deportiva</v>
          </cell>
          <cell r="M79">
            <v>1.7920138888888888E-3</v>
          </cell>
          <cell r="N79" t="str">
            <v>SAD APASCOVI</v>
          </cell>
          <cell r="O79">
            <v>8.5125347222222203E-2</v>
          </cell>
        </row>
        <row r="80">
          <cell r="L80" t="str">
            <v>4x100m Libres FemeninoCompetición Deportiva</v>
          </cell>
          <cell r="M80">
            <v>3.8739583333333334E-3</v>
          </cell>
          <cell r="N80" t="str">
            <v>SAD APASCOVI</v>
          </cell>
          <cell r="O80">
            <v>3.8739583333333334E-3</v>
          </cell>
        </row>
        <row r="82">
          <cell r="L82"/>
        </row>
        <row r="83">
          <cell r="L83" t="str">
            <v>4x25m Estilos FemeninoCompetición Deportiva</v>
          </cell>
          <cell r="M83">
            <v>1.4137731481481482E-3</v>
          </cell>
          <cell r="N83" t="str">
            <v>SAD DELFINES DE VALDEBERNARDO (DUCAO)</v>
          </cell>
          <cell r="O83" t="str">
            <v>N/A</v>
          </cell>
        </row>
        <row r="84">
          <cell r="L84" t="str">
            <v>4x50m Estilos FemeninoCompetición Deportiva</v>
          </cell>
          <cell r="M84">
            <v>2.0162037037037036E-3</v>
          </cell>
          <cell r="N84" t="str">
            <v>SAD APASCOVI</v>
          </cell>
          <cell r="O84">
            <v>8.5349537037037002E-2</v>
          </cell>
        </row>
        <row r="85">
          <cell r="L85" t="str">
            <v>4x100m Estilos FemeninoCompetición Deportiva</v>
          </cell>
          <cell r="M85">
            <v>4.4168981481481481E-3</v>
          </cell>
          <cell r="N85" t="str">
            <v>SAD APASCOVI</v>
          </cell>
          <cell r="O85">
            <v>4.4168981481481481E-3</v>
          </cell>
        </row>
        <row r="86">
          <cell r="M86"/>
        </row>
        <row r="87">
          <cell r="L87" t="str">
            <v>Competición Deportiva</v>
          </cell>
          <cell r="M87"/>
        </row>
        <row r="88">
          <cell r="L88" t="str">
            <v>Mixto</v>
          </cell>
        </row>
        <row r="89">
          <cell r="L89">
            <v>1</v>
          </cell>
          <cell r="M89">
            <v>2</v>
          </cell>
          <cell r="N89">
            <v>3</v>
          </cell>
          <cell r="O89">
            <v>4</v>
          </cell>
        </row>
        <row r="90">
          <cell r="L90" t="str">
            <v>4x25m Libres MixtoCompetición Deportiva</v>
          </cell>
          <cell r="M90">
            <v>1.1254629629629629E-3</v>
          </cell>
          <cell r="N90" t="str">
            <v>SAD FUNDACIÓN PRODIS</v>
          </cell>
          <cell r="O90" t="str">
            <v>N/A</v>
          </cell>
        </row>
        <row r="91">
          <cell r="L91" t="str">
            <v>4x50m Libres MixtoCompetición Deportiva</v>
          </cell>
          <cell r="M91">
            <v>1.9012731481481482E-3</v>
          </cell>
          <cell r="N91" t="str">
            <v>SAD ADISLI MADRID</v>
          </cell>
          <cell r="O91">
            <v>8.4820138888888896E-2</v>
          </cell>
        </row>
        <row r="92">
          <cell r="L92" t="str">
            <v>4x100m Libres MixtoCompetición Deportiva</v>
          </cell>
          <cell r="M92">
            <v>5.1369212962962965E-3</v>
          </cell>
          <cell r="N92" t="str">
            <v>CDE LAS VICTORIAS CENTRO</v>
          </cell>
          <cell r="O92" t="str">
            <v>N/A</v>
          </cell>
        </row>
        <row r="94">
          <cell r="L94"/>
        </row>
        <row r="95">
          <cell r="L95" t="str">
            <v>4x25m Estilos MixtoCompetición Deportiva</v>
          </cell>
          <cell r="M95">
            <v>1.1299768518518518E-3</v>
          </cell>
          <cell r="N95" t="str">
            <v>SAD FUNDACIÓN SINDROME DE DOWN</v>
          </cell>
          <cell r="O95" t="str">
            <v>N/A</v>
          </cell>
        </row>
        <row r="96">
          <cell r="L96" t="str">
            <v>4x50m Estilos MixtoCompetición Deportiva</v>
          </cell>
          <cell r="M96">
            <v>2.2590277777777778E-3</v>
          </cell>
          <cell r="N96" t="str">
            <v>CDE A LA PAR</v>
          </cell>
          <cell r="O96" t="str">
            <v>N/A</v>
          </cell>
        </row>
        <row r="97">
          <cell r="L97" t="str">
            <v>4x100m Estilos MixtoCompetición Deportiva</v>
          </cell>
          <cell r="M97">
            <v>5.5931712962962966E-3</v>
          </cell>
          <cell r="N97" t="str">
            <v>CDE LAS VICTORIAS CENTRO</v>
          </cell>
          <cell r="O97" t="str">
            <v>N/A</v>
          </cell>
        </row>
        <row r="100">
          <cell r="L100" t="str">
            <v>Competición Adaptada Junior</v>
          </cell>
          <cell r="M100"/>
          <cell r="N100"/>
          <cell r="O100"/>
        </row>
        <row r="101">
          <cell r="L101" t="str">
            <v>Masculino</v>
          </cell>
          <cell r="M101"/>
        </row>
        <row r="102">
          <cell r="L102">
            <v>1</v>
          </cell>
          <cell r="M102">
            <v>2</v>
          </cell>
          <cell r="N102">
            <v>3</v>
          </cell>
          <cell r="O102">
            <v>4</v>
          </cell>
        </row>
        <row r="103">
          <cell r="L103" t="str">
            <v>25m Libres MasculinoCompetición Adaptada Junior</v>
          </cell>
          <cell r="M103">
            <v>1.9884259259259258E-4</v>
          </cell>
          <cell r="N103" t="str">
            <v>LUCAS MIGUEL ALVAREZ (CDE AMIGOS VALDERAS)</v>
          </cell>
          <cell r="O103" t="str">
            <v>N/A</v>
          </cell>
        </row>
        <row r="104">
          <cell r="L104" t="str">
            <v>50m Libres MasculinoCompetición Adaptada Junior</v>
          </cell>
          <cell r="M104">
            <v>4.0659722222222226E-4</v>
          </cell>
          <cell r="N104" t="str">
            <v>PABLO OTERO SANCHEZ (CDE NIÑO JESUS DEL REMEDIO)</v>
          </cell>
          <cell r="O104">
            <v>3.1284722222222223E-4</v>
          </cell>
        </row>
        <row r="105">
          <cell r="L105" t="str">
            <v>100m Libres MasculinoCompetición Adaptada Junior</v>
          </cell>
          <cell r="M105">
            <v>9.4548611111111103E-4</v>
          </cell>
          <cell r="N105" t="str">
            <v>PABLO OTERO SANCHEZ (CDE NIÑO JESUS DEL REMEDIO)</v>
          </cell>
          <cell r="O105">
            <v>6.7060185185185191E-4</v>
          </cell>
        </row>
        <row r="106">
          <cell r="L106" t="str">
            <v>200m Libres MasculinoCompetición Adaptada Junior</v>
          </cell>
          <cell r="M106">
            <v>2.649421296296296E-3</v>
          </cell>
          <cell r="N106" t="str">
            <v>OSCAR ZAMORANO HORCAJADA (SELECCIÓN DE MADRID)</v>
          </cell>
          <cell r="O106">
            <v>1.452662037037037E-3</v>
          </cell>
        </row>
        <row r="107">
          <cell r="L107" t="str">
            <v>400m Libres MasculinoCompetición Adaptada Junior</v>
          </cell>
          <cell r="M107">
            <v>3.6203703703703697E-3</v>
          </cell>
          <cell r="N107" t="str">
            <v>TOMAS RODRIGUEZ BELTRAN (CN POZUELO)</v>
          </cell>
          <cell r="O107">
            <v>3.7665509259259262E-3</v>
          </cell>
        </row>
        <row r="108">
          <cell r="L108" t="str">
            <v>25m Espalda MasculinoCompetición Adaptada Junior</v>
          </cell>
          <cell r="M108">
            <v>2.7268518518518522E-4</v>
          </cell>
          <cell r="N108" t="str">
            <v>ALEJANDRO VICARIO ROMILLO (ADIL - FUNDACION ESFERA)</v>
          </cell>
          <cell r="O108" t="str">
            <v>N/A</v>
          </cell>
        </row>
        <row r="109">
          <cell r="L109" t="str">
            <v>50m Espalda MasculinoCompetición Adaptada Junior</v>
          </cell>
          <cell r="M109">
            <v>5.2476851851851849E-4</v>
          </cell>
          <cell r="N109" t="str">
            <v>PABLO OTERO SANCHEZ (CDE NIÑO JESUS DEL REMEDIO)</v>
          </cell>
          <cell r="O109">
            <v>4.1261574074074074E-4</v>
          </cell>
        </row>
        <row r="110">
          <cell r="L110" t="str">
            <v>100m Espalda MasculinoCompetición Adaptada Junior</v>
          </cell>
          <cell r="M110">
            <v>1.065162037037037E-3</v>
          </cell>
          <cell r="N110" t="str">
            <v>TOMAS RODRIGUEZ BELTRAN (CN POZUELO)</v>
          </cell>
          <cell r="O110">
            <v>8.0185185185185188E-4</v>
          </cell>
        </row>
        <row r="111">
          <cell r="L111" t="str">
            <v>200m Espalda MasculinoCompetición Adaptada Junior</v>
          </cell>
          <cell r="M111" t="str">
            <v>--</v>
          </cell>
          <cell r="N111" t="str">
            <v>-- (--)</v>
          </cell>
          <cell r="O111" t="str">
            <v>N/A</v>
          </cell>
        </row>
        <row r="112">
          <cell r="L112" t="str">
            <v>25m Mariposa MasculinoCompetición Adaptada Junior</v>
          </cell>
          <cell r="M112">
            <v>1.9780092592592592E-4</v>
          </cell>
          <cell r="N112" t="str">
            <v>PABLO FERNANDEZ LEON (SAD FUNDACION SINDROME DOWN MADRID)</v>
          </cell>
          <cell r="O112" t="str">
            <v>N/A</v>
          </cell>
        </row>
        <row r="113">
          <cell r="L113" t="str">
            <v>50m Mariposa MasculinoCompetición Adaptada Junior</v>
          </cell>
          <cell r="M113">
            <v>3.8842592592592596E-4</v>
          </cell>
          <cell r="N113" t="str">
            <v>TOMAS RODRIGUEZ BELTRAN (CN POZUELO)</v>
          </cell>
          <cell r="O113">
            <v>3.4895833333333328E-4</v>
          </cell>
        </row>
        <row r="114">
          <cell r="L114" t="str">
            <v>100m Mariposa MasculinoCompetición Adaptada Junior</v>
          </cell>
          <cell r="M114">
            <v>8.587962962962963E-4</v>
          </cell>
          <cell r="N114" t="str">
            <v>TOMAS RODRIGUEZ BELTRAN (CN POZUELO)</v>
          </cell>
          <cell r="O114">
            <v>7.9039351851851851E-4</v>
          </cell>
        </row>
        <row r="115">
          <cell r="L115" t="str">
            <v>200m Mariposa MasculinoCompetición Adaptada Junior</v>
          </cell>
          <cell r="M115" t="str">
            <v>--</v>
          </cell>
          <cell r="N115" t="str">
            <v>-- (--)</v>
          </cell>
          <cell r="O115" t="str">
            <v>--</v>
          </cell>
        </row>
        <row r="118">
          <cell r="L118" t="str">
            <v>25m Braza MasculinoCompetición Adaptada Junior</v>
          </cell>
          <cell r="M118">
            <v>2.850694444444444E-4</v>
          </cell>
          <cell r="N118" t="str">
            <v>MIGUEL VITOR PEREZ RODRIGUEZ (CDE NIÑO JESUS DEL REMEDIO)</v>
          </cell>
          <cell r="O118" t="str">
            <v>N/A</v>
          </cell>
        </row>
        <row r="119">
          <cell r="L119" t="str">
            <v>50m Braza MasculinoCompetición Adaptada Junior</v>
          </cell>
          <cell r="M119">
            <v>5.0578703703703712E-4</v>
          </cell>
          <cell r="N119" t="str">
            <v>TOMAS RODRIGUEZ BELTRAN (CN POZUELO)</v>
          </cell>
          <cell r="O119">
            <v>5.0277777777777777E-4</v>
          </cell>
        </row>
        <row r="120">
          <cell r="L120" t="str">
            <v>100m Braza MasculinoCompetición Adaptada Junior</v>
          </cell>
          <cell r="M120">
            <v>1.450347222222222E-3</v>
          </cell>
          <cell r="N120" t="str">
            <v>RODRIGO BERNAL MAÑAS (SAD DELFINES SIGLO XXI)</v>
          </cell>
          <cell r="O120">
            <v>9.1226851851851853E-4</v>
          </cell>
        </row>
        <row r="121">
          <cell r="L121" t="str">
            <v>200m Braza MasculinoCompetición Adaptada Junior</v>
          </cell>
          <cell r="M121">
            <v>2.9111111111111113E-3</v>
          </cell>
          <cell r="N121" t="str">
            <v>RODRIGO BERNAL MAÑAS (SAD DELFINES SIGLO XXI)</v>
          </cell>
          <cell r="O121" t="str">
            <v>--</v>
          </cell>
        </row>
        <row r="124">
          <cell r="L124" t="str">
            <v>100m Estilos MasculinoCompetición Adaptada Junior</v>
          </cell>
          <cell r="M124" t="str">
            <v>--</v>
          </cell>
          <cell r="N124" t="str">
            <v>-- (--)</v>
          </cell>
          <cell r="O124" t="str">
            <v>N/A</v>
          </cell>
        </row>
        <row r="125">
          <cell r="L125" t="str">
            <v>200m Estilos MasculinoCompetición Adaptada Junior</v>
          </cell>
          <cell r="M125">
            <v>1.9921296296296297E-3</v>
          </cell>
          <cell r="N125" t="str">
            <v>TOMAS RODRIGUEZ BELTRAN (CN POZUELO)</v>
          </cell>
          <cell r="O125">
            <v>2.1223379629629626E-3</v>
          </cell>
        </row>
        <row r="126">
          <cell r="L126" t="str">
            <v>400m Estilos MasculinoCompetición Adaptada Junior</v>
          </cell>
          <cell r="M126" t="str">
            <v>--</v>
          </cell>
          <cell r="N126" t="str">
            <v>-- (--)</v>
          </cell>
          <cell r="O126" t="str">
            <v>N/A</v>
          </cell>
        </row>
        <row r="129">
          <cell r="L129" t="str">
            <v>Competición Adaptada Junior</v>
          </cell>
          <cell r="M129"/>
          <cell r="N129"/>
          <cell r="O129"/>
        </row>
        <row r="130">
          <cell r="L130" t="str">
            <v>Femenino</v>
          </cell>
          <cell r="M130"/>
        </row>
        <row r="131">
          <cell r="L131">
            <v>1</v>
          </cell>
          <cell r="M131">
            <v>2</v>
          </cell>
          <cell r="N131">
            <v>3</v>
          </cell>
          <cell r="O131">
            <v>4</v>
          </cell>
        </row>
        <row r="132">
          <cell r="L132" t="str">
            <v>25m Libres FemeninoCompetición Adaptada Junior</v>
          </cell>
          <cell r="M132">
            <v>2.1666666666666666E-4</v>
          </cell>
          <cell r="N132" t="str">
            <v>LUCÍA GARCÍA FERNANDEZ (SAD FUNDACION SINDROME DOWN MADRID)</v>
          </cell>
          <cell r="O132" t="str">
            <v>N/A</v>
          </cell>
        </row>
        <row r="133">
          <cell r="L133" t="str">
            <v>50m Libres FemeninoCompetición Adaptada Junior</v>
          </cell>
          <cell r="M133">
            <v>4.4189814814814813E-4</v>
          </cell>
          <cell r="N133" t="str">
            <v>PAULA MARIN ORTEGA (SELECCIÓN DE MADRID)</v>
          </cell>
          <cell r="O133">
            <v>3.4479166666666664E-4</v>
          </cell>
        </row>
        <row r="134">
          <cell r="L134" t="str">
            <v>100m Libres FemeninoCompetición Adaptada Junior</v>
          </cell>
          <cell r="M134">
            <v>9.5254629629629628E-4</v>
          </cell>
          <cell r="N134" t="str">
            <v>PAULA MARIN ORTEGA (CDE A LA PAR)</v>
          </cell>
          <cell r="O134">
            <v>7.3587962962962973E-4</v>
          </cell>
        </row>
        <row r="135">
          <cell r="L135" t="str">
            <v>200m Libres FemeninoCompetición Adaptada Junior</v>
          </cell>
          <cell r="M135">
            <v>2.1732638888888891E-3</v>
          </cell>
          <cell r="N135" t="str">
            <v>PAULA MARIN ORTEGA (CDE A LA PAR)</v>
          </cell>
          <cell r="O135">
            <v>1.6188657407407408E-3</v>
          </cell>
        </row>
        <row r="136">
          <cell r="L136" t="str">
            <v>400m Libres FemeninoCompetición Adaptada Junior</v>
          </cell>
          <cell r="M136">
            <v>4.5861111111111111E-3</v>
          </cell>
          <cell r="N136" t="str">
            <v>PAULA MARIN ORTEGA (FEMADDI)</v>
          </cell>
          <cell r="O136">
            <v>4.9048611111111107E-3</v>
          </cell>
        </row>
        <row r="137">
          <cell r="L137" t="str">
            <v>25m Espalda FemeninoCompetición Adaptada Junior</v>
          </cell>
          <cell r="M137">
            <v>3.0798611111111114E-4</v>
          </cell>
          <cell r="N137" t="str">
            <v>LUCÍA GARCÍA FERNANDEZ (SAD FUNDACION SINDROME DOWN MADRID)</v>
          </cell>
          <cell r="O137" t="str">
            <v>N/A</v>
          </cell>
        </row>
        <row r="138">
          <cell r="L138" t="str">
            <v>50m Espalda FemeninoCompetición Adaptada Junior</v>
          </cell>
          <cell r="M138">
            <v>6.0625000000000002E-4</v>
          </cell>
          <cell r="N138" t="str">
            <v>PATRICIA PERALTA TORRES (CDE A LA PAR)</v>
          </cell>
          <cell r="O138">
            <v>3.9618055555555549E-4</v>
          </cell>
        </row>
        <row r="139">
          <cell r="L139" t="str">
            <v>100m Espalda FemeninoCompetición Adaptada Junior</v>
          </cell>
          <cell r="M139">
            <v>1.3495370370370371E-3</v>
          </cell>
          <cell r="N139" t="str">
            <v>SARA SANCHEZ RODRIGUEZ (CDE A LA PAR)</v>
          </cell>
          <cell r="O139">
            <v>8.717592592592593E-4</v>
          </cell>
        </row>
        <row r="140">
          <cell r="L140" t="str">
            <v>200m Espalda FemeninoCompetición Adaptada Junior</v>
          </cell>
          <cell r="M140" t="str">
            <v>--</v>
          </cell>
          <cell r="N140" t="str">
            <v>-- (--)</v>
          </cell>
          <cell r="O140" t="str">
            <v>N/A</v>
          </cell>
        </row>
        <row r="141">
          <cell r="L141" t="str">
            <v>25m Mariposa FemeninoCompetición Adaptada Junior</v>
          </cell>
          <cell r="M141">
            <v>3.8136574074074076E-4</v>
          </cell>
          <cell r="N141" t="str">
            <v>SOFIA CASADO SAIZ (CDE LAS VICTORIAS CENTRO)</v>
          </cell>
          <cell r="O141" t="str">
            <v>N/A</v>
          </cell>
        </row>
        <row r="142">
          <cell r="L142" t="str">
            <v>50m Mariposa FemeninoCompetición Adaptada Junior</v>
          </cell>
          <cell r="M142" t="str">
            <v>--</v>
          </cell>
          <cell r="N142" t="str">
            <v>-- (--)</v>
          </cell>
          <cell r="O142">
            <v>4.0243055555555556E-4</v>
          </cell>
        </row>
        <row r="143">
          <cell r="L143" t="str">
            <v>100m Mariposa FemeninoCompetición Adaptada Junior</v>
          </cell>
          <cell r="M143" t="str">
            <v>--</v>
          </cell>
          <cell r="N143" t="str">
            <v>-- (--)</v>
          </cell>
          <cell r="O143" t="str">
            <v>N/A</v>
          </cell>
        </row>
        <row r="144">
          <cell r="L144" t="str">
            <v>200m Mariposa FemeninoCompetición Adaptada Junior</v>
          </cell>
          <cell r="M144" t="str">
            <v>--</v>
          </cell>
          <cell r="N144" t="str">
            <v>-- (--)</v>
          </cell>
          <cell r="O144" t="str">
            <v>N/A</v>
          </cell>
        </row>
        <row r="147">
          <cell r="L147" t="str">
            <v>25m Braza FemeninoCompetición Adaptada Junior</v>
          </cell>
          <cell r="M147">
            <v>3.1932870370370367E-4</v>
          </cell>
          <cell r="N147" t="str">
            <v>SANDRA RUIZ AZAUSTRE (CD NIÑO JESUS DEL REMEDIO)</v>
          </cell>
          <cell r="O147" t="str">
            <v>N/A</v>
          </cell>
        </row>
        <row r="148">
          <cell r="L148" t="str">
            <v>50m Braza FemeninoCompetición Adaptada Junior</v>
          </cell>
          <cell r="M148">
            <v>6.3981481481481485E-4</v>
          </cell>
          <cell r="N148" t="str">
            <v>SARA SANCHEZ RODRIGUEZ (CDE A LA PAR)</v>
          </cell>
          <cell r="O148" t="str">
            <v>N/A</v>
          </cell>
        </row>
        <row r="149">
          <cell r="L149" t="str">
            <v>100m Braza FemeninoCompetición Adaptada Junior</v>
          </cell>
          <cell r="M149">
            <v>1.6464120370370372E-3</v>
          </cell>
          <cell r="N149" t="str">
            <v>ANA MELENDEZ HEVIA (SAD DELFINES SIGLO XXI)</v>
          </cell>
          <cell r="O149">
            <v>1.0700231481481483E-3</v>
          </cell>
        </row>
        <row r="150">
          <cell r="L150" t="str">
            <v>200m Braza FemeninoCompetición Adaptada Junior</v>
          </cell>
          <cell r="M150" t="str">
            <v>--</v>
          </cell>
          <cell r="N150" t="str">
            <v>-- (--)</v>
          </cell>
          <cell r="O150" t="str">
            <v>N/A</v>
          </cell>
        </row>
        <row r="153">
          <cell r="L153" t="str">
            <v>100m Estilos FemeninoCompetición Adaptada Junior</v>
          </cell>
          <cell r="M153" t="str">
            <v>--</v>
          </cell>
          <cell r="N153" t="str">
            <v>-- (--)</v>
          </cell>
          <cell r="O153" t="str">
            <v>N/A</v>
          </cell>
        </row>
        <row r="154">
          <cell r="L154" t="str">
            <v>200m Estilos FemeninoCompetición Adaptada Junior</v>
          </cell>
          <cell r="M154" t="str">
            <v>--</v>
          </cell>
          <cell r="N154" t="str">
            <v>-- (--)</v>
          </cell>
          <cell r="O154" t="str">
            <v>N/A</v>
          </cell>
        </row>
        <row r="155">
          <cell r="L155" t="str">
            <v>400m Estilos FemeninoCompetición Adaptada Junior</v>
          </cell>
          <cell r="M155" t="str">
            <v>--</v>
          </cell>
          <cell r="N155" t="str">
            <v>-- (--)</v>
          </cell>
          <cell r="O155" t="str">
            <v>N/A</v>
          </cell>
        </row>
        <row r="158">
          <cell r="L158" t="str">
            <v>Competición Adaptada Master</v>
          </cell>
          <cell r="M158"/>
          <cell r="N158"/>
          <cell r="O158"/>
        </row>
        <row r="159">
          <cell r="L159" t="str">
            <v>Masculino</v>
          </cell>
          <cell r="M159"/>
        </row>
        <row r="160">
          <cell r="L160">
            <v>1</v>
          </cell>
          <cell r="M160">
            <v>2</v>
          </cell>
          <cell r="N160">
            <v>3</v>
          </cell>
          <cell r="O160">
            <v>4</v>
          </cell>
        </row>
        <row r="161">
          <cell r="L161" t="str">
            <v>25m Libres MasculinoCompetición Adaptada Master</v>
          </cell>
          <cell r="M161">
            <v>2.0775462962962959E-4</v>
          </cell>
          <cell r="N161" t="str">
            <v>DANIEL MARTINEZ ALDA (SAD APADIS)</v>
          </cell>
          <cell r="O161" t="str">
            <v>N/A</v>
          </cell>
        </row>
        <row r="162">
          <cell r="L162" t="str">
            <v>50m Libres MasculinoCompetición Adaptada Master</v>
          </cell>
          <cell r="M162">
            <v>4.2280092592592592E-4</v>
          </cell>
          <cell r="N162" t="str">
            <v>DAVID LINARES PASCUAL (CDE LAS VICTORIAS CENTRO)</v>
          </cell>
          <cell r="O162" t="str">
            <v>N/A</v>
          </cell>
        </row>
        <row r="163">
          <cell r="L163" t="str">
            <v>100m Libres MasculinoCompetición Adaptada Master</v>
          </cell>
          <cell r="M163">
            <v>9.4525462962962966E-4</v>
          </cell>
          <cell r="N163" t="str">
            <v>DAVID LINARES PASCUAL (CDE LAS VICTORIAS CENTRO)</v>
          </cell>
          <cell r="O163" t="str">
            <v>N/A</v>
          </cell>
        </row>
        <row r="164">
          <cell r="L164" t="str">
            <v>200m Libres MasculinoCompetición Adaptada Master</v>
          </cell>
          <cell r="M164">
            <v>2.2447916666666666E-3</v>
          </cell>
          <cell r="N164" t="str">
            <v>DAVID LINARES PASCUAL (CDE LAS VICTORIAS CENTRO)</v>
          </cell>
          <cell r="O164" t="str">
            <v>N/A</v>
          </cell>
        </row>
        <row r="165">
          <cell r="L165" t="str">
            <v>400m Libres MasculinoCompetición Adaptada Master</v>
          </cell>
          <cell r="M165" t="str">
            <v>--</v>
          </cell>
          <cell r="N165" t="str">
            <v>-- (--)</v>
          </cell>
          <cell r="O165" t="str">
            <v>N/A</v>
          </cell>
        </row>
        <row r="166">
          <cell r="L166" t="str">
            <v>1.500m Libres MasculinoCompetición Adaptada Master</v>
          </cell>
          <cell r="M166" t="str">
            <v>--</v>
          </cell>
          <cell r="N166" t="str">
            <v>-- (--)</v>
          </cell>
          <cell r="O166" t="str">
            <v>N/A</v>
          </cell>
        </row>
        <row r="167">
          <cell r="L167" t="str">
            <v>25m Espalda MasculinoCompetición Adaptada Master</v>
          </cell>
          <cell r="M167">
            <v>2.8206018518518516E-4</v>
          </cell>
          <cell r="N167" t="str">
            <v>RAUL PEREZ MUÑOZ (CDE AMIGOS VALDERAS)</v>
          </cell>
          <cell r="O167" t="str">
            <v>N/A</v>
          </cell>
        </row>
        <row r="168">
          <cell r="L168" t="str">
            <v>50m Espalda MasculinoCompetición Adaptada Master</v>
          </cell>
          <cell r="M168">
            <v>6.0578703703703706E-4</v>
          </cell>
          <cell r="N168" t="str">
            <v>DAVID LINARES PASCUAL (CDE LAS VICTORIAS CENTRO)</v>
          </cell>
          <cell r="O168" t="str">
            <v>N/A</v>
          </cell>
        </row>
        <row r="169">
          <cell r="L169" t="str">
            <v>100m Espalda MasculinoCompetición Adaptada Master</v>
          </cell>
          <cell r="M169" t="str">
            <v>--</v>
          </cell>
          <cell r="N169" t="str">
            <v>-- (--)</v>
          </cell>
          <cell r="O169" t="str">
            <v>N/A</v>
          </cell>
        </row>
        <row r="170">
          <cell r="L170" t="str">
            <v>200m Espalda MasculinoCompetición Adaptada Master</v>
          </cell>
          <cell r="M170" t="str">
            <v>--</v>
          </cell>
          <cell r="N170" t="str">
            <v>-- (--)</v>
          </cell>
          <cell r="O170" t="str">
            <v>N/A</v>
          </cell>
        </row>
        <row r="171">
          <cell r="L171" t="str">
            <v>25m Mariposa MasculinoCompetición Adaptada Master</v>
          </cell>
          <cell r="M171">
            <v>2.434027777777778E-4</v>
          </cell>
          <cell r="N171" t="str">
            <v>DANIEL MARTINEZ ALDA (SAD APADIS)</v>
          </cell>
          <cell r="O171" t="str">
            <v>N/A</v>
          </cell>
        </row>
        <row r="172">
          <cell r="L172" t="str">
            <v>50m Mariposa MasculinoCompetición Adaptada Master</v>
          </cell>
          <cell r="M172">
            <v>5.773148148148149E-4</v>
          </cell>
          <cell r="N172" t="str">
            <v>DAVID LINARES PASCUAL (CDE LAS VICTORIAS CENTRO)</v>
          </cell>
          <cell r="O172" t="str">
            <v>N/A</v>
          </cell>
        </row>
        <row r="173">
          <cell r="L173" t="str">
            <v>100m Mariposa MasculinoCompetición Adaptada Master</v>
          </cell>
          <cell r="M173">
            <v>1.4640046296296296E-3</v>
          </cell>
          <cell r="N173" t="str">
            <v>JOSE MARIA BENITEZ AYALA (CDE LAS VICTORIAS CENTRO)</v>
          </cell>
          <cell r="O173" t="str">
            <v>N/A</v>
          </cell>
        </row>
        <row r="174">
          <cell r="L174" t="str">
            <v>200m Mariposa MasculinoCompetición Adaptada Master</v>
          </cell>
          <cell r="M174" t="str">
            <v>--</v>
          </cell>
          <cell r="N174" t="str">
            <v>-- (--)</v>
          </cell>
          <cell r="O174" t="str">
            <v>N/A</v>
          </cell>
        </row>
        <row r="177">
          <cell r="L177" t="str">
            <v>25m Braza MasculinoCompetición Adaptada Master</v>
          </cell>
          <cell r="M177">
            <v>2.6215277777777776E-4</v>
          </cell>
          <cell r="N177" t="str">
            <v>DANIEL MARTINEZ ALDA (SAD APADIS)</v>
          </cell>
          <cell r="O177" t="str">
            <v>N/A</v>
          </cell>
        </row>
        <row r="178">
          <cell r="L178" t="str">
            <v>50m Braza MasculinoCompetición Adaptada Master</v>
          </cell>
          <cell r="M178">
            <v>5.7615740740740739E-4</v>
          </cell>
          <cell r="N178" t="str">
            <v>JOSE MARIA BENITEZ AYALA (CDE LAS VICTORIAS CENTRO)</v>
          </cell>
          <cell r="O178" t="str">
            <v>N/A</v>
          </cell>
        </row>
        <row r="179">
          <cell r="L179" t="str">
            <v>100m Braza MasculinoCompetición Adaptada Master</v>
          </cell>
          <cell r="M179">
            <v>1.2956018518518518E-3</v>
          </cell>
          <cell r="N179" t="str">
            <v>JOSE MARIA BENITEZ AYALA (CDE LAS VICTORIAS CENTRO)</v>
          </cell>
          <cell r="O179" t="str">
            <v>N/A</v>
          </cell>
        </row>
        <row r="180">
          <cell r="L180" t="str">
            <v>200m Braza MasculinoCompetición Adaptada Master</v>
          </cell>
          <cell r="M180">
            <v>2.8140046296296294E-3</v>
          </cell>
          <cell r="N180" t="str">
            <v>JOSE MARIA BENITEZ AYALA (CDE LAS VICTORIAS CENTRO)</v>
          </cell>
          <cell r="O180" t="str">
            <v>N/A</v>
          </cell>
        </row>
        <row r="183">
          <cell r="L183" t="str">
            <v>100m Estilos MasculinoCompetición Adaptada Master</v>
          </cell>
          <cell r="M183">
            <v>1.261574074074074E-3</v>
          </cell>
          <cell r="N183" t="str">
            <v>DAVID LINARES PASCUAL (CDE LAS VICTORIAS CENTRO)</v>
          </cell>
          <cell r="O183" t="str">
            <v>N/A</v>
          </cell>
        </row>
        <row r="184">
          <cell r="L184" t="str">
            <v>200m Estilos MasculinoCompetición Adaptada Master</v>
          </cell>
          <cell r="M184">
            <v>2.8239583333333328E-3</v>
          </cell>
          <cell r="N184" t="str">
            <v>DAVID LINARES PASCUAL (CDE LAS VICTORIAS CENTRO)</v>
          </cell>
          <cell r="O184" t="str">
            <v>N/A</v>
          </cell>
        </row>
        <row r="185">
          <cell r="L185" t="str">
            <v>400m Estilos MasculinoCompetición Adaptada Master</v>
          </cell>
          <cell r="M185" t="str">
            <v>--</v>
          </cell>
          <cell r="N185" t="str">
            <v>-- (--)</v>
          </cell>
          <cell r="O185" t="str">
            <v>N/A</v>
          </cell>
        </row>
        <row r="188">
          <cell r="L188" t="str">
            <v>Competición Adaptada Master</v>
          </cell>
          <cell r="M188"/>
          <cell r="N188"/>
          <cell r="O188"/>
        </row>
        <row r="189">
          <cell r="L189" t="str">
            <v>Femenino</v>
          </cell>
          <cell r="M189"/>
        </row>
        <row r="190">
          <cell r="L190">
            <v>1</v>
          </cell>
          <cell r="M190">
            <v>2</v>
          </cell>
          <cell r="N190">
            <v>3</v>
          </cell>
          <cell r="O190">
            <v>4</v>
          </cell>
        </row>
        <row r="191">
          <cell r="L191" t="str">
            <v>25m Libres FemeninoCompetición Adaptada Master</v>
          </cell>
          <cell r="M191">
            <v>3.1979166666666663E-4</v>
          </cell>
          <cell r="N191" t="str">
            <v>MARIA LUISA VILLASECA MARTIN (SAD AFANDICE)</v>
          </cell>
          <cell r="O191" t="str">
            <v>N/A</v>
          </cell>
        </row>
        <row r="192">
          <cell r="L192" t="str">
            <v>50m Libres FemeninoCompetición Adaptada Master</v>
          </cell>
          <cell r="M192">
            <v>5.9502314814814802E-4</v>
          </cell>
          <cell r="N192" t="str">
            <v>GEMA CAJA QUILEZ (CDE LAS VICTORIAS CENTRO)</v>
          </cell>
          <cell r="O192" t="str">
            <v>N/A</v>
          </cell>
        </row>
        <row r="193">
          <cell r="L193" t="str">
            <v>100m Libres FemeninoCompetición Adaptada Master</v>
          </cell>
          <cell r="M193">
            <v>1.3591435185185184E-3</v>
          </cell>
          <cell r="N193" t="str">
            <v>GEMA CAJA QUILEZ (CDE LAS VICTORIAS CENTRO)</v>
          </cell>
          <cell r="O193" t="str">
            <v>N/A</v>
          </cell>
        </row>
        <row r="194">
          <cell r="L194" t="str">
            <v>200m Libres FemeninoCompetición Adaptada Master</v>
          </cell>
          <cell r="M194">
            <v>2.9960648148148143E-3</v>
          </cell>
          <cell r="N194" t="str">
            <v>MONICA DIAZ REGODON (CDE LAS VICTORIAS CENTRO)</v>
          </cell>
          <cell r="O194" t="str">
            <v>N/A</v>
          </cell>
        </row>
        <row r="195">
          <cell r="L195" t="str">
            <v>400m Libres FemeninoCompetición Adaptada Master</v>
          </cell>
          <cell r="M195" t="str">
            <v>--</v>
          </cell>
          <cell r="N195" t="str">
            <v>-- (--)</v>
          </cell>
          <cell r="O195" t="str">
            <v>N/A</v>
          </cell>
        </row>
        <row r="196">
          <cell r="L196" t="str">
            <v>800m Libres FemeninoCompetición Adaptada Master</v>
          </cell>
          <cell r="M196" t="str">
            <v>--</v>
          </cell>
          <cell r="N196" t="str">
            <v>-- (--)</v>
          </cell>
          <cell r="O196" t="str">
            <v>N/A</v>
          </cell>
        </row>
        <row r="197">
          <cell r="L197" t="str">
            <v>25m Espalda FemeninoCompetición Adaptada Master</v>
          </cell>
          <cell r="M197">
            <v>2.9976851851851849E-4</v>
          </cell>
          <cell r="N197" t="str">
            <v>GEMA CAJA QUILEZ (CDE LAS VICTORIAS CENTRO)</v>
          </cell>
          <cell r="O197" t="str">
            <v>N/A</v>
          </cell>
        </row>
        <row r="198">
          <cell r="L198" t="str">
            <v>50m Espalda FemeninoCompetición Adaptada Master</v>
          </cell>
          <cell r="M198">
            <v>5.8842592592592594E-4</v>
          </cell>
          <cell r="N198" t="str">
            <v>GEMA CAJA QUILEZ (CDE LAS VICTORIAS CENTRO)</v>
          </cell>
          <cell r="O198" t="str">
            <v>N/A</v>
          </cell>
        </row>
        <row r="199">
          <cell r="L199" t="str">
            <v>100m Espalda FemeninoCompetición Adaptada Master</v>
          </cell>
          <cell r="M199">
            <v>1.3476851851851851E-3</v>
          </cell>
          <cell r="N199" t="str">
            <v>GEMA CAJA QUILEZ (CDE LAS VICTORIAS CENTRO)</v>
          </cell>
          <cell r="O199" t="str">
            <v>N/A</v>
          </cell>
        </row>
        <row r="200">
          <cell r="L200" t="str">
            <v>200m Espalda FemeninoCompetición Adaptada Master</v>
          </cell>
          <cell r="M200">
            <v>3.0064814814814815E-3</v>
          </cell>
          <cell r="N200" t="str">
            <v>GEMA CAJA QUILEZ (CDE LAS VICTORIAS CENTRO)</v>
          </cell>
          <cell r="O200" t="str">
            <v>N/A</v>
          </cell>
        </row>
        <row r="201">
          <cell r="L201" t="str">
            <v>25m Mariposa FemeninoCompetición Adaptada Master</v>
          </cell>
          <cell r="M201">
            <v>3.1747685185185183E-4</v>
          </cell>
          <cell r="N201" t="str">
            <v>MARIA CARMEN CAJA DEL CASTILLO (CDE LAS VICTORIAS CENTRO)</v>
          </cell>
          <cell r="O201" t="str">
            <v>N/A</v>
          </cell>
        </row>
        <row r="202">
          <cell r="L202" t="str">
            <v>50m Mariposa FemeninoCompetición Adaptada Master</v>
          </cell>
          <cell r="M202">
            <v>7.0891203703703698E-4</v>
          </cell>
          <cell r="N202" t="str">
            <v>MARIA CARMEN CAJA DEL CASTILLO (CDE LAS VICTORIAS CENTRO)</v>
          </cell>
          <cell r="O202" t="str">
            <v>N/A</v>
          </cell>
        </row>
        <row r="203">
          <cell r="L203" t="str">
            <v>100m Mariposa FemeninoCompetición Adaptada Master</v>
          </cell>
          <cell r="M203">
            <v>1.6865740740740738E-3</v>
          </cell>
          <cell r="N203" t="str">
            <v>MARIA CARMEN CAJA DEL CASTILLO (CDE LAS VICTORIAS CENTRO)</v>
          </cell>
          <cell r="O203" t="str">
            <v>N/A</v>
          </cell>
        </row>
        <row r="204">
          <cell r="L204" t="str">
            <v>200m Mariposa FemeninoCompetición Adaptada Master</v>
          </cell>
          <cell r="M204" t="str">
            <v>--</v>
          </cell>
          <cell r="N204" t="str">
            <v>-- (--)</v>
          </cell>
          <cell r="O204" t="str">
            <v>N/A</v>
          </cell>
        </row>
        <row r="207">
          <cell r="L207" t="str">
            <v>25m Braza FemeninoCompetición Adaptada Master</v>
          </cell>
          <cell r="M207">
            <v>3.6874999999999999E-4</v>
          </cell>
          <cell r="N207" t="str">
            <v>BEATRIZ GOMEZ ROMERO (SAD APADIS)</v>
          </cell>
          <cell r="O207" t="str">
            <v>N/A</v>
          </cell>
        </row>
        <row r="208">
          <cell r="L208" t="str">
            <v>50m Braza FemeninoCompetición Adaptada Master</v>
          </cell>
          <cell r="M208">
            <v>8.2685185185185173E-4</v>
          </cell>
          <cell r="N208" t="str">
            <v>MONICA DIAZ REGODON (CDE LAS VICTORIAS CENTRO)</v>
          </cell>
          <cell r="O208" t="str">
            <v>N/A</v>
          </cell>
        </row>
        <row r="209">
          <cell r="L209" t="str">
            <v>100m Braza FemeninoCompetición Adaptada Master</v>
          </cell>
          <cell r="M209" t="str">
            <v>--</v>
          </cell>
          <cell r="N209" t="str">
            <v>-- (--)</v>
          </cell>
          <cell r="O209" t="str">
            <v>N/A</v>
          </cell>
        </row>
        <row r="210">
          <cell r="L210" t="str">
            <v>200m Braza FemeninoCompetición Adaptada Master</v>
          </cell>
          <cell r="M210" t="str">
            <v>--</v>
          </cell>
          <cell r="N210" t="str">
            <v>-- (--)</v>
          </cell>
          <cell r="O210" t="str">
            <v>N/A</v>
          </cell>
        </row>
        <row r="213">
          <cell r="L213" t="str">
            <v>100m Estilos FemeninoCompetición Adaptada Master</v>
          </cell>
          <cell r="M213">
            <v>1.5263888888888888E-3</v>
          </cell>
          <cell r="N213" t="str">
            <v>MONICA DIAZ REGODON (CDE LAS VICTORIAS CENTRO)</v>
          </cell>
          <cell r="O213" t="str">
            <v>N/A</v>
          </cell>
        </row>
        <row r="214">
          <cell r="L214" t="str">
            <v>200m Estilos FemeninoCompetición Adaptada Master</v>
          </cell>
          <cell r="M214">
            <v>3.3472222222222224E-3</v>
          </cell>
          <cell r="N214" t="str">
            <v>MONICA DIAZ REGODON (CDE LAS VICTORIAS CENTRO)</v>
          </cell>
          <cell r="O214" t="str">
            <v>N/A</v>
          </cell>
        </row>
        <row r="215">
          <cell r="L215" t="str">
            <v>400m Estilos FemeninoCompetición Adaptada Master</v>
          </cell>
          <cell r="M215" t="str">
            <v>--</v>
          </cell>
          <cell r="N215" t="str">
            <v>-- (--)</v>
          </cell>
          <cell r="O215" t="str">
            <v>N/A</v>
          </cell>
        </row>
        <row r="218">
          <cell r="L218" t="str">
            <v>Competición Adaptada Infantil</v>
          </cell>
          <cell r="M218"/>
          <cell r="N218"/>
          <cell r="O218"/>
        </row>
        <row r="219">
          <cell r="L219" t="str">
            <v>Masculino</v>
          </cell>
          <cell r="M219"/>
        </row>
        <row r="220">
          <cell r="L220">
            <v>1</v>
          </cell>
          <cell r="M220">
            <v>2</v>
          </cell>
          <cell r="N220">
            <v>3</v>
          </cell>
          <cell r="O220">
            <v>4</v>
          </cell>
        </row>
        <row r="221">
          <cell r="L221" t="str">
            <v>25m Libres MasculinoCompetición Adaptada Infantil</v>
          </cell>
          <cell r="M221">
            <v>2.8078703703703707E-4</v>
          </cell>
          <cell r="N221" t="str">
            <v>RODRIGO BERNAL MAÑAS (CDE LAS VICTORIAS CENTRO)</v>
          </cell>
          <cell r="O221" t="str">
            <v>N/A</v>
          </cell>
        </row>
        <row r="222">
          <cell r="L222" t="str">
            <v>50m Libres MasculinoCompetición Adaptada Infantil</v>
          </cell>
          <cell r="M222">
            <v>5.8854166666666668E-4</v>
          </cell>
          <cell r="N222" t="str">
            <v>RODRIGO BERNAL MAÑAS (CDE LAS VICTORIAS CENTRO)</v>
          </cell>
          <cell r="O222" t="str">
            <v>N/A</v>
          </cell>
        </row>
        <row r="223">
          <cell r="M223"/>
          <cell r="O223"/>
        </row>
        <row r="224">
          <cell r="L224" t="str">
            <v>25m Espalda MasculinoCompetición Adaptada Infantil</v>
          </cell>
          <cell r="M224">
            <v>4.2581018518518516E-4</v>
          </cell>
          <cell r="N224" t="str">
            <v>RODRIGO BERNAL MAÑAS (CDE LAS VICTORIAS CENTRO)</v>
          </cell>
          <cell r="O224" t="str">
            <v>N/A</v>
          </cell>
        </row>
        <row r="225">
          <cell r="L225" t="str">
            <v>50m Espalda MasculinoCompetición Adaptada Infantil</v>
          </cell>
          <cell r="M225">
            <v>9.4930555555555556E-4</v>
          </cell>
          <cell r="N225" t="str">
            <v>EDUARDO LUDEÑA ALZUGARAY &amp; NIRAN MAHTANI ALONSO (SELECCIÓN DE MADRID)</v>
          </cell>
          <cell r="O225">
            <v>6.1898148148148153E-4</v>
          </cell>
        </row>
        <row r="226">
          <cell r="L226" t="str">
            <v>25m Mariposa MasculinoCompetición Adaptada Infantil</v>
          </cell>
          <cell r="M226" t="str">
            <v>--</v>
          </cell>
          <cell r="N226" t="str">
            <v>-- (--)</v>
          </cell>
          <cell r="O226" t="str">
            <v>N/A</v>
          </cell>
        </row>
        <row r="227">
          <cell r="L227" t="str">
            <v>50m Mariposa MasculinoCompetición Adaptada Infantil</v>
          </cell>
          <cell r="M227" t="str">
            <v>--</v>
          </cell>
          <cell r="N227" t="str">
            <v>-- (--)</v>
          </cell>
          <cell r="O227">
            <v>6.5069444444444441E-4</v>
          </cell>
        </row>
        <row r="228">
          <cell r="L228"/>
          <cell r="M228"/>
          <cell r="N228"/>
          <cell r="O228"/>
        </row>
        <row r="229">
          <cell r="M229"/>
        </row>
        <row r="230">
          <cell r="L230" t="str">
            <v>25m Braza MasculinoCompetición Adaptada Infantil</v>
          </cell>
          <cell r="M230">
            <v>3.6620370370370371E-4</v>
          </cell>
          <cell r="N230" t="str">
            <v>RODRIGO BERNAL MAÑAS (CDE LAS VICTORIAS CENTRO)</v>
          </cell>
          <cell r="O230" t="str">
            <v>N/A</v>
          </cell>
        </row>
        <row r="231">
          <cell r="L231" t="str">
            <v>50m Braza MasculinoCompetición Adaptada Infantil</v>
          </cell>
          <cell r="M231" t="str">
            <v>--</v>
          </cell>
          <cell r="N231" t="str">
            <v>-- (--)</v>
          </cell>
          <cell r="O231" t="str">
            <v>N/A</v>
          </cell>
        </row>
        <row r="232">
          <cell r="L232"/>
          <cell r="M232"/>
          <cell r="N232"/>
          <cell r="O232"/>
        </row>
        <row r="233">
          <cell r="M233"/>
        </row>
        <row r="234">
          <cell r="L234" t="str">
            <v>100m Estilos MasculinoCompetición Adaptada Infantil</v>
          </cell>
          <cell r="M234" t="str">
            <v>--</v>
          </cell>
          <cell r="N234" t="str">
            <v>-- (--)</v>
          </cell>
          <cell r="O234" t="str">
            <v>N/A</v>
          </cell>
        </row>
        <row r="235">
          <cell r="M235"/>
        </row>
        <row r="236">
          <cell r="M236"/>
        </row>
        <row r="237">
          <cell r="L237" t="str">
            <v>Competición Adaptada Infantil</v>
          </cell>
          <cell r="M237"/>
          <cell r="N237"/>
          <cell r="O237"/>
        </row>
        <row r="238">
          <cell r="L238" t="str">
            <v>Femenino</v>
          </cell>
          <cell r="M238"/>
          <cell r="N238"/>
          <cell r="O238"/>
        </row>
        <row r="239">
          <cell r="L239">
            <v>1</v>
          </cell>
          <cell r="M239">
            <v>2</v>
          </cell>
          <cell r="N239">
            <v>3</v>
          </cell>
          <cell r="O239">
            <v>4</v>
          </cell>
        </row>
        <row r="240">
          <cell r="L240" t="str">
            <v>25m Libres FemeninoCompetición Adaptada Infantil</v>
          </cell>
          <cell r="M240">
            <v>3.0138888888888885E-4</v>
          </cell>
          <cell r="N240" t="str">
            <v>ALICIA RONCERO MOLANO (CDE AMIGOS VALDERAS)</v>
          </cell>
          <cell r="O240" t="str">
            <v>N/A</v>
          </cell>
        </row>
        <row r="241">
          <cell r="L241" t="str">
            <v>50m Libres FemeninoCompetición Adaptada Infantil</v>
          </cell>
          <cell r="M241">
            <v>6.6828703703703711E-4</v>
          </cell>
          <cell r="N241" t="str">
            <v>ALICIA RONCERO MOLANO (CDE AMIGOS VALDERAS)</v>
          </cell>
          <cell r="O241" t="str">
            <v>N/A</v>
          </cell>
        </row>
        <row r="242">
          <cell r="M242"/>
          <cell r="O242"/>
        </row>
        <row r="243">
          <cell r="L243" t="str">
            <v>25m Espalda FemeninoCompetición Adaptada Infantil</v>
          </cell>
          <cell r="M243">
            <v>3.3854166666666668E-4</v>
          </cell>
          <cell r="N243" t="str">
            <v>ANA TEJADA MATELLANES (SAD FUNDACION SINDROME DOWN MADRID)</v>
          </cell>
          <cell r="O243" t="str">
            <v>N/A</v>
          </cell>
        </row>
        <row r="244">
          <cell r="L244" t="str">
            <v>50m Espalda FemeninoCompetición Adaptada Infantil</v>
          </cell>
          <cell r="M244">
            <v>8.582175925925926E-4</v>
          </cell>
          <cell r="N244" t="str">
            <v>ELENA GIL HUE (SAD FUNDACION SINDROME DOWN MADRID)</v>
          </cell>
          <cell r="O244" t="str">
            <v>N/A</v>
          </cell>
        </row>
        <row r="245">
          <cell r="L245" t="str">
            <v>25m Mariposa FemeninoCompetición Adaptada Infantil</v>
          </cell>
          <cell r="M245">
            <v>4.224537037037037E-4</v>
          </cell>
          <cell r="N245" t="str">
            <v>LOLA FERNANDEZ-VICTORIO ROJO (SAD FUNDACION SINDROME DOWN MADRID)</v>
          </cell>
          <cell r="O245" t="str">
            <v>N/A</v>
          </cell>
        </row>
        <row r="246">
          <cell r="L246" t="str">
            <v>50m Mariposa FemeninoCompetición Adaptada Infantil</v>
          </cell>
          <cell r="M246" t="str">
            <v>--</v>
          </cell>
          <cell r="N246" t="str">
            <v>-- (--)</v>
          </cell>
          <cell r="O246" t="str">
            <v>N/A</v>
          </cell>
        </row>
        <row r="247">
          <cell r="L247"/>
          <cell r="M247"/>
          <cell r="N247"/>
          <cell r="O247"/>
        </row>
        <row r="248">
          <cell r="M248"/>
        </row>
        <row r="249">
          <cell r="L249" t="str">
            <v>25m Braza FemeninoCompetición Adaptada Infantil</v>
          </cell>
          <cell r="M249">
            <v>3.9618055555555549E-4</v>
          </cell>
          <cell r="N249" t="str">
            <v>ALICIA RONCERO MOLANO (CDE AMIGOS VALDERAS)</v>
          </cell>
          <cell r="O249" t="str">
            <v>N/A</v>
          </cell>
        </row>
        <row r="250">
          <cell r="L250" t="str">
            <v>50m Braza FemeninoCompetición Adaptada Infantil</v>
          </cell>
          <cell r="M250" t="str">
            <v>--</v>
          </cell>
          <cell r="N250" t="str">
            <v>-- (--)</v>
          </cell>
          <cell r="O250" t="str">
            <v>N/A</v>
          </cell>
        </row>
        <row r="251">
          <cell r="L251"/>
          <cell r="M251"/>
          <cell r="N251"/>
          <cell r="O251"/>
        </row>
        <row r="252">
          <cell r="M252"/>
        </row>
        <row r="253">
          <cell r="L253" t="str">
            <v>100m Estilos FemeninoCompetición Adaptada Infantil</v>
          </cell>
          <cell r="M253" t="str">
            <v>--</v>
          </cell>
          <cell r="N253" t="str">
            <v>-- (--)</v>
          </cell>
          <cell r="O253" t="str">
            <v>N/A</v>
          </cell>
        </row>
        <row r="256">
          <cell r="L256" t="str">
            <v>Competición Adaptada Benjamín</v>
          </cell>
          <cell r="M256"/>
        </row>
        <row r="257">
          <cell r="L257" t="str">
            <v>Masculino</v>
          </cell>
          <cell r="M257"/>
        </row>
        <row r="258">
          <cell r="L258">
            <v>1</v>
          </cell>
          <cell r="M258">
            <v>2</v>
          </cell>
          <cell r="N258">
            <v>3</v>
          </cell>
          <cell r="O258">
            <v>4</v>
          </cell>
        </row>
        <row r="259">
          <cell r="L259" t="str">
            <v>25m Libres MasculinoCompetición Adaptada Benjamín</v>
          </cell>
          <cell r="M259">
            <v>3.4004629629629624E-4</v>
          </cell>
          <cell r="N259" t="str">
            <v>RUBEN DIEZ POZUELO (INDEPENDIENTE)</v>
          </cell>
          <cell r="O259" t="str">
            <v>N/A</v>
          </cell>
        </row>
        <row r="260">
          <cell r="L260" t="str">
            <v>50m Libres MasculinoCompetición Adaptada Benjamín</v>
          </cell>
          <cell r="M260" t="str">
            <v>--</v>
          </cell>
          <cell r="N260" t="str">
            <v>-- (--)</v>
          </cell>
          <cell r="O260" t="str">
            <v>N/A</v>
          </cell>
        </row>
        <row r="261">
          <cell r="L261" t="str">
            <v>25m Espalda MasculinoCompetición Adaptada Benjamín</v>
          </cell>
          <cell r="M261" t="str">
            <v>--</v>
          </cell>
          <cell r="N261" t="str">
            <v>-- (--)</v>
          </cell>
          <cell r="O261" t="str">
            <v>N/A</v>
          </cell>
        </row>
        <row r="262">
          <cell r="L262" t="str">
            <v>50m Espalda MasculinoCompetición Adaptada Benjamín</v>
          </cell>
          <cell r="M262" t="str">
            <v>--</v>
          </cell>
          <cell r="N262" t="str">
            <v>-- (--)</v>
          </cell>
          <cell r="O262" t="str">
            <v>N/A</v>
          </cell>
        </row>
        <row r="263">
          <cell r="L263" t="str">
            <v>25m Mariposa MasculinoCompetición Adaptada Benjamín</v>
          </cell>
          <cell r="M263" t="str">
            <v>--</v>
          </cell>
          <cell r="N263" t="str">
            <v>-- (--)</v>
          </cell>
          <cell r="O263" t="str">
            <v>N/A</v>
          </cell>
        </row>
        <row r="264">
          <cell r="L264" t="str">
            <v>50m Mariposa MasculinoCompetición Adaptada Benjamín</v>
          </cell>
          <cell r="M264" t="str">
            <v>--</v>
          </cell>
          <cell r="N264" t="str">
            <v>-- (--)</v>
          </cell>
          <cell r="O264" t="str">
            <v>N/A</v>
          </cell>
        </row>
        <row r="266">
          <cell r="M266"/>
        </row>
        <row r="267">
          <cell r="L267" t="str">
            <v>25m Braza MasculinoCompetición Adaptada Benjamín</v>
          </cell>
          <cell r="M267">
            <v>4.0115740740740742E-4</v>
          </cell>
          <cell r="N267" t="str">
            <v>RUBEN DIEZ POZUELO (INDEPENDIENTE)</v>
          </cell>
          <cell r="O267" t="str">
            <v>N/A</v>
          </cell>
        </row>
        <row r="268">
          <cell r="L268" t="str">
            <v>50m Braza MasculinoCompetición Adaptada Benjamín</v>
          </cell>
          <cell r="M268" t="str">
            <v>--</v>
          </cell>
          <cell r="N268" t="str">
            <v>-- (--)</v>
          </cell>
          <cell r="O268" t="str">
            <v>N/A</v>
          </cell>
        </row>
        <row r="272">
          <cell r="L272" t="str">
            <v>Competición Adaptada Benjamín</v>
          </cell>
          <cell r="M272"/>
          <cell r="N272"/>
          <cell r="O272"/>
        </row>
        <row r="273">
          <cell r="L273" t="str">
            <v>Femenino</v>
          </cell>
          <cell r="M273"/>
        </row>
        <row r="274">
          <cell r="L274">
            <v>1</v>
          </cell>
          <cell r="M274">
            <v>2</v>
          </cell>
          <cell r="N274">
            <v>3</v>
          </cell>
          <cell r="O274">
            <v>4</v>
          </cell>
        </row>
        <row r="275">
          <cell r="L275" t="str">
            <v>25m Libres FemeninoCompetición Adaptada Benjamín</v>
          </cell>
          <cell r="M275">
            <v>4.9502314814814819E-4</v>
          </cell>
          <cell r="N275" t="str">
            <v>ANA TEJADA MATELLANES (SAD FUNDACIÓN SINDROME DOWN MADRID)</v>
          </cell>
          <cell r="O275" t="str">
            <v>N/A</v>
          </cell>
        </row>
        <row r="276">
          <cell r="L276" t="str">
            <v>50m Libres FemeninoCompetición Adaptada Benjamín</v>
          </cell>
          <cell r="M276" t="str">
            <v>--</v>
          </cell>
          <cell r="N276" t="str">
            <v>-- (--)</v>
          </cell>
          <cell r="O276" t="str">
            <v>N/A</v>
          </cell>
        </row>
        <row r="277">
          <cell r="L277" t="str">
            <v>25m Espalda FemeninoCompetición Adaptada Benjamín</v>
          </cell>
          <cell r="M277">
            <v>4.5347222222222224E-4</v>
          </cell>
          <cell r="N277" t="str">
            <v>ANA TEJADA MATELLANES (SAD FUNDACIÓN SINDROME DOWN MADRID)</v>
          </cell>
          <cell r="O277" t="str">
            <v>N/A</v>
          </cell>
        </row>
        <row r="278">
          <cell r="L278" t="str">
            <v>50m Espalda FemeninoCompetición Adaptada Benjamín</v>
          </cell>
          <cell r="M278">
            <v>5.305555555555556E-4</v>
          </cell>
          <cell r="N278" t="str">
            <v>ANA TEJADA MATELLANES (SAD DOWN MADRID)</v>
          </cell>
          <cell r="O278" t="str">
            <v>N/A</v>
          </cell>
        </row>
        <row r="279">
          <cell r="L279" t="str">
            <v>25m Mariposa FemeninoCompetición Adaptada Benjamín</v>
          </cell>
          <cell r="M279" t="str">
            <v>--</v>
          </cell>
          <cell r="N279" t="str">
            <v>-- (--)</v>
          </cell>
          <cell r="O279" t="str">
            <v>N/A</v>
          </cell>
        </row>
        <row r="280">
          <cell r="L280" t="str">
            <v>50m Mariposa FemeninoCompetición Adaptada Benjamín</v>
          </cell>
          <cell r="M280" t="str">
            <v>--</v>
          </cell>
          <cell r="N280" t="str">
            <v>-- (--)</v>
          </cell>
          <cell r="O280" t="str">
            <v>N/A</v>
          </cell>
        </row>
        <row r="281">
          <cell r="L281"/>
          <cell r="M281"/>
          <cell r="N281"/>
          <cell r="O281"/>
        </row>
        <row r="282">
          <cell r="M282"/>
        </row>
        <row r="283">
          <cell r="L283" t="str">
            <v>25m Braza FemeninoCompetición Adaptada Benjamín</v>
          </cell>
          <cell r="M283">
            <v>5.7696759259259257E-4</v>
          </cell>
          <cell r="N283" t="str">
            <v>ANA TEJADA MATELLANES (SAD FUNDACIÓN SINDROME DOWN MADRID)</v>
          </cell>
          <cell r="O283" t="str">
            <v>N/A</v>
          </cell>
        </row>
        <row r="284">
          <cell r="L284" t="str">
            <v>50m Braza FemeninoCompetición Adaptada Benjamín</v>
          </cell>
          <cell r="M284" t="str">
            <v>--</v>
          </cell>
          <cell r="N284" t="str">
            <v>-- (--)</v>
          </cell>
          <cell r="O284" t="str">
            <v>N/A</v>
          </cell>
        </row>
      </sheetData>
      <sheetData sheetId="3">
        <row r="3">
          <cell r="L3" t="str">
            <v>Competición Deportiva</v>
          </cell>
        </row>
        <row r="4">
          <cell r="L4" t="str">
            <v>Masculino</v>
          </cell>
        </row>
        <row r="5">
          <cell r="L5">
            <v>1</v>
          </cell>
          <cell r="M5">
            <v>2</v>
          </cell>
          <cell r="N5">
            <v>3</v>
          </cell>
          <cell r="O5">
            <v>4</v>
          </cell>
        </row>
        <row r="6">
          <cell r="L6" t="str">
            <v>25m Libres MasculinoCompetición Deportiva</v>
          </cell>
          <cell r="M6">
            <v>1.9884259259259258E-4</v>
          </cell>
          <cell r="N6" t="str">
            <v>DANIEL COCA ALONSO (SAD FUNDACION SINDROME DOWN MADRID)</v>
          </cell>
          <cell r="O6" t="str">
            <v>N/A</v>
          </cell>
        </row>
        <row r="7">
          <cell r="L7" t="str">
            <v>50m Libres MasculinoCompetición Deportiva</v>
          </cell>
          <cell r="M7">
            <v>3.7627314814814809E-4</v>
          </cell>
          <cell r="N7" t="str">
            <v>CARLOS HERNANDEZ ORTIZ (CDE AMIGOS VALDERAS)</v>
          </cell>
          <cell r="O7">
            <v>3.7499999999999995E-4</v>
          </cell>
        </row>
        <row r="8">
          <cell r="L8" t="str">
            <v>100m Libres MasculinoCompetición Deportiva</v>
          </cell>
          <cell r="M8">
            <v>8.9583333333333344E-4</v>
          </cell>
          <cell r="N8" t="str">
            <v>CARLOS HERNANDEZ ORTIZ (CDE AMIGOS VALDERAS)</v>
          </cell>
          <cell r="O8">
            <v>8.3321759259259254E-4</v>
          </cell>
        </row>
        <row r="9">
          <cell r="L9" t="str">
            <v>200m Libres MasculinoCompetición Deportiva</v>
          </cell>
          <cell r="M9">
            <v>2.1774305555555553E-3</v>
          </cell>
          <cell r="N9" t="str">
            <v>ALVARO DOMINGUEZ BELMONTE (CD GREDOS SAN DIEGO)</v>
          </cell>
          <cell r="O9">
            <v>1.850925925925926E-3</v>
          </cell>
        </row>
        <row r="10">
          <cell r="L10" t="str">
            <v>400m Libres MasculinoCompetición Deportiva</v>
          </cell>
          <cell r="M10">
            <v>4.8339120370370367E-3</v>
          </cell>
          <cell r="N10" t="str">
            <v>ALVARO DOMINGUEZ BELMONTE (CD GREDOS SAN DIEGO)</v>
          </cell>
          <cell r="O10">
            <v>3.8424768518518517E-3</v>
          </cell>
        </row>
        <row r="11">
          <cell r="L11" t="str">
            <v>1.500m Libres MasculinoCompetición Deportiva</v>
          </cell>
          <cell r="M11" t="str">
            <v>--</v>
          </cell>
          <cell r="N11" t="str">
            <v>-- (--)</v>
          </cell>
          <cell r="O11" t="str">
            <v>N/A</v>
          </cell>
        </row>
        <row r="12">
          <cell r="L12" t="str">
            <v>25m Espalda MasculinoCompetición Deportiva</v>
          </cell>
          <cell r="M12">
            <v>2.6817129629629635E-4</v>
          </cell>
          <cell r="N12" t="str">
            <v>RODRIGO R. RAIMONDI MAIER (SAD DELFINES SIGLO XXI)</v>
          </cell>
          <cell r="O12" t="str">
            <v>N/A</v>
          </cell>
        </row>
        <row r="13">
          <cell r="L13" t="str">
            <v>50m Espalda MasculinoCompetición Deportiva</v>
          </cell>
          <cell r="M13">
            <v>4.6631944444444439E-4</v>
          </cell>
          <cell r="N13" t="str">
            <v>PABLO FERNANDEZ LEON (SAD FUNDACION SINDROME DOWN MADRID)</v>
          </cell>
          <cell r="O13">
            <v>4.3993055555555555E-4</v>
          </cell>
        </row>
        <row r="14">
          <cell r="L14" t="str">
            <v>100m Espalda MasculinoCompetición Deportiva</v>
          </cell>
          <cell r="M14">
            <v>1.0001157407407407E-3</v>
          </cell>
          <cell r="N14" t="str">
            <v>PABLO FERNANDEZ LEON (SAD FUNDACION SINDROME DOWN MADRID)</v>
          </cell>
          <cell r="O14">
            <v>9.7615740740740736E-4</v>
          </cell>
        </row>
        <row r="15">
          <cell r="L15" t="str">
            <v>200m Espalda MasculinoCompetición Deportiva</v>
          </cell>
          <cell r="M15">
            <v>2.1835648148148148E-3</v>
          </cell>
          <cell r="N15" t="str">
            <v>PABLO FERNANDEZ LEON (SAD FUNDACION SINDROME DOWN MADRID)</v>
          </cell>
          <cell r="O15">
            <v>2.1872685185185185E-3</v>
          </cell>
        </row>
        <row r="16">
          <cell r="L16" t="str">
            <v>25m Mariposa MasculinoCompetición Deportiva</v>
          </cell>
          <cell r="M16">
            <v>1.9131944444444445E-4</v>
          </cell>
          <cell r="N16" t="str">
            <v>CARLOS HERNANDEZ ORTIZ (CD GREDOS SAN DIEGO)</v>
          </cell>
          <cell r="O16" t="str">
            <v>N/A</v>
          </cell>
        </row>
        <row r="17">
          <cell r="L17" t="str">
            <v>50m Mariposa MasculinoCompetición Deportiva</v>
          </cell>
          <cell r="M17">
            <v>3.9513888888888894E-4</v>
          </cell>
          <cell r="N17" t="str">
            <v>PABLO FERNANDEZ LEON (SAD FUNDACION SINDROME DOWN MADRID)</v>
          </cell>
          <cell r="O17">
            <v>3.8831018518518511E-4</v>
          </cell>
        </row>
        <row r="18">
          <cell r="L18" t="str">
            <v>100m Mariposa MasculinoCompetición Deportiva</v>
          </cell>
          <cell r="M18">
            <v>8.9606481481481481E-4</v>
          </cell>
          <cell r="N18" t="str">
            <v>CARLOS HERNANDEZ ORTIZ (CD GREDOS SAN DIEGO)</v>
          </cell>
          <cell r="O18">
            <v>8.9606481481481481E-4</v>
          </cell>
        </row>
        <row r="19">
          <cell r="L19" t="str">
            <v>200m Mariposa MasculinoCompetición Deportiva</v>
          </cell>
          <cell r="M19">
            <v>2.192824074074074E-3</v>
          </cell>
          <cell r="N19" t="str">
            <v>CARLOS HERNANDEZ ORTIZ (CDE AMIGOS VALDERAS)</v>
          </cell>
          <cell r="O19">
            <v>2.208449074074074E-3</v>
          </cell>
        </row>
        <row r="22">
          <cell r="L22" t="str">
            <v>25m Braza MasculinoCompetición Deportiva</v>
          </cell>
          <cell r="M22">
            <v>2.3032407407407409E-4</v>
          </cell>
          <cell r="N22" t="str">
            <v>JOSE MARIA BENITEZ AYALA (CD VICTORIAS CENTRO)</v>
          </cell>
          <cell r="O22" t="str">
            <v>N/A</v>
          </cell>
        </row>
        <row r="23">
          <cell r="L23" t="str">
            <v>50m Braza MasculinoCompetición Deportiva</v>
          </cell>
          <cell r="M23">
            <v>4.726851851851852E-4</v>
          </cell>
          <cell r="N23" t="str">
            <v>CARLOS HERNANDEZ ORTIZ (CDE AMIGOS VALDERAS)</v>
          </cell>
          <cell r="O23">
            <v>4.773148148148148E-4</v>
          </cell>
        </row>
        <row r="24">
          <cell r="L24" t="str">
            <v>100m Braza MasculinoCompetición Deportiva</v>
          </cell>
          <cell r="M24">
            <v>1.0210648148148147E-3</v>
          </cell>
          <cell r="N24" t="str">
            <v>CARLOS HERNANDEZ ORTIZ (CD GREDOS SAN DIEGO)</v>
          </cell>
          <cell r="O24">
            <v>1.0428240740740741E-3</v>
          </cell>
        </row>
        <row r="25">
          <cell r="L25" t="str">
            <v>200m Braza MasculinoCompetición Deportiva</v>
          </cell>
          <cell r="M25">
            <v>2.2594907407407407E-3</v>
          </cell>
          <cell r="N25" t="str">
            <v>CARLOS HERNANDEZ ORTIZ (CD GREDOS SAN DIEGO)</v>
          </cell>
          <cell r="O25">
            <v>2.2594907407407407E-3</v>
          </cell>
        </row>
        <row r="28">
          <cell r="L28" t="str">
            <v>100m Estilos MasculinoCompetición Deportiva</v>
          </cell>
          <cell r="M28">
            <v>9.6898148148148136E-4</v>
          </cell>
          <cell r="N28" t="str">
            <v>CARLOS HERNANDEZ ORTIZ (CD GREDOS SAN DIEGO)</v>
          </cell>
          <cell r="O28">
            <v>9.7164351851851849E-4</v>
          </cell>
        </row>
        <row r="29">
          <cell r="L29" t="str">
            <v>200m Estilos MasculinoCompetición Deportiva</v>
          </cell>
          <cell r="M29">
            <v>2.0618055555555554E-3</v>
          </cell>
          <cell r="N29" t="str">
            <v>CARLOS HERNANDEZ ORTIZ (CDE AMIGOS VALDERAS)</v>
          </cell>
          <cell r="O29">
            <v>2.0081018518518516E-3</v>
          </cell>
        </row>
        <row r="30">
          <cell r="L30" t="str">
            <v>400m Estilos MasculinoCompetición Deportiva</v>
          </cell>
          <cell r="M30">
            <v>4.5673611111111114E-3</v>
          </cell>
          <cell r="N30" t="str">
            <v>CARLOS HERNANDEZ ORTIZ (CDE AMIGOS VALDERAS)</v>
          </cell>
          <cell r="O30">
            <v>4.4515046296296299E-3</v>
          </cell>
        </row>
        <row r="33">
          <cell r="L33" t="str">
            <v>Competición Deportiva</v>
          </cell>
        </row>
        <row r="34">
          <cell r="L34" t="str">
            <v>Femenino</v>
          </cell>
        </row>
        <row r="35">
          <cell r="L35">
            <v>1</v>
          </cell>
          <cell r="M35">
            <v>2</v>
          </cell>
          <cell r="N35">
            <v>3</v>
          </cell>
          <cell r="O35">
            <v>4</v>
          </cell>
        </row>
        <row r="36">
          <cell r="L36" t="str">
            <v>25m Libres FemeninoCompetición Deportiva</v>
          </cell>
          <cell r="M36">
            <v>2.0694444444444441E-4</v>
          </cell>
          <cell r="N36" t="str">
            <v>CAMINO MARTINEZ DE LA RIVA (SAD APASCOVI)</v>
          </cell>
          <cell r="O36" t="str">
            <v>N/A</v>
          </cell>
        </row>
        <row r="37">
          <cell r="L37" t="str">
            <v>50m Libres FemeninoCompetición Deportiva</v>
          </cell>
          <cell r="M37">
            <v>4.2696759259259256E-4</v>
          </cell>
          <cell r="N37" t="str">
            <v>CAMINO MARTINEZ DE LA RIVA (SAD APASCOVI)</v>
          </cell>
          <cell r="O37">
            <v>4.2696759259259256E-4</v>
          </cell>
        </row>
        <row r="38">
          <cell r="L38" t="str">
            <v>100m Libres FemeninoCompetición Deportiva</v>
          </cell>
          <cell r="M38">
            <v>9.5879629629629624E-4</v>
          </cell>
          <cell r="N38" t="str">
            <v>CAMINO MARTINEZ DE LA RIVA (SAD APASCOVI)</v>
          </cell>
          <cell r="O38">
            <v>9.5879629629629624E-4</v>
          </cell>
        </row>
        <row r="39">
          <cell r="L39" t="str">
            <v>200m Libres FemeninoCompetición Deportiva</v>
          </cell>
          <cell r="M39">
            <v>2.0586805555555558E-3</v>
          </cell>
          <cell r="N39" t="str">
            <v>CAMINO MARTINEZ DE LA RIVA (SAD APASCOVI)</v>
          </cell>
          <cell r="O39">
            <v>2.0586805555555558E-3</v>
          </cell>
        </row>
        <row r="40">
          <cell r="L40" t="str">
            <v>400m Libres FemeninoCompetición Deportiva</v>
          </cell>
          <cell r="M40">
            <v>5.3702546296296302E-3</v>
          </cell>
          <cell r="N40" t="str">
            <v>LOIRA F. FERNANDEZ GUARDIOLA (CD GREDOS SAN DIEGO)</v>
          </cell>
          <cell r="O40">
            <v>5.3155092592592594E-3</v>
          </cell>
        </row>
        <row r="41">
          <cell r="L41" t="str">
            <v>800m Libres FemeninoCompetición Deportiva</v>
          </cell>
          <cell r="M41" t="str">
            <v>--</v>
          </cell>
          <cell r="N41" t="str">
            <v>-- (--)</v>
          </cell>
          <cell r="O41" t="str">
            <v>N/A</v>
          </cell>
        </row>
        <row r="42">
          <cell r="L42" t="str">
            <v>25m Espalda FemeninoCompetición Deportiva</v>
          </cell>
          <cell r="M42">
            <v>2.5520833333333336E-4</v>
          </cell>
          <cell r="N42" t="str">
            <v>CAMINO MARTINEZ DE LA RIVA (SAD APASCOVI)</v>
          </cell>
          <cell r="O42" t="str">
            <v>N/A</v>
          </cell>
        </row>
        <row r="43">
          <cell r="L43" t="str">
            <v>50m Espalda FemeninoCompetición Deportiva</v>
          </cell>
          <cell r="M43">
            <v>5.1226851851851845E-4</v>
          </cell>
          <cell r="N43" t="str">
            <v>CAMINO MARTINEZ DE LA RIVA (SAD APASCOVI)</v>
          </cell>
          <cell r="O43">
            <v>5.1226851851851845E-4</v>
          </cell>
        </row>
        <row r="44">
          <cell r="L44" t="str">
            <v>100m Espalda FemeninoCompetición Deportiva</v>
          </cell>
          <cell r="M44">
            <v>1.1231481481481481E-3</v>
          </cell>
          <cell r="N44" t="str">
            <v>CAMINO MARTINEZ DE LA RIVA (SAD APASCOVI)</v>
          </cell>
          <cell r="O44">
            <v>1.1231481481481481E-3</v>
          </cell>
        </row>
        <row r="45">
          <cell r="L45" t="str">
            <v>200m Espalda FemeninoCompetición Deportiva</v>
          </cell>
          <cell r="M45">
            <v>2.9535879629629634E-3</v>
          </cell>
          <cell r="N45" t="str">
            <v>BEATRIZ E. RIVA GOMEZ-JORDANA (SAD FUNDACION SINDROME DOWN MADRID)</v>
          </cell>
          <cell r="O45">
            <v>2.5527777777777779E-3</v>
          </cell>
        </row>
        <row r="46">
          <cell r="L46" t="str">
            <v>25m Mariposa FemeninoCompetición Deportiva</v>
          </cell>
          <cell r="M46">
            <v>2.3587962962962964E-4</v>
          </cell>
          <cell r="N46" t="str">
            <v>CAMINO MARTINEZ DE LA RIVA (SAD APASCOVI)</v>
          </cell>
          <cell r="O46" t="str">
            <v>N/A</v>
          </cell>
        </row>
        <row r="47">
          <cell r="L47" t="str">
            <v>50m Mariposa FemeninoCompetición Deportiva</v>
          </cell>
          <cell r="M47">
            <v>5.0706018518518526E-4</v>
          </cell>
          <cell r="N47" t="str">
            <v>CAMINO MARTINEZ DE LA RIVA (SAD APASCOVI)</v>
          </cell>
          <cell r="O47">
            <v>5.158564814814815E-4</v>
          </cell>
        </row>
        <row r="48">
          <cell r="L48" t="str">
            <v>100m Mariposa FemeninoCompetición Deportiva</v>
          </cell>
          <cell r="M48">
            <v>1.2289351851851851E-3</v>
          </cell>
          <cell r="N48" t="str">
            <v>CAMINO MARTINEZ DE LA RIVA (SAD APASCOVI)</v>
          </cell>
          <cell r="O48">
            <v>1.276388888888889E-3</v>
          </cell>
        </row>
        <row r="49">
          <cell r="L49" t="str">
            <v>200m Mariposa FemeninoCompetición Deportiva</v>
          </cell>
          <cell r="M49">
            <v>2.7383101851851852E-3</v>
          </cell>
          <cell r="N49" t="str">
            <v>CAMINO MARTINEZ DE LA RIVA (SAD APASCOVI)</v>
          </cell>
          <cell r="O49">
            <v>2.7383101851851852E-3</v>
          </cell>
        </row>
        <row r="52">
          <cell r="L52" t="str">
            <v>25m Braza FemeninoCompetición Deportiva</v>
          </cell>
          <cell r="M52">
            <v>2.9386574074074075E-4</v>
          </cell>
          <cell r="N52" t="str">
            <v>MARTA MARTINEZ AGUSTIN (SAD APASCOVI)</v>
          </cell>
          <cell r="O52" t="str">
            <v>N/A</v>
          </cell>
        </row>
        <row r="53">
          <cell r="L53" t="str">
            <v>50m Braza FemeninoCompetición Deportiva</v>
          </cell>
          <cell r="M53">
            <v>5.3831018518518518E-4</v>
          </cell>
          <cell r="N53" t="str">
            <v>CAROLINA MARTIN MARTIN (SAD DELFINES DEL SIGLO XXI)</v>
          </cell>
          <cell r="O53">
            <v>6.1099537037037036E-4</v>
          </cell>
        </row>
        <row r="54">
          <cell r="L54" t="str">
            <v>100m Braza FemeninoCompetición Deportiva</v>
          </cell>
          <cell r="M54">
            <v>1.3269675925925925E-3</v>
          </cell>
          <cell r="N54" t="str">
            <v>MARTA MARTINEZ AGUSTIN (SAD APASCOVI)</v>
          </cell>
          <cell r="O54">
            <v>1.3269675925925925E-3</v>
          </cell>
        </row>
        <row r="55">
          <cell r="L55" t="str">
            <v>200m Braza FemeninoCompetición Deportiva</v>
          </cell>
          <cell r="M55">
            <v>2.8165509259259259E-3</v>
          </cell>
          <cell r="N55" t="str">
            <v>MARTA MARTINEZ AGUSTIN (SAD APASCOVI)</v>
          </cell>
          <cell r="O55">
            <v>2.8165509259259259E-3</v>
          </cell>
        </row>
        <row r="58">
          <cell r="L58" t="str">
            <v>100m Estilos FemeninoCompetición Deportiva</v>
          </cell>
          <cell r="M58">
            <v>1.1467592592592593E-3</v>
          </cell>
          <cell r="N58" t="str">
            <v>CAMINO MARTINEZ DE LA RIVA (CD GREDOS SAN DIEGO)</v>
          </cell>
          <cell r="O58">
            <v>1.2383101851851854E-3</v>
          </cell>
        </row>
        <row r="59">
          <cell r="L59" t="str">
            <v>200m Estilos FemeninoCompetición Deportiva</v>
          </cell>
          <cell r="M59">
            <v>2.2964120370370373E-3</v>
          </cell>
          <cell r="N59" t="str">
            <v>CAMINO MARTINEZ DE LA RIVA (SAD APASCOVI)</v>
          </cell>
          <cell r="O59">
            <v>2.4163194444444445E-3</v>
          </cell>
        </row>
        <row r="60">
          <cell r="L60" t="str">
            <v>400m Estilos FemeninoCompetición Deportiva</v>
          </cell>
          <cell r="M60" t="str">
            <v>--</v>
          </cell>
          <cell r="N60" t="str">
            <v>-- (--)</v>
          </cell>
          <cell r="O60" t="str">
            <v>N/A</v>
          </cell>
        </row>
        <row r="62">
          <cell r="L62" t="str">
            <v>Competición Deportiva</v>
          </cell>
        </row>
        <row r="63">
          <cell r="L63" t="str">
            <v>Masculino</v>
          </cell>
        </row>
        <row r="64">
          <cell r="L64">
            <v>1</v>
          </cell>
          <cell r="M64">
            <v>2</v>
          </cell>
          <cell r="N64">
            <v>3</v>
          </cell>
          <cell r="O64">
            <v>4</v>
          </cell>
        </row>
        <row r="65">
          <cell r="L65" t="str">
            <v>4x25m Libres MasculinoCompetición Deportiva</v>
          </cell>
          <cell r="M65">
            <v>1.0341435185185187E-3</v>
          </cell>
          <cell r="N65" t="str">
            <v>SAD DELFINES DE VALDEBERNARDO (DUCAO)</v>
          </cell>
          <cell r="O65" t="str">
            <v>N/A</v>
          </cell>
        </row>
        <row r="66">
          <cell r="L66" t="str">
            <v>4x50m Libres MasculinoCompetición Deportiva</v>
          </cell>
          <cell r="M66">
            <v>1.8105324074074074E-3</v>
          </cell>
          <cell r="N66" t="str">
            <v>CD GREDOS SAN DIEGO</v>
          </cell>
          <cell r="O66">
            <v>1.6924768518518519E-3</v>
          </cell>
        </row>
        <row r="67">
          <cell r="L67" t="str">
            <v>4x100m Libres MasculinoCompetición Deportiva</v>
          </cell>
          <cell r="M67">
            <v>4.1642361111111107E-3</v>
          </cell>
          <cell r="N67" t="str">
            <v>SAD FUNDACIÓN SÍNDROME DE DOWN</v>
          </cell>
          <cell r="O67" t="str">
            <v>N/A</v>
          </cell>
        </row>
        <row r="70">
          <cell r="L70" t="str">
            <v>4x25m Estilos MasculinoCompetición Deportiva</v>
          </cell>
          <cell r="M70">
            <v>1.1562499999999999E-3</v>
          </cell>
          <cell r="N70" t="str">
            <v>SAD FUNDACIÓN PRODIS</v>
          </cell>
          <cell r="O70" t="str">
            <v>N/A</v>
          </cell>
        </row>
        <row r="71">
          <cell r="L71" t="str">
            <v>4x50m Estilos MasculinoCompetición Deportiva</v>
          </cell>
          <cell r="M71" t="str">
            <v>´02:57,71</v>
          </cell>
          <cell r="N71" t="str">
            <v>CD GREDOS SAN DIEGO</v>
          </cell>
          <cell r="O71">
            <v>1.8706018518518518E-3</v>
          </cell>
        </row>
        <row r="72">
          <cell r="L72" t="str">
            <v>4x100m Estilos MasculinoCompetición Deportiva</v>
          </cell>
          <cell r="M72">
            <v>5.7812499999999991E-3</v>
          </cell>
          <cell r="N72" t="str">
            <v>SAD FUNDACIÓN PRODIS</v>
          </cell>
          <cell r="O72" t="str">
            <v>N/A</v>
          </cell>
        </row>
        <row r="74">
          <cell r="L74" t="str">
            <v>Competición Deportiva</v>
          </cell>
        </row>
        <row r="75">
          <cell r="L75" t="str">
            <v>Femenino</v>
          </cell>
        </row>
        <row r="76">
          <cell r="L76">
            <v>1</v>
          </cell>
          <cell r="M76">
            <v>2</v>
          </cell>
          <cell r="N76">
            <v>3</v>
          </cell>
          <cell r="O76">
            <v>4</v>
          </cell>
        </row>
        <row r="77">
          <cell r="L77" t="str">
            <v>4x25m Libres FemeninoCompetición Deportiva</v>
          </cell>
          <cell r="M77">
            <v>1.0708333333333334E-3</v>
          </cell>
          <cell r="N77" t="str">
            <v>CD NIÑO JESUS DEL REMEDIO</v>
          </cell>
          <cell r="O77" t="str">
            <v>N/A</v>
          </cell>
        </row>
        <row r="78">
          <cell r="L78" t="str">
            <v>4x50m Libres FemeninoCompetición Deportiva</v>
          </cell>
          <cell r="M78">
            <v>1.7920138888888888E-3</v>
          </cell>
          <cell r="N78" t="str">
            <v>SAD APASCOVI</v>
          </cell>
          <cell r="O78">
            <v>2.3458333333333335E-3</v>
          </cell>
        </row>
        <row r="79">
          <cell r="L79" t="str">
            <v>4x100m Libres FemeninoCompetición Deportiva</v>
          </cell>
          <cell r="M79">
            <v>3.8739583333333334E-3</v>
          </cell>
          <cell r="N79" t="str">
            <v>SAD APASCOVI</v>
          </cell>
          <cell r="O79" t="str">
            <v>--</v>
          </cell>
        </row>
        <row r="82">
          <cell r="L82" t="str">
            <v>4x25m Estilos FemeninoCompetición Deportiva</v>
          </cell>
          <cell r="M82">
            <v>1.3075231481481482E-3</v>
          </cell>
          <cell r="N82" t="str">
            <v>SAD FUNDACION SINDROME DOWN DE MADRID</v>
          </cell>
          <cell r="O82" t="str">
            <v>N/A</v>
          </cell>
        </row>
        <row r="83">
          <cell r="L83" t="str">
            <v>4x50m Estilos FemeninoCompetición Deportiva</v>
          </cell>
          <cell r="M83">
            <v>2.0162037037037036E-3</v>
          </cell>
          <cell r="N83" t="str">
            <v>SAD APASCOVI</v>
          </cell>
          <cell r="O83" t="str">
            <v>--</v>
          </cell>
        </row>
        <row r="84">
          <cell r="L84" t="str">
            <v>4x100m Estilos FemeninoCompetición Deportiva</v>
          </cell>
          <cell r="M84">
            <v>4.4168981481481481E-3</v>
          </cell>
          <cell r="N84" t="str">
            <v>SAD APASCOVI</v>
          </cell>
          <cell r="O84" t="str">
            <v>--</v>
          </cell>
        </row>
        <row r="86">
          <cell r="L86" t="str">
            <v>Competición Deportiva</v>
          </cell>
        </row>
        <row r="87">
          <cell r="L87" t="str">
            <v>Mixto</v>
          </cell>
        </row>
        <row r="88">
          <cell r="L88">
            <v>1</v>
          </cell>
          <cell r="M88">
            <v>2</v>
          </cell>
          <cell r="N88">
            <v>3</v>
          </cell>
          <cell r="O88">
            <v>4</v>
          </cell>
        </row>
        <row r="89">
          <cell r="L89" t="str">
            <v>4x25m Libres MixtoCompetición Deportiva</v>
          </cell>
          <cell r="M89">
            <v>1.5240740740740742E-3</v>
          </cell>
          <cell r="N89" t="str">
            <v>SAD FUNDACIÓN SÍNDROME DOWN</v>
          </cell>
          <cell r="O89" t="str">
            <v>N/A</v>
          </cell>
        </row>
        <row r="90">
          <cell r="L90" t="str">
            <v>4x50m Libres MixtoCompetición Deportiva</v>
          </cell>
          <cell r="M90">
            <v>2.1537037037037037E-3</v>
          </cell>
          <cell r="N90" t="str">
            <v>SAD FUNDACIÓN SÍNDROME DOWN</v>
          </cell>
          <cell r="O90" t="str">
            <v>N/A</v>
          </cell>
        </row>
        <row r="91">
          <cell r="L91" t="str">
            <v>4x100m Libres MixtoCompetición Deportiva</v>
          </cell>
          <cell r="M91">
            <v>5.0459490740740742E-3</v>
          </cell>
          <cell r="N91" t="str">
            <v>SAD FUNDACIÓN SÍNDROME DOWN</v>
          </cell>
          <cell r="O91" t="str">
            <v>N/A</v>
          </cell>
        </row>
        <row r="94">
          <cell r="L94" t="str">
            <v>4x25m Estilos MixtoCompetición Deportiva</v>
          </cell>
          <cell r="M94">
            <v>1.320949074074074E-3</v>
          </cell>
          <cell r="N94" t="str">
            <v>SAD FUNDACIÓN SÍNDROME DOWN</v>
          </cell>
          <cell r="O94" t="str">
            <v>N/A</v>
          </cell>
        </row>
        <row r="95">
          <cell r="L95" t="str">
            <v>4x50m Estilos MixtoCompetición Deportiva</v>
          </cell>
          <cell r="M95">
            <v>2.767824074074074E-3</v>
          </cell>
          <cell r="N95" t="str">
            <v>SAD FUNDACIÓN SÍNDROME DOWN</v>
          </cell>
          <cell r="O95" t="str">
            <v>N/A</v>
          </cell>
        </row>
        <row r="96">
          <cell r="L96" t="str">
            <v>4x100m Estilos MixtoCompetición Deportiva</v>
          </cell>
          <cell r="M96">
            <v>6.6826388888888881E-3</v>
          </cell>
          <cell r="N96" t="str">
            <v>SAD FUNDACIÓN SÍNDROME DOWN</v>
          </cell>
          <cell r="O96" t="str">
            <v>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S 25M"/>
      <sheetName val="RECORDS 50M (S14)"/>
      <sheetName val="RECORDS 50M (S15)"/>
      <sheetName val="ASISTENCIA"/>
      <sheetName val="200m Libres (25m)"/>
      <sheetName val="200m Braza (25m)"/>
      <sheetName val="200m Espalda (25m)"/>
      <sheetName val="200m Mariposa (25m)"/>
      <sheetName val="200m Estilos (25m)"/>
      <sheetName val="50m Libres (25m) (1)"/>
      <sheetName val="50m Braza (25m) (1)"/>
      <sheetName val="50m Espalda (25m) (1)"/>
      <sheetName val="50m Mariposa (25m) (1)"/>
      <sheetName val="100m Libres (25m)"/>
      <sheetName val="400m Libres (25m)"/>
      <sheetName val="100m Braza (25m)"/>
      <sheetName val="100m Espalda (25m)"/>
      <sheetName val="100m Mariposa (25m)"/>
      <sheetName val="100m Estilos (25m)"/>
      <sheetName val="INDIVIDUALES 9JUN"/>
      <sheetName val="200m Estilos (50m)"/>
      <sheetName val="400m Libres (50m)"/>
      <sheetName val="200m Mariposa (50m)"/>
      <sheetName val="50m Libres ADAP (50m)"/>
      <sheetName val="50m Braza ADAP (50m)"/>
      <sheetName val="50m Espalda ADAP (50m)"/>
      <sheetName val="50m Mariposa ADAP (50m)"/>
      <sheetName val="RELEVOS NOMBRES"/>
      <sheetName val="4x50m Libres ADAP (50m)"/>
      <sheetName val="4x100m Libres (50m)"/>
      <sheetName val="4x100m Estilos (50m)"/>
      <sheetName val="50m Libres COMP (50m)"/>
      <sheetName val="100m Mariposa (50m)"/>
      <sheetName val="50m Braza COMP (50m)"/>
      <sheetName val="100m Libres (50m)"/>
      <sheetName val="50m Espalda COMP (50m)"/>
      <sheetName val="100m Braza (50m)"/>
      <sheetName val="200m Libres (50m)"/>
      <sheetName val="50m Mariposa COMP (50m)"/>
      <sheetName val="100m Espalda (50m)"/>
      <sheetName val="200m Espalda (50m)"/>
      <sheetName val="200m Braza (50m)"/>
      <sheetName val="4x50m Estilos ADAP (50m)"/>
      <sheetName val="4x50m Estilos COMP (50m)"/>
      <sheetName val="MEDALLEROS INDIVIDUALES"/>
      <sheetName val="4x25m Estilos"/>
      <sheetName val="RELEVOS"/>
      <sheetName val="25m Libres (25m)"/>
      <sheetName val="25m Ventral"/>
      <sheetName val="NOMBRES RELEVOS"/>
      <sheetName val="NOMBRES"/>
      <sheetName val="4x100m Estilos (25m)"/>
      <sheetName val="25m Braza (25m)"/>
      <sheetName val="25m Espalda (25m)"/>
      <sheetName val="25m Dorsal"/>
      <sheetName val="50m Libres (25m) (2)"/>
      <sheetName val="50m Braza (25m) (2)"/>
      <sheetName val="25m Mariposa (25m)"/>
      <sheetName val="50m Espalda (25m) (2)"/>
      <sheetName val="50m Mariposa (25m) (2)"/>
      <sheetName val="COL. SERIES - Indv (8Calles)"/>
      <sheetName val="4x100m Libres (25m)"/>
      <sheetName val="4x50m Libres COMP (50m)"/>
      <sheetName val="MEDALLERO RELEVOS"/>
      <sheetName val="COL. SERIES - Relevos (8Calles)"/>
      <sheetName val="4x25m Libres"/>
      <sheetName val="4x50m Libres COMP (25m)"/>
      <sheetName val="4x50m Libres ADAP (25m)"/>
      <sheetName val="4x50m Estilos (25m)"/>
      <sheetName val="COL. SERIES - Relevos (8Cal (2)"/>
      <sheetName val="NADADORES"/>
      <sheetName val="INDIVIDUALES"/>
    </sheetNames>
    <sheetDataSet>
      <sheetData sheetId="0">
        <row r="3">
          <cell r="M3" t="str">
            <v>Competición Deportiva</v>
          </cell>
        </row>
        <row r="4">
          <cell r="M4" t="str">
            <v>Masculino</v>
          </cell>
        </row>
        <row r="5">
          <cell r="M5">
            <v>1</v>
          </cell>
          <cell r="N5">
            <v>2</v>
          </cell>
          <cell r="O5">
            <v>3</v>
          </cell>
          <cell r="P5">
            <v>4</v>
          </cell>
          <cell r="Q5">
            <v>5</v>
          </cell>
        </row>
        <row r="6">
          <cell r="M6" t="str">
            <v>25m Libres MasculinoCompetición Deportiva</v>
          </cell>
          <cell r="N6">
            <v>1.7546296296296296E-4</v>
          </cell>
          <cell r="O6" t="str">
            <v>ANDRES GARCIA SUAREZ (CD VICTORIAS CENTRO)</v>
          </cell>
          <cell r="P6" t="str">
            <v>N/A</v>
          </cell>
          <cell r="Q6" t="str">
            <v>N/A</v>
          </cell>
        </row>
        <row r="7">
          <cell r="M7" t="str">
            <v>50m Libres MasculinoCompetición Deportiva</v>
          </cell>
          <cell r="N7">
            <v>3.3564814814814812E-4</v>
          </cell>
          <cell r="O7" t="str">
            <v>JUAN BAUTISTA PRADOS (CDE A LA PAR)</v>
          </cell>
          <cell r="P7">
            <v>3.1284722222222223E-4</v>
          </cell>
          <cell r="Q7">
            <v>3.7847222222222226E-4</v>
          </cell>
        </row>
        <row r="8">
          <cell r="M8" t="str">
            <v>100m Libres MasculinoCompetición Deportiva</v>
          </cell>
          <cell r="N8">
            <v>7.6041666666666662E-4</v>
          </cell>
          <cell r="O8" t="str">
            <v>JUAN BAUTISTA PRADOS (CD NIÑO JESUS DEL REMEDIO)</v>
          </cell>
          <cell r="P8">
            <v>6.9386574074074088E-4</v>
          </cell>
          <cell r="Q8">
            <v>8.4745370370370367E-4</v>
          </cell>
        </row>
        <row r="9">
          <cell r="M9" t="str">
            <v>200m Libres MasculinoCompetición Deportiva</v>
          </cell>
          <cell r="N9">
            <v>1.5810185185185187E-3</v>
          </cell>
          <cell r="O9" t="str">
            <v>JUAN BAUTISTA PRADOS (CDE A LA PAR)</v>
          </cell>
          <cell r="P9">
            <v>1.452662037037037E-3</v>
          </cell>
          <cell r="Q9">
            <v>1.9747685185185185E-3</v>
          </cell>
        </row>
        <row r="10">
          <cell r="M10" t="str">
            <v>400m Libres MasculinoCompetición Deportiva</v>
          </cell>
          <cell r="N10">
            <v>3.4981481481481482E-3</v>
          </cell>
          <cell r="O10" t="str">
            <v>TOMAS FRANCISCO RODRIGUEZ BELTRAN (CD NATACION POZUELO)</v>
          </cell>
          <cell r="P10">
            <v>3.267708333333333E-3</v>
          </cell>
          <cell r="Q10">
            <v>4.1892361111111115E-3</v>
          </cell>
        </row>
        <row r="11">
          <cell r="M11" t="str">
            <v>800m Libres MasculinoCompetición Deportiva</v>
          </cell>
          <cell r="N11" t="str">
            <v>-</v>
          </cell>
          <cell r="O11" t="str">
            <v>-- (--)</v>
          </cell>
          <cell r="P11">
            <v>7.8324074074074077E-3</v>
          </cell>
          <cell r="Q11" t="str">
            <v>N/A</v>
          </cell>
        </row>
        <row r="12">
          <cell r="M12" t="str">
            <v>1.500m Libres MasculinoCompetición Deportiva</v>
          </cell>
          <cell r="N12" t="str">
            <v>-</v>
          </cell>
          <cell r="O12" t="str">
            <v>-- (--)</v>
          </cell>
          <cell r="P12">
            <v>1.348252314814815E-2</v>
          </cell>
          <cell r="Q12" t="str">
            <v>N/A</v>
          </cell>
        </row>
        <row r="13">
          <cell r="M13" t="str">
            <v>25m Espalda MasculinoCompetición Deportiva</v>
          </cell>
          <cell r="N13">
            <v>2.4490740740740739E-4</v>
          </cell>
          <cell r="O13" t="str">
            <v>IGNACIO VILLAVERDE CORBACHO (CD MARIA CORREDENTORA)</v>
          </cell>
          <cell r="P13" t="str">
            <v>N/A</v>
          </cell>
          <cell r="Q13" t="str">
            <v>N/A</v>
          </cell>
        </row>
        <row r="14">
          <cell r="M14" t="str">
            <v>50m Espalda MasculinoCompetición Deportiva</v>
          </cell>
          <cell r="N14">
            <v>4.0347222222222217E-4</v>
          </cell>
          <cell r="O14" t="str">
            <v>JUAN BAUTISTA PRADOS (CDE A LA PAR)</v>
          </cell>
          <cell r="P14">
            <v>3.921296296296297E-4</v>
          </cell>
          <cell r="Q14">
            <v>4.4386574074074077E-4</v>
          </cell>
        </row>
        <row r="15">
          <cell r="M15" t="str">
            <v>100m Espalda MasculinoCompetición Deportiva</v>
          </cell>
          <cell r="N15">
            <v>8.5324074074074078E-4</v>
          </cell>
          <cell r="O15" t="str">
            <v>JUAN BAUTISTA PRADOS (CDE A LA PAR)</v>
          </cell>
          <cell r="P15">
            <v>8.1064814814814812E-4</v>
          </cell>
          <cell r="Q15">
            <v>1.0010416666666668E-3</v>
          </cell>
        </row>
        <row r="16">
          <cell r="M16" t="str">
            <v>200m Espalda MasculinoCompetición Deportiva</v>
          </cell>
          <cell r="N16">
            <v>2.1039351851851848E-3</v>
          </cell>
          <cell r="O16" t="str">
            <v>TOMAS FRANCISCO RODRIGUEZ BELTRAN (INDEPENDIENTE)</v>
          </cell>
          <cell r="P16">
            <v>1.8508101851851852E-3</v>
          </cell>
          <cell r="Q16">
            <v>2.1967592592592594E-3</v>
          </cell>
        </row>
        <row r="17">
          <cell r="M17" t="str">
            <v>25m Mariposa MasculinoCompetición Deportiva</v>
          </cell>
          <cell r="N17">
            <v>1.9131944444444445E-4</v>
          </cell>
          <cell r="O17" t="str">
            <v>CARLOS HERNANDEZ ORTIZ (CD GREDOS SAN DIEGO)</v>
          </cell>
          <cell r="P17" t="str">
            <v>N/A</v>
          </cell>
          <cell r="Q17" t="str">
            <v>N/A</v>
          </cell>
        </row>
        <row r="18">
          <cell r="M18" t="str">
            <v>50m Mariposa MasculinoCompetición Deportiva</v>
          </cell>
          <cell r="N18">
            <v>3.8449074074074075E-4</v>
          </cell>
          <cell r="O18" t="str">
            <v>TOMAS FRANCISCO RODRIGUEZ BELTRAN (CDE NATACION POZUELO)</v>
          </cell>
          <cell r="P18">
            <v>3.6203703703703701E-4</v>
          </cell>
          <cell r="Q18">
            <v>3.9178240740740748E-4</v>
          </cell>
        </row>
        <row r="19">
          <cell r="M19" t="str">
            <v>100m Mariposa MasculinoCompetición Deportiva</v>
          </cell>
          <cell r="N19">
            <v>8.587962962962963E-4</v>
          </cell>
          <cell r="O19" t="str">
            <v>TOMAS FRANCISCO RODRIGUEZ BELTRAN (CD NATACION POZUELO)</v>
          </cell>
          <cell r="P19">
            <v>7.9131944444444443E-4</v>
          </cell>
          <cell r="Q19">
            <v>8.9606481481481481E-4</v>
          </cell>
        </row>
        <row r="20">
          <cell r="M20" t="str">
            <v>200m Mariposa MasculinoCompetición Deportiva</v>
          </cell>
          <cell r="N20">
            <v>2.322222222222222E-3</v>
          </cell>
          <cell r="O20" t="str">
            <v>CARLOS HERNANDEZ ORTIZ (CD GREDOS SAN DIEGO)</v>
          </cell>
          <cell r="P20">
            <v>1.6614583333333334E-3</v>
          </cell>
          <cell r="Q20">
            <v>2.3725694444444445E-3</v>
          </cell>
        </row>
        <row r="23">
          <cell r="M23" t="str">
            <v>25m Braza MasculinoCompetición Deportiva</v>
          </cell>
          <cell r="N23">
            <v>2.3032407407407409E-4</v>
          </cell>
          <cell r="O23" t="str">
            <v>JOSE MARIA BENITEZ AYALA (CD VICTORIAS CENTRO)</v>
          </cell>
          <cell r="P23" t="str">
            <v>N/A</v>
          </cell>
          <cell r="Q23" t="str">
            <v>N/A</v>
          </cell>
        </row>
        <row r="24">
          <cell r="M24" t="str">
            <v>50m Braza MasculinoCompetición Deportiva</v>
          </cell>
          <cell r="N24">
            <v>4.726851851851852E-4</v>
          </cell>
          <cell r="O24" t="str">
            <v>CARLOS HERNANDEZ ORTIZ (CDE AMIGOS VALDERAS)</v>
          </cell>
          <cell r="P24">
            <v>4.4618055555555551E-4</v>
          </cell>
          <cell r="Q24">
            <v>4.773148148148148E-4</v>
          </cell>
        </row>
        <row r="25">
          <cell r="M25" t="str">
            <v>100m Braza MasculinoCompetición Deportiva</v>
          </cell>
          <cell r="N25">
            <v>1.0210648148148147E-3</v>
          </cell>
          <cell r="O25" t="str">
            <v>CARLOS HERNANDEZ ORTIZ (CD GREDOS SAN DIEGO)</v>
          </cell>
          <cell r="P25">
            <v>8.4687499999999997E-4</v>
          </cell>
          <cell r="Q25">
            <v>1.0428240740740741E-3</v>
          </cell>
        </row>
        <row r="26">
          <cell r="M26" t="str">
            <v>200m Braza MasculinoCompetición Deportiva</v>
          </cell>
          <cell r="N26">
            <v>2.2594907407407407E-3</v>
          </cell>
          <cell r="O26" t="str">
            <v>CARLOS HERNANDEZ ORTIZ (CD GREDOS SAN DIEGO)</v>
          </cell>
          <cell r="P26">
            <v>2.0556712962962963E-3</v>
          </cell>
          <cell r="Q26">
            <v>2.2594907407407407E-3</v>
          </cell>
        </row>
        <row r="29">
          <cell r="M29" t="str">
            <v>100m Estilos MasculinoCompetición Deportiva</v>
          </cell>
          <cell r="N29">
            <v>9.3136574074074074E-4</v>
          </cell>
          <cell r="O29" t="str">
            <v>TOMAS FRANCISCO RODRIGUEZ BELTRAN (CD NATACION POZUELO)</v>
          </cell>
          <cell r="P29">
            <v>9.2071759259259266E-4</v>
          </cell>
          <cell r="Q29">
            <v>9.710648148148149E-4</v>
          </cell>
        </row>
        <row r="30">
          <cell r="M30" t="str">
            <v>200m Estilos MasculinoCompetición Deportiva</v>
          </cell>
          <cell r="N30">
            <v>1.9481481481481483E-3</v>
          </cell>
          <cell r="O30" t="str">
            <v>TOMAS FRANCISCO RODRIGUEZ BELTRAN (CD NATACION POZUELO)</v>
          </cell>
          <cell r="P30">
            <v>1.6890046296296297E-3</v>
          </cell>
          <cell r="Q30">
            <v>2.0081018518518516E-3</v>
          </cell>
        </row>
        <row r="31">
          <cell r="M31" t="str">
            <v>400m Estilos MasculinoCompetición Deportiva</v>
          </cell>
          <cell r="N31">
            <v>4.5673611111111114E-3</v>
          </cell>
          <cell r="O31" t="str">
            <v>CARLOS HERNANDEZ ORTIZ (CDE AMIGOS VALDERAS)</v>
          </cell>
          <cell r="P31">
            <v>4.3208333333333336E-3</v>
          </cell>
          <cell r="Q31">
            <v>4.5673611111111114E-3</v>
          </cell>
        </row>
        <row r="35">
          <cell r="M35" t="str">
            <v>Competición Deportiva</v>
          </cell>
        </row>
        <row r="36">
          <cell r="M36" t="str">
            <v>Femenino</v>
          </cell>
        </row>
        <row r="37">
          <cell r="M37">
            <v>1</v>
          </cell>
          <cell r="N37">
            <v>2</v>
          </cell>
          <cell r="O37">
            <v>3</v>
          </cell>
          <cell r="P37">
            <v>4</v>
          </cell>
          <cell r="Q37">
            <v>5</v>
          </cell>
        </row>
        <row r="38">
          <cell r="M38" t="str">
            <v>25m Libres FemeninoCompetición Deportiva</v>
          </cell>
          <cell r="N38">
            <v>2.2719907407407408E-4</v>
          </cell>
          <cell r="O38" t="str">
            <v>MIRIAM JUBIN PARRONDO (CD NIÑO JESUS DEL REMEDIO)</v>
          </cell>
          <cell r="P38" t="str">
            <v>N/A</v>
          </cell>
          <cell r="Q38" t="str">
            <v>N/A</v>
          </cell>
        </row>
        <row r="39">
          <cell r="M39" t="str">
            <v>50m Libres FemeninoCompetición Deportiva</v>
          </cell>
          <cell r="N39">
            <v>3.7337962962962959E-4</v>
          </cell>
          <cell r="O39" t="str">
            <v>SARA ZALVE MAIER (SAD APASCOVI)</v>
          </cell>
          <cell r="P39">
            <v>3.2858796296296298E-4</v>
          </cell>
          <cell r="Q39">
            <v>4.2696759259259256E-4</v>
          </cell>
        </row>
        <row r="40">
          <cell r="M40" t="str">
            <v>100m Libres FemeninoCompetición Deportiva</v>
          </cell>
          <cell r="N40">
            <v>9.2812500000000002E-4</v>
          </cell>
          <cell r="O40" t="str">
            <v>SARA ZALVE MAIER (CD GREDOS SAN DIEGO)</v>
          </cell>
          <cell r="P40">
            <v>7.2650462962962957E-4</v>
          </cell>
          <cell r="Q40">
            <v>9.9224537037037055E-4</v>
          </cell>
        </row>
        <row r="41">
          <cell r="M41" t="str">
            <v>200m Libres FemeninoCompetición Deportiva</v>
          </cell>
          <cell r="N41">
            <v>1.9093749999999998E-3</v>
          </cell>
          <cell r="O41" t="str">
            <v>SARA ZALVE MAIER (SAD APASCOVI)</v>
          </cell>
          <cell r="P41">
            <v>1.6188657407407408E-3</v>
          </cell>
          <cell r="Q41">
            <v>2.0586805555555558E-3</v>
          </cell>
        </row>
        <row r="42">
          <cell r="M42" t="str">
            <v>400m Libres FemeninoCompetición Deportiva</v>
          </cell>
          <cell r="N42">
            <v>4.4190972222222227E-3</v>
          </cell>
          <cell r="O42" t="str">
            <v>LAURA SANCHEZ GALEANO (CD GREDOS SAN DIEGO)</v>
          </cell>
          <cell r="P42">
            <v>4.1908564814814812E-3</v>
          </cell>
          <cell r="Q42">
            <v>5.3155092592592594E-3</v>
          </cell>
        </row>
        <row r="43">
          <cell r="M43" t="str">
            <v>800m Libres FemeninoCompetición Deportiva</v>
          </cell>
          <cell r="N43" t="str">
            <v>--</v>
          </cell>
          <cell r="O43" t="str">
            <v>-- (--)</v>
          </cell>
          <cell r="P43" t="str">
            <v>N/A</v>
          </cell>
          <cell r="Q43" t="str">
            <v>N/A</v>
          </cell>
        </row>
        <row r="44">
          <cell r="M44" t="str">
            <v>1.500m Libres FemeninoCompetición Deportiva</v>
          </cell>
          <cell r="N44" t="str">
            <v>--</v>
          </cell>
          <cell r="O44" t="str">
            <v>-- (--)</v>
          </cell>
          <cell r="P44" t="str">
            <v>N/A</v>
          </cell>
          <cell r="Q44" t="str">
            <v>N/A</v>
          </cell>
        </row>
        <row r="45">
          <cell r="M45" t="str">
            <v>25m Espalda FemeninoCompetición Deportiva</v>
          </cell>
          <cell r="N45">
            <v>2.8275462962962965E-4</v>
          </cell>
          <cell r="O45" t="str">
            <v>BEATRIZ LAZARO GOMEZ (CD MARIA CORREDENTORA)</v>
          </cell>
          <cell r="P45" t="str">
            <v>N/A</v>
          </cell>
          <cell r="Q45" t="str">
            <v>N/A</v>
          </cell>
        </row>
        <row r="46">
          <cell r="M46" t="str">
            <v>50m Espalda FemeninoCompetición Deportiva</v>
          </cell>
          <cell r="N46">
            <v>4.8587962962962967E-4</v>
          </cell>
          <cell r="O46" t="str">
            <v>SARA ZALVE MAIER (SAD APASCOVI)</v>
          </cell>
          <cell r="P46">
            <v>3.9618055555555549E-4</v>
          </cell>
          <cell r="Q46">
            <v>5.5266203703703695E-4</v>
          </cell>
        </row>
        <row r="47">
          <cell r="M47" t="str">
            <v>100m Espalda FemeninoCompetición Deportiva</v>
          </cell>
          <cell r="N47">
            <v>1.0532407407407407E-3</v>
          </cell>
          <cell r="O47" t="str">
            <v>SARA ZALVE MAIER (SAD APASCOVI)</v>
          </cell>
          <cell r="P47">
            <v>8.717592592592593E-4</v>
          </cell>
          <cell r="Q47">
            <v>1.1231481481481481E-3</v>
          </cell>
        </row>
        <row r="48">
          <cell r="M48" t="str">
            <v>200m Espalda FemeninoCompetición Deportiva</v>
          </cell>
          <cell r="N48">
            <v>2.2371527777777776E-3</v>
          </cell>
          <cell r="O48" t="str">
            <v>SARA ZALVE MAIER (SAD APASCOVI)</v>
          </cell>
          <cell r="P48">
            <v>2.1276620370370368E-3</v>
          </cell>
          <cell r="Q48">
            <v>2.5527777777777779E-3</v>
          </cell>
        </row>
        <row r="49">
          <cell r="M49" t="str">
            <v>25m Mariposa FemeninoCompetición Deportiva</v>
          </cell>
          <cell r="N49">
            <v>2.8888888888888893E-4</v>
          </cell>
          <cell r="O49" t="str">
            <v>LAURA SANCHEZ GALEANO (CD GREDOS SAN DIEGO)</v>
          </cell>
          <cell r="P49" t="str">
            <v>N/A</v>
          </cell>
          <cell r="Q49" t="str">
            <v>N/A</v>
          </cell>
        </row>
        <row r="50">
          <cell r="M50" t="str">
            <v>50m Mariposa FemeninoCompetición Deportiva</v>
          </cell>
          <cell r="N50">
            <v>4.5949074074074078E-4</v>
          </cell>
          <cell r="O50" t="str">
            <v>LAURA SANCHEZ GALEANO (CD GREDOS SAN DIEGO)</v>
          </cell>
          <cell r="P50">
            <v>3.9594907407407412E-4</v>
          </cell>
          <cell r="Q50">
            <v>5.158564814814815E-4</v>
          </cell>
        </row>
        <row r="51">
          <cell r="M51" t="str">
            <v>100m Mariposa FemeninoCompetición Deportiva</v>
          </cell>
          <cell r="N51">
            <v>1.0914351851851853E-3</v>
          </cell>
          <cell r="O51" t="str">
            <v>LAURA SANCHEZ GALEANO (CD GREDOS SAN DIEGO)</v>
          </cell>
          <cell r="P51">
            <v>8.7002314814814809E-4</v>
          </cell>
          <cell r="Q51">
            <v>1.276388888888889E-3</v>
          </cell>
        </row>
        <row r="52">
          <cell r="M52" t="str">
            <v>200m Mariposa FemeninoCompetición Deportiva</v>
          </cell>
          <cell r="N52">
            <v>2.8009259259259259E-3</v>
          </cell>
          <cell r="O52" t="str">
            <v>LAURA SANCHEZ GALEANO (CD GREDOS SAN DIEGO)</v>
          </cell>
          <cell r="P52" t="str">
            <v>N/A</v>
          </cell>
          <cell r="Q52">
            <v>2.9562500000000001E-3</v>
          </cell>
        </row>
        <row r="55">
          <cell r="M55" t="str">
            <v>25m Braza FemeninoCompetición Deportiva</v>
          </cell>
          <cell r="N55">
            <v>2.7800925925925926E-4</v>
          </cell>
          <cell r="O55" t="str">
            <v>HENAR GIL PERELA (CD VICTORIAS CENTRO)</v>
          </cell>
          <cell r="P55" t="str">
            <v>N/A</v>
          </cell>
          <cell r="Q55" t="str">
            <v>N/A</v>
          </cell>
        </row>
        <row r="56">
          <cell r="M56" t="str">
            <v>50m Braza FemeninoCompetición Deportiva</v>
          </cell>
          <cell r="N56">
            <v>5.4513888888888895E-4</v>
          </cell>
          <cell r="O56" t="str">
            <v>LAURA SANCHEZ GALEANO (CD GREDOS SAN DIEGO)</v>
          </cell>
          <cell r="P56">
            <v>3.8622685185185179E-4</v>
          </cell>
          <cell r="Q56">
            <v>6.1782407407407413E-4</v>
          </cell>
        </row>
        <row r="57">
          <cell r="M57" t="str">
            <v>100m Braza FemeninoCompetición Deportiva</v>
          </cell>
          <cell r="N57">
            <v>1.2768518518518517E-3</v>
          </cell>
          <cell r="O57" t="str">
            <v>LAURA SANCHEZ GALEANO (CD GREDOS SAN DIEGO)</v>
          </cell>
          <cell r="P57">
            <v>8.3530092592592597E-4</v>
          </cell>
          <cell r="Q57">
            <v>1.3531249999999999E-3</v>
          </cell>
        </row>
        <row r="58">
          <cell r="M58" t="str">
            <v>200m Braza FemeninoCompetición Deportiva</v>
          </cell>
          <cell r="N58">
            <v>2.8165509259259259E-3</v>
          </cell>
          <cell r="O58" t="str">
            <v>MARTA MARTINEZ AGUSTIN (SAD APASCOVI)</v>
          </cell>
          <cell r="P58">
            <v>2.4577546296296296E-3</v>
          </cell>
          <cell r="Q58">
            <v>2.8165509259259259E-3</v>
          </cell>
        </row>
        <row r="61">
          <cell r="M61" t="str">
            <v>100m Estilos FemeninoCompetición Deportiva</v>
          </cell>
          <cell r="N61">
            <v>1.1019675925925925E-3</v>
          </cell>
          <cell r="O61" t="str">
            <v>LAURA SANCHEZ GALEANO (CD GREDOS SAN DIEGO)</v>
          </cell>
          <cell r="P61">
            <v>8.3750000000000003E-4</v>
          </cell>
          <cell r="Q61">
            <v>1.2383101851851854E-3</v>
          </cell>
        </row>
        <row r="62">
          <cell r="M62" t="str">
            <v>200m Estilos FemeninoCompetición Deportiva</v>
          </cell>
          <cell r="N62">
            <v>2.4163194444444445E-3</v>
          </cell>
          <cell r="O62" t="str">
            <v>CAMINO MARTINEZ DE LA RIVA (CD GREDOS SAN DIEGO)</v>
          </cell>
          <cell r="P62">
            <v>1.8067129629629629E-3</v>
          </cell>
          <cell r="Q62">
            <v>2.4163194444444445E-3</v>
          </cell>
        </row>
        <row r="63">
          <cell r="M63" t="str">
            <v>400m Estilos FemeninoCompetición Deportiva</v>
          </cell>
          <cell r="N63" t="str">
            <v>--</v>
          </cell>
          <cell r="O63" t="str">
            <v>-- (--)</v>
          </cell>
          <cell r="P63" t="str">
            <v>--</v>
          </cell>
          <cell r="Q63" t="str">
            <v>N/A</v>
          </cell>
        </row>
        <row r="65">
          <cell r="M65" t="str">
            <v>Competición Deportiva</v>
          </cell>
        </row>
        <row r="66">
          <cell r="M66" t="str">
            <v>Masculino</v>
          </cell>
        </row>
        <row r="67">
          <cell r="M67">
            <v>1</v>
          </cell>
          <cell r="N67">
            <v>2</v>
          </cell>
          <cell r="O67">
            <v>3</v>
          </cell>
          <cell r="P67">
            <v>4</v>
          </cell>
          <cell r="Q67">
            <v>5</v>
          </cell>
        </row>
        <row r="68">
          <cell r="M68" t="str">
            <v>4x25m Libres MasculinoCompetición Deportiva</v>
          </cell>
          <cell r="N68">
            <v>7.9745370370370376E-4</v>
          </cell>
          <cell r="O68" t="str">
            <v>CD NIÑO JESUS DEL REMEDIO</v>
          </cell>
          <cell r="P68" t="str">
            <v>N/A</v>
          </cell>
          <cell r="Q68" t="str">
            <v>N/A</v>
          </cell>
        </row>
        <row r="69">
          <cell r="M69" t="str">
            <v>4x50m Libres MasculinoCompetición Deportiva</v>
          </cell>
          <cell r="N69">
            <v>1.6173611111111109E-3</v>
          </cell>
          <cell r="O69" t="str">
            <v>CD NIÑO JESUS DEL REMEDIO</v>
          </cell>
          <cell r="P69">
            <v>1.43125E-3</v>
          </cell>
          <cell r="Q69">
            <v>1.725E-3</v>
          </cell>
        </row>
        <row r="70">
          <cell r="M70" t="str">
            <v>4x100m Libres MasculinoCompetición Deportiva</v>
          </cell>
          <cell r="N70">
            <v>3.6657407407407407E-3</v>
          </cell>
          <cell r="O70" t="str">
            <v>CDE A LA PAR</v>
          </cell>
          <cell r="P70">
            <v>3.1274305555555552E-3</v>
          </cell>
          <cell r="Q70" t="str">
            <v>--</v>
          </cell>
        </row>
        <row r="73">
          <cell r="M73" t="str">
            <v>4x25m Estilos MasculinoCompetición Deportiva</v>
          </cell>
          <cell r="N73">
            <v>1.1848379629629628E-3</v>
          </cell>
          <cell r="O73" t="str">
            <v>CD VILLA DE VALDEMORO</v>
          </cell>
          <cell r="P73" t="str">
            <v>N/A</v>
          </cell>
          <cell r="Q73" t="str">
            <v>N/A</v>
          </cell>
        </row>
        <row r="74">
          <cell r="M74" t="str">
            <v>4x50m Estilos MasculinoCompetición Deportiva</v>
          </cell>
          <cell r="N74">
            <v>1.9555555555555554E-3</v>
          </cell>
          <cell r="O74" t="str">
            <v>CD NIÑO JESUS DEL REMEDIO</v>
          </cell>
          <cell r="P74">
            <v>1.6343749999999998E-3</v>
          </cell>
          <cell r="Q74">
            <v>1.8706018518518518E-3</v>
          </cell>
        </row>
        <row r="75">
          <cell r="M75" t="str">
            <v>4x100m Estilos MasculinoCompetición Deportiva</v>
          </cell>
          <cell r="N75">
            <v>4.6260416666666663E-3</v>
          </cell>
          <cell r="O75" t="str">
            <v>CD VICTORIAS CENTRO</v>
          </cell>
          <cell r="P75">
            <v>3.6120370370370369E-3</v>
          </cell>
          <cell r="Q75" t="str">
            <v>--</v>
          </cell>
        </row>
        <row r="77">
          <cell r="M77" t="str">
            <v>Competición Deportiva</v>
          </cell>
        </row>
        <row r="78">
          <cell r="M78" t="str">
            <v>Femenino</v>
          </cell>
        </row>
        <row r="79">
          <cell r="M79">
            <v>1</v>
          </cell>
          <cell r="N79">
            <v>2</v>
          </cell>
          <cell r="O79">
            <v>3</v>
          </cell>
          <cell r="P79">
            <v>4</v>
          </cell>
          <cell r="Q79">
            <v>5</v>
          </cell>
        </row>
        <row r="80">
          <cell r="M80" t="str">
            <v>4x25m Libres FemeninoCompetición Deportiva</v>
          </cell>
          <cell r="N80">
            <v>1.0708333333333334E-3</v>
          </cell>
          <cell r="O80" t="str">
            <v>CD NIÑO JESUS DEL REMEDIO</v>
          </cell>
          <cell r="P80" t="str">
            <v>N/A</v>
          </cell>
          <cell r="Q80" t="str">
            <v>N/A</v>
          </cell>
        </row>
        <row r="81">
          <cell r="M81" t="str">
            <v>4x50m Libres FemeninoCompetición Deportiva</v>
          </cell>
          <cell r="N81">
            <v>1.7920138888888888E-3</v>
          </cell>
          <cell r="O81" t="str">
            <v>SAD APASCOVI</v>
          </cell>
          <cell r="P81">
            <v>1.7998842592592591E-3</v>
          </cell>
          <cell r="Q81">
            <v>2.3458333333333335E-3</v>
          </cell>
        </row>
        <row r="82">
          <cell r="M82" t="str">
            <v>4x100m Libres FemeninoCompetición Deportiva</v>
          </cell>
          <cell r="N82">
            <v>3.8739583333333334E-3</v>
          </cell>
          <cell r="O82" t="str">
            <v>SAD APASCOVI</v>
          </cell>
          <cell r="P82">
            <v>3.8739583333333334E-3</v>
          </cell>
          <cell r="Q82" t="str">
            <v>--</v>
          </cell>
        </row>
        <row r="85">
          <cell r="M85" t="str">
            <v>4x25m Estilos FemeninoCompetición Deportiva</v>
          </cell>
          <cell r="N85">
            <v>1.3075231481481482E-3</v>
          </cell>
          <cell r="O85" t="str">
            <v>SAD FUNDACION SINDROME DOWN DE MADRID</v>
          </cell>
          <cell r="P85" t="str">
            <v>N/A</v>
          </cell>
          <cell r="Q85" t="str">
            <v>N/A</v>
          </cell>
        </row>
        <row r="86">
          <cell r="M86" t="str">
            <v>4x50m Estilos FemeninoCompetición Deportiva</v>
          </cell>
          <cell r="N86">
            <v>2.0162037037037036E-3</v>
          </cell>
          <cell r="O86" t="str">
            <v>SAD APASCOVI</v>
          </cell>
          <cell r="P86">
            <v>2.0162037037037036E-3</v>
          </cell>
          <cell r="Q86" t="str">
            <v>--</v>
          </cell>
        </row>
        <row r="87">
          <cell r="M87" t="str">
            <v>4x100m Estilos FemeninoCompetición Deportiva</v>
          </cell>
          <cell r="N87">
            <v>4.4168981481481481E-3</v>
          </cell>
          <cell r="O87" t="str">
            <v>SAD APASCOVI</v>
          </cell>
          <cell r="P87">
            <v>4.4168981481481481E-3</v>
          </cell>
          <cell r="Q87" t="str">
            <v>--</v>
          </cell>
        </row>
        <row r="89">
          <cell r="M89" t="str">
            <v>Competición Deportiva</v>
          </cell>
        </row>
        <row r="90">
          <cell r="M90" t="str">
            <v>Mixto</v>
          </cell>
        </row>
        <row r="91">
          <cell r="M91">
            <v>1</v>
          </cell>
          <cell r="N91">
            <v>2</v>
          </cell>
          <cell r="O91">
            <v>3</v>
          </cell>
          <cell r="P91">
            <v>4</v>
          </cell>
          <cell r="Q91">
            <v>5</v>
          </cell>
        </row>
        <row r="92">
          <cell r="M92" t="str">
            <v>4x25m Libres MixtoCompetición Deportiva</v>
          </cell>
          <cell r="N92">
            <v>1.1722222222222223E-3</v>
          </cell>
          <cell r="O92" t="str">
            <v>SAD FUNDACION PRODIS</v>
          </cell>
          <cell r="P92" t="str">
            <v>N/A</v>
          </cell>
          <cell r="Q92" t="str">
            <v>N/A</v>
          </cell>
        </row>
        <row r="93">
          <cell r="M93" t="str">
            <v>4x50m Libres MixtoCompetición Deportiva</v>
          </cell>
          <cell r="N93">
            <v>1.9012731481481482E-3</v>
          </cell>
          <cell r="O93" t="str">
            <v>SAD ADISLI MADRID</v>
          </cell>
          <cell r="P93">
            <v>1.4868055555555554E-3</v>
          </cell>
          <cell r="Q93" t="str">
            <v>N/A</v>
          </cell>
        </row>
        <row r="94">
          <cell r="M94" t="str">
            <v>4x100m Libres MixtoCompetición Deportiva</v>
          </cell>
          <cell r="N94">
            <v>5.1369212962962965E-3</v>
          </cell>
          <cell r="O94" t="str">
            <v>CD VICTORIAS CENTRO</v>
          </cell>
          <cell r="P94" t="str">
            <v>N/A</v>
          </cell>
          <cell r="Q94" t="str">
            <v>N/A</v>
          </cell>
        </row>
        <row r="97">
          <cell r="M97" t="str">
            <v>4x25m Estilos MixtoCompetición Deportiva</v>
          </cell>
          <cell r="N97">
            <v>1.1299768518518518E-3</v>
          </cell>
          <cell r="O97" t="str">
            <v>SAD FUNDACION SINDROME DOWN DE MADRID</v>
          </cell>
          <cell r="P97" t="str">
            <v>N/A</v>
          </cell>
          <cell r="Q97" t="str">
            <v>N/A</v>
          </cell>
        </row>
        <row r="98">
          <cell r="M98" t="str">
            <v>4x50m Estilos MixtoCompetición Deportiva</v>
          </cell>
          <cell r="N98">
            <v>2.6488425925925928E-3</v>
          </cell>
          <cell r="O98" t="str">
            <v>DELFINES DE VALDEBERNANRDO (DCO)</v>
          </cell>
          <cell r="P98" t="str">
            <v>N/A</v>
          </cell>
          <cell r="Q98" t="str">
            <v>N/A</v>
          </cell>
        </row>
        <row r="99">
          <cell r="M99" t="str">
            <v>4x100m Estilos MixtoCompetición Deportiva</v>
          </cell>
          <cell r="N99">
            <v>5.6010416666666665E-3</v>
          </cell>
          <cell r="O99" t="str">
            <v>SAD FUNDACION SINDROME DOWN DE MADRID</v>
          </cell>
          <cell r="P99" t="str">
            <v>N/A</v>
          </cell>
          <cell r="Q99" t="str">
            <v>N/A</v>
          </cell>
        </row>
        <row r="102">
          <cell r="M102" t="str">
            <v>Competición Adaptada Junior</v>
          </cell>
        </row>
        <row r="103">
          <cell r="M103" t="str">
            <v>Masculino</v>
          </cell>
        </row>
        <row r="104">
          <cell r="M104">
            <v>1</v>
          </cell>
          <cell r="N104">
            <v>2</v>
          </cell>
          <cell r="O104">
            <v>3</v>
          </cell>
          <cell r="P104">
            <v>4</v>
          </cell>
        </row>
        <row r="105">
          <cell r="M105" t="str">
            <v>25m Libres MasculinoCompetición Adaptada Junior</v>
          </cell>
          <cell r="N105">
            <v>2.0243055555555555E-4</v>
          </cell>
          <cell r="O105" t="str">
            <v>PABLO FERNANDEZ LEON (SAD DOWN MADRID)</v>
          </cell>
          <cell r="P105" t="str">
            <v>N/A</v>
          </cell>
        </row>
        <row r="106">
          <cell r="M106" t="str">
            <v>50m Libres MasculinoCompetición Adaptada Junior</v>
          </cell>
          <cell r="N106">
            <v>4.0659722222222226E-4</v>
          </cell>
          <cell r="O106" t="str">
            <v>PABLO OTERO SANCHEZ (CDE NIÑO JESUS DEL REMEDIO)</v>
          </cell>
          <cell r="P106">
            <v>3.2222222222222222E-4</v>
          </cell>
        </row>
        <row r="107">
          <cell r="M107" t="str">
            <v>100m Libres MasculinoCompetición Adaptada Junior</v>
          </cell>
          <cell r="N107">
            <v>9.4548611111111103E-4</v>
          </cell>
          <cell r="O107" t="str">
            <v>PABLO OTERO SANCHEZ (CDE NIÑO JESUS DEL REMEDIO)</v>
          </cell>
          <cell r="P107">
            <v>7.0902777777777772E-4</v>
          </cell>
        </row>
        <row r="108">
          <cell r="M108" t="str">
            <v>200m Libres MasculinoCompetición Adaptada Junior</v>
          </cell>
          <cell r="N108">
            <v>2.649421296296296E-3</v>
          </cell>
          <cell r="O108" t="str">
            <v>OSCAR ZAMORANO HORCAJADA (FEMADDI)</v>
          </cell>
          <cell r="P108">
            <v>1.5752314814814815E-3</v>
          </cell>
        </row>
        <row r="109">
          <cell r="M109" t="str">
            <v>400m Libres MasculinoCompetición Adaptada Junior</v>
          </cell>
          <cell r="N109">
            <v>5.5775462962962957E-3</v>
          </cell>
          <cell r="O109" t="str">
            <v>OSCAR ZAMORANO HORCAJADA  (CDE A LA PAR)</v>
          </cell>
          <cell r="P109">
            <v>4.1892361111111115E-3</v>
          </cell>
        </row>
        <row r="110">
          <cell r="M110" t="str">
            <v>800m Libres MasculinoCompetición Adaptada Junior</v>
          </cell>
          <cell r="N110" t="str">
            <v>--</v>
          </cell>
          <cell r="O110" t="str">
            <v>-- (--)</v>
          </cell>
          <cell r="P110" t="str">
            <v>N/A</v>
          </cell>
        </row>
        <row r="111">
          <cell r="M111" t="str">
            <v>1.500m Libres MasculinoCompetición Adaptada Junior</v>
          </cell>
          <cell r="N111" t="str">
            <v>--</v>
          </cell>
          <cell r="O111" t="str">
            <v>-- (--)</v>
          </cell>
          <cell r="P111" t="str">
            <v>N/A</v>
          </cell>
        </row>
        <row r="112">
          <cell r="M112" t="str">
            <v>25m Espalda MasculinoCompetición Adaptada Junior</v>
          </cell>
          <cell r="N112">
            <v>2.8310185185185187E-4</v>
          </cell>
          <cell r="O112" t="str">
            <v>PABLO FERNANDEZ LEON (SAD DOWN MADRID)</v>
          </cell>
          <cell r="P112" t="str">
            <v>N/A</v>
          </cell>
        </row>
        <row r="113">
          <cell r="M113" t="str">
            <v>50m Espalda MasculinoCompetición Adaptada Junior</v>
          </cell>
          <cell r="N113">
            <v>5.2476851851851849E-4</v>
          </cell>
          <cell r="O113" t="str">
            <v>PABLO OTERO SANCHEZ (CDE NIÑO JESUS DEL REMEDIO)</v>
          </cell>
          <cell r="P113">
            <v>3.9270833333333329E-4</v>
          </cell>
        </row>
        <row r="114">
          <cell r="M114" t="str">
            <v>100m Espalda MasculinoCompetición Adaptada Junior</v>
          </cell>
          <cell r="N114">
            <v>1.1462962962962961E-3</v>
          </cell>
          <cell r="O114" t="str">
            <v>PABLO OTERO SANCHEZ (CDE NIÑO JESUS DEL REMEDIO)</v>
          </cell>
          <cell r="P114">
            <v>9.2824074074074076E-4</v>
          </cell>
        </row>
        <row r="115">
          <cell r="M115" t="str">
            <v>200m Espalda MasculinoCompetición Adaptada Junior</v>
          </cell>
          <cell r="N115" t="str">
            <v>--</v>
          </cell>
          <cell r="O115" t="str">
            <v>-- (--)</v>
          </cell>
          <cell r="P115" t="str">
            <v>--</v>
          </cell>
        </row>
        <row r="116">
          <cell r="M116" t="str">
            <v>25m Mariposa MasculinoCompetición Adaptada Junior</v>
          </cell>
          <cell r="N116">
            <v>1.9780092592592592E-4</v>
          </cell>
          <cell r="O116" t="str">
            <v>PABLO FERNANDEZ LEON (SAD DOWN MADRID)</v>
          </cell>
          <cell r="P116" t="str">
            <v>N/A</v>
          </cell>
        </row>
        <row r="117">
          <cell r="M117" t="str">
            <v>50m Mariposa MasculinoCompetición Adaptada Junior</v>
          </cell>
          <cell r="N117">
            <v>4.7824074074074072E-4</v>
          </cell>
          <cell r="O117" t="str">
            <v>PABLO FERNANDEZ LEON (SAD DOWN MADRID)</v>
          </cell>
          <cell r="P117">
            <v>3.6759259259259259E-4</v>
          </cell>
        </row>
        <row r="118">
          <cell r="M118" t="str">
            <v>100m Mariposa MasculinoCompetición Adaptada Junior</v>
          </cell>
          <cell r="N118" t="str">
            <v>--</v>
          </cell>
          <cell r="O118" t="str">
            <v>-- (--)</v>
          </cell>
          <cell r="P118">
            <v>8.7210648148148152E-4</v>
          </cell>
        </row>
        <row r="119">
          <cell r="M119" t="str">
            <v>200m Mariposa MasculinoCompetición Adaptada Junior</v>
          </cell>
          <cell r="N119" t="str">
            <v>--</v>
          </cell>
          <cell r="O119" t="str">
            <v>-- (--)</v>
          </cell>
          <cell r="P119" t="str">
            <v>--</v>
          </cell>
        </row>
        <row r="122">
          <cell r="M122" t="str">
            <v>25m Braza MasculinoCompetición Adaptada Junior</v>
          </cell>
          <cell r="N122">
            <v>2.850694444444444E-4</v>
          </cell>
          <cell r="O122" t="str">
            <v>MIGUEL VITOR PEREZ RODRIGUEZ (CDE NIÑO JESUS DEL REMEDIO)</v>
          </cell>
          <cell r="P122" t="str">
            <v>N/A</v>
          </cell>
        </row>
        <row r="123">
          <cell r="M123" t="str">
            <v>50m Braza MasculinoCompetición Adaptada Junior</v>
          </cell>
          <cell r="N123">
            <v>5.7326388888888889E-4</v>
          </cell>
          <cell r="O123" t="str">
            <v>PABLO OTERO SANCHEZ (CDE NIÑO JESUS DEL REMEDIO)</v>
          </cell>
          <cell r="P123">
            <v>5.0277777777777777E-4</v>
          </cell>
        </row>
        <row r="124">
          <cell r="M124" t="str">
            <v>100m Braza MasculinoCompetición Adaptada Junior</v>
          </cell>
          <cell r="N124" t="str">
            <v>--</v>
          </cell>
          <cell r="O124" t="str">
            <v>-- (--)</v>
          </cell>
          <cell r="P124">
            <v>1.03125E-3</v>
          </cell>
        </row>
        <row r="125">
          <cell r="M125" t="str">
            <v>200m Braza MasculinoCompetición Adaptada Junior</v>
          </cell>
          <cell r="N125" t="str">
            <v>--</v>
          </cell>
          <cell r="O125" t="str">
            <v>-- (--)</v>
          </cell>
          <cell r="P125" t="str">
            <v>--</v>
          </cell>
        </row>
        <row r="128">
          <cell r="M128" t="str">
            <v>100m Estilos MasculinoCompetición Adaptada Junior</v>
          </cell>
          <cell r="N128" t="str">
            <v>--</v>
          </cell>
          <cell r="O128" t="str">
            <v>-- (--)</v>
          </cell>
          <cell r="P128" t="str">
            <v>--</v>
          </cell>
        </row>
        <row r="129">
          <cell r="M129" t="str">
            <v>200m Estilos MasculinoCompetición Adaptada Junior</v>
          </cell>
          <cell r="N129" t="str">
            <v>--</v>
          </cell>
          <cell r="O129" t="str">
            <v>-- (--)</v>
          </cell>
          <cell r="P129">
            <v>1.7564814814814813E-3</v>
          </cell>
        </row>
        <row r="130">
          <cell r="M130" t="str">
            <v>400m Estilos MasculinoCompetición Adaptada Junior</v>
          </cell>
          <cell r="N130" t="str">
            <v>--</v>
          </cell>
          <cell r="O130" t="str">
            <v>-- (--)</v>
          </cell>
          <cell r="P130" t="str">
            <v>--</v>
          </cell>
        </row>
        <row r="133">
          <cell r="M133" t="str">
            <v>Competición Adaptada Junior</v>
          </cell>
        </row>
        <row r="134">
          <cell r="M134" t="str">
            <v>Femenino</v>
          </cell>
        </row>
        <row r="135">
          <cell r="M135">
            <v>1</v>
          </cell>
          <cell r="N135">
            <v>2</v>
          </cell>
          <cell r="O135">
            <v>3</v>
          </cell>
          <cell r="P135">
            <v>4</v>
          </cell>
        </row>
        <row r="136">
          <cell r="M136" t="str">
            <v>25m Libres FemeninoCompetición Adaptada Junior</v>
          </cell>
          <cell r="N136">
            <v>2.415509259259259E-4</v>
          </cell>
          <cell r="O136" t="str">
            <v>MARGARITA MORENO GARCIA (CD NIÑO JESUS DEL REMEDIO)</v>
          </cell>
          <cell r="P136" t="str">
            <v>N/A</v>
          </cell>
        </row>
        <row r="137">
          <cell r="M137" t="str">
            <v>50m Libres FemeninoCompetición Adaptada Junior</v>
          </cell>
          <cell r="N137">
            <v>4.4189814814814813E-4</v>
          </cell>
          <cell r="O137" t="str">
            <v>PAULA MARIN ORTEGA (FEMADDI)</v>
          </cell>
          <cell r="P137">
            <v>3.4479166666666664E-4</v>
          </cell>
        </row>
        <row r="138">
          <cell r="M138" t="str">
            <v>100m Libres FemeninoCompetición Adaptada Junior</v>
          </cell>
          <cell r="N138">
            <v>9.5254629629629628E-4</v>
          </cell>
          <cell r="O138" t="str">
            <v>PAULA MARIN ORTEGA (INDEPENDIENTE)</v>
          </cell>
          <cell r="P138">
            <v>7.3587962962962973E-4</v>
          </cell>
        </row>
        <row r="139">
          <cell r="M139" t="str">
            <v>200m Libres FemeninoCompetición Adaptada Junior</v>
          </cell>
          <cell r="N139">
            <v>2.1732638888888891E-3</v>
          </cell>
          <cell r="O139" t="str">
            <v>PAULA MARIN ORTEGA (INDEPENDIENTE)</v>
          </cell>
          <cell r="P139">
            <v>1.6188657407407408E-3</v>
          </cell>
        </row>
        <row r="140">
          <cell r="M140" t="str">
            <v>400m Libres FemeninoCompetición Adaptada Junior</v>
          </cell>
          <cell r="N140">
            <v>4.5861111111111111E-3</v>
          </cell>
          <cell r="O140" t="str">
            <v>PAULA MARIN ORTEGA (FEMADDI)</v>
          </cell>
          <cell r="P140">
            <v>4.1873842592592596E-3</v>
          </cell>
        </row>
        <row r="141">
          <cell r="M141" t="str">
            <v>800m Libres FemeninoCompetición Adaptada Junior</v>
          </cell>
          <cell r="N141" t="str">
            <v>--</v>
          </cell>
          <cell r="O141" t="str">
            <v>-- (--)</v>
          </cell>
          <cell r="P141" t="str">
            <v>N/A</v>
          </cell>
        </row>
        <row r="142">
          <cell r="M142" t="str">
            <v>1.500m Libres FemeninoCompetición Adaptada Junior</v>
          </cell>
          <cell r="N142" t="str">
            <v>--</v>
          </cell>
          <cell r="O142" t="str">
            <v>-- (--)</v>
          </cell>
          <cell r="P142" t="str">
            <v>N/A</v>
          </cell>
        </row>
        <row r="143">
          <cell r="M143" t="str">
            <v>25m Espalda FemeninoCompetición Adaptada Junior</v>
          </cell>
          <cell r="N143">
            <v>3.1944444444444446E-4</v>
          </cell>
          <cell r="O143" t="str">
            <v>MONICA SOTO GUERRERO (CD MARIA CORREDENTORA)</v>
          </cell>
          <cell r="P143" t="str">
            <v>N/A</v>
          </cell>
        </row>
        <row r="144">
          <cell r="M144" t="str">
            <v>50m Espalda FemeninoCompetición Adaptada Junior</v>
          </cell>
          <cell r="N144">
            <v>6.2500000000000001E-4</v>
          </cell>
          <cell r="O144" t="str">
            <v>CHANGLINE PAULA RUIZ DE LA ROSA (CDE NIÑO JESUS DEL REMEDIO)</v>
          </cell>
          <cell r="P144">
            <v>3.9618055555555549E-4</v>
          </cell>
        </row>
        <row r="145">
          <cell r="M145" t="str">
            <v>100m Espalda FemeninoCompetición Adaptada Junior</v>
          </cell>
          <cell r="N145">
            <v>1.3495370370370371E-3</v>
          </cell>
          <cell r="O145" t="str">
            <v>SARA SANCHEZ RODRIGUEZ (CDE A LA PAR)</v>
          </cell>
          <cell r="P145">
            <v>8.717592592592593E-4</v>
          </cell>
        </row>
        <row r="146">
          <cell r="M146" t="str">
            <v>200m Espalda FemeninoCompetición Adaptada Junior</v>
          </cell>
          <cell r="N146" t="str">
            <v>--</v>
          </cell>
          <cell r="O146" t="str">
            <v>-- (--)</v>
          </cell>
          <cell r="P146" t="str">
            <v>N/A</v>
          </cell>
        </row>
        <row r="147">
          <cell r="M147" t="str">
            <v>25m Mariposa FemeninoCompetición Adaptada Junior</v>
          </cell>
          <cell r="N147">
            <v>0</v>
          </cell>
          <cell r="O147" t="str">
            <v>-- (--)</v>
          </cell>
          <cell r="P147" t="str">
            <v>N/A</v>
          </cell>
        </row>
        <row r="148">
          <cell r="M148" t="str">
            <v>50m Mariposa FemeninoCompetición Adaptada Junior</v>
          </cell>
          <cell r="N148" t="str">
            <v>--</v>
          </cell>
          <cell r="O148" t="str">
            <v>-- (--)</v>
          </cell>
          <cell r="P148">
            <v>4.9942129629629631E-4</v>
          </cell>
        </row>
        <row r="149">
          <cell r="M149" t="str">
            <v>100m Mariposa FemeninoCompetición Adaptada Junior</v>
          </cell>
          <cell r="N149" t="str">
            <v>--</v>
          </cell>
          <cell r="O149" t="str">
            <v>-- (--)</v>
          </cell>
          <cell r="P149" t="str">
            <v>--</v>
          </cell>
        </row>
        <row r="150">
          <cell r="M150" t="str">
            <v>200m Mariposa FemeninoCompetición Adaptada Junior</v>
          </cell>
          <cell r="N150" t="str">
            <v>--</v>
          </cell>
          <cell r="O150" t="str">
            <v>-- (--)</v>
          </cell>
          <cell r="P150" t="str">
            <v>N/A</v>
          </cell>
        </row>
        <row r="153">
          <cell r="M153" t="str">
            <v>25m Braza FemeninoCompetición Adaptada Junior</v>
          </cell>
          <cell r="N153">
            <v>3.1932870370370367E-4</v>
          </cell>
          <cell r="O153" t="str">
            <v>SANDRA RUIZ AZAUSTRE (CD NIÑO JESUS DEL REMEDIO)</v>
          </cell>
          <cell r="P153" t="str">
            <v>N/A</v>
          </cell>
        </row>
        <row r="154">
          <cell r="M154" t="str">
            <v>50m Braza FemeninoCompetición Adaptada Junior</v>
          </cell>
          <cell r="N154">
            <v>6.3981481481481485E-4</v>
          </cell>
          <cell r="O154" t="str">
            <v>SARA SANCHEZ RODRIGUEZ  (CDE NIÑO JESUS DEL REMEDIO)</v>
          </cell>
          <cell r="P154">
            <v>6.4652777777777777E-4</v>
          </cell>
        </row>
        <row r="155">
          <cell r="M155" t="str">
            <v>100m Braza FemeninoCompetición Adaptada Junior</v>
          </cell>
          <cell r="N155" t="str">
            <v>--</v>
          </cell>
          <cell r="O155" t="str">
            <v>-- (--)</v>
          </cell>
          <cell r="P155">
            <v>1.0700231481481483E-3</v>
          </cell>
        </row>
        <row r="156">
          <cell r="M156" t="str">
            <v>200m Braza FemeninoCompetición Adaptada Junior</v>
          </cell>
          <cell r="N156" t="str">
            <v>--</v>
          </cell>
          <cell r="O156" t="str">
            <v>-- (--)</v>
          </cell>
          <cell r="P156" t="str">
            <v>N/A</v>
          </cell>
        </row>
        <row r="159">
          <cell r="M159" t="str">
            <v>100m Estilos FemeninoCompetición Adaptada Junior</v>
          </cell>
          <cell r="N159" t="str">
            <v>--</v>
          </cell>
          <cell r="O159" t="str">
            <v>-- (--)</v>
          </cell>
          <cell r="P159" t="str">
            <v>--</v>
          </cell>
        </row>
        <row r="160">
          <cell r="M160" t="str">
            <v>200m Estilos FemeninoCompetición Adaptada Junior</v>
          </cell>
          <cell r="N160" t="str">
            <v>--</v>
          </cell>
          <cell r="O160" t="str">
            <v>-- (--)</v>
          </cell>
          <cell r="P160" t="str">
            <v>--</v>
          </cell>
        </row>
        <row r="161">
          <cell r="M161" t="str">
            <v>400m Estilos FemeninoCompetición Adaptada Junior</v>
          </cell>
          <cell r="N161" t="str">
            <v>--</v>
          </cell>
          <cell r="O161" t="str">
            <v>-- (--)</v>
          </cell>
          <cell r="P161" t="str">
            <v>--</v>
          </cell>
        </row>
        <row r="164">
          <cell r="M164" t="str">
            <v>Competición Adaptada Master</v>
          </cell>
        </row>
        <row r="165">
          <cell r="M165" t="str">
            <v>Masculino</v>
          </cell>
        </row>
        <row r="166">
          <cell r="M166">
            <v>1</v>
          </cell>
          <cell r="N166">
            <v>2</v>
          </cell>
          <cell r="O166">
            <v>3</v>
          </cell>
          <cell r="P166">
            <v>4</v>
          </cell>
        </row>
        <row r="167">
          <cell r="M167" t="str">
            <v>25m Libres MasculinoCompetición Adaptada Master</v>
          </cell>
          <cell r="N167">
            <v>2.4201388888888886E-4</v>
          </cell>
          <cell r="O167" t="str">
            <v>RAUL PEREZ MUÑOZ (CDE AMIGOS VALDERAS)</v>
          </cell>
          <cell r="P167" t="str">
            <v>N/A</v>
          </cell>
        </row>
        <row r="168">
          <cell r="M168" t="str">
            <v>50m Libres MasculinoCompetición Adaptada Master</v>
          </cell>
          <cell r="N168">
            <v>4.8611111111111104E-4</v>
          </cell>
          <cell r="O168" t="str">
            <v>JOSE MARIA BENITEZ AYALA (CDE LAS VICTORIAS CENTRO)</v>
          </cell>
          <cell r="P168" t="str">
            <v>N/A</v>
          </cell>
        </row>
        <row r="169">
          <cell r="M169" t="str">
            <v>100m Libres MasculinoCompetición Adaptada Master</v>
          </cell>
          <cell r="N169">
            <v>9.8159722222222225E-4</v>
          </cell>
          <cell r="O169" t="str">
            <v>DAVID LINARES PASCUAL (CDE LAS VICTORIAS CENTRO)</v>
          </cell>
          <cell r="P169" t="str">
            <v>N/A</v>
          </cell>
        </row>
        <row r="170">
          <cell r="M170" t="str">
            <v>200m Libres MasculinoCompetición Adaptada Master</v>
          </cell>
          <cell r="N170">
            <v>2.3240740740740743E-3</v>
          </cell>
          <cell r="O170" t="str">
            <v>DAVID LINARES PASCUAL (CDE LAS VICTORIAS CENTRO)</v>
          </cell>
          <cell r="P170" t="str">
            <v>N/A</v>
          </cell>
        </row>
        <row r="171">
          <cell r="M171" t="str">
            <v>400m Libres MasculinoCompetición Adaptada Master</v>
          </cell>
          <cell r="N171" t="str">
            <v>--</v>
          </cell>
          <cell r="O171" t="str">
            <v>-- (--)</v>
          </cell>
          <cell r="P171" t="str">
            <v>N/A</v>
          </cell>
        </row>
        <row r="172">
          <cell r="M172" t="str">
            <v>800m Libres MasculinoCompetición Adaptada Master</v>
          </cell>
          <cell r="N172" t="str">
            <v>--</v>
          </cell>
          <cell r="O172" t="str">
            <v>-- (--)</v>
          </cell>
          <cell r="P172" t="str">
            <v>N/A</v>
          </cell>
        </row>
        <row r="173">
          <cell r="M173" t="str">
            <v>1.500m Libres MasculinoCompetición Adaptada Master</v>
          </cell>
          <cell r="N173" t="str">
            <v>--</v>
          </cell>
          <cell r="O173" t="str">
            <v>-- (--)</v>
          </cell>
          <cell r="P173" t="str">
            <v>N/A</v>
          </cell>
        </row>
        <row r="174">
          <cell r="M174" t="str">
            <v>25m Espalda MasculinoCompetición Adaptada Master</v>
          </cell>
          <cell r="N174">
            <v>2.8206018518518516E-4</v>
          </cell>
          <cell r="O174" t="str">
            <v>RAUL PEREZ MUÑOZ (CDE AMIGOS VALDERAS)</v>
          </cell>
          <cell r="P174" t="str">
            <v>N/A</v>
          </cell>
        </row>
        <row r="175">
          <cell r="M175" t="str">
            <v>50m Espalda MasculinoCompetición Adaptada Master</v>
          </cell>
          <cell r="N175">
            <v>6.1377314814814812E-4</v>
          </cell>
          <cell r="O175" t="str">
            <v>DAVID LINARES PASCUAL (CDE LAS VICTORIAS CENTRO)</v>
          </cell>
          <cell r="P175" t="str">
            <v>N/A</v>
          </cell>
        </row>
        <row r="176">
          <cell r="M176" t="str">
            <v>100m Espalda MasculinoCompetición Adaptada Master</v>
          </cell>
          <cell r="N176" t="str">
            <v>--</v>
          </cell>
          <cell r="O176" t="str">
            <v>-- (--)</v>
          </cell>
          <cell r="P176" t="str">
            <v>N/A</v>
          </cell>
        </row>
        <row r="177">
          <cell r="M177" t="str">
            <v>200m Espalda MasculinoCompetición Adaptada Master</v>
          </cell>
          <cell r="N177" t="str">
            <v>--</v>
          </cell>
          <cell r="O177" t="str">
            <v>-- (--)</v>
          </cell>
          <cell r="P177" t="str">
            <v>N/A</v>
          </cell>
        </row>
        <row r="178">
          <cell r="M178" t="str">
            <v>25m Mariposa MasculinoCompetición Adaptada Master</v>
          </cell>
          <cell r="N178" t="str">
            <v>--</v>
          </cell>
          <cell r="O178" t="str">
            <v>-- (--)</v>
          </cell>
          <cell r="P178" t="str">
            <v>N/A</v>
          </cell>
        </row>
        <row r="179">
          <cell r="M179" t="str">
            <v>50m Mariposa MasculinoCompetición Adaptada Master</v>
          </cell>
          <cell r="N179">
            <v>7.1203703703703707E-4</v>
          </cell>
          <cell r="O179" t="str">
            <v>LUIS FERNANDEZ ALEGRE (SAD AMI)</v>
          </cell>
          <cell r="P179" t="str">
            <v>N/A</v>
          </cell>
        </row>
        <row r="180">
          <cell r="M180" t="str">
            <v>100m Mariposa MasculinoCompetición Adaptada Master</v>
          </cell>
          <cell r="N180">
            <v>1.4640046296296296E-3</v>
          </cell>
          <cell r="O180" t="str">
            <v>JOSE MARIA BENITEZ AYALA (CDE LAS VICTORIAS CENTRO)</v>
          </cell>
          <cell r="P180" t="str">
            <v>N/A</v>
          </cell>
        </row>
        <row r="181">
          <cell r="M181" t="str">
            <v>200m Mariposa MasculinoCompetición Adaptada Master</v>
          </cell>
          <cell r="N181" t="str">
            <v>--</v>
          </cell>
          <cell r="O181" t="str">
            <v>-- (--)</v>
          </cell>
          <cell r="P181" t="str">
            <v>N/A</v>
          </cell>
        </row>
        <row r="184">
          <cell r="M184" t="str">
            <v>25m Braza MasculinoCompetición Adaptada Master</v>
          </cell>
          <cell r="N184">
            <v>2.7962962962962962E-4</v>
          </cell>
          <cell r="O184" t="str">
            <v>JOSE MARIA FERNANDEZ GARCIA (CD ICARO-APMIB)</v>
          </cell>
          <cell r="P184" t="str">
            <v>N/A</v>
          </cell>
        </row>
        <row r="185">
          <cell r="M185" t="str">
            <v>50m Braza MasculinoCompetición Adaptada Master</v>
          </cell>
          <cell r="N185">
            <v>5.7615740740740739E-4</v>
          </cell>
          <cell r="O185" t="str">
            <v>JOSE MARIA BENITEZ AYALA (CDE LAS VICTORIAS CENTRO)</v>
          </cell>
          <cell r="P185" t="str">
            <v>N/A</v>
          </cell>
        </row>
        <row r="186">
          <cell r="M186" t="str">
            <v>100m Braza MasculinoCompetición Adaptada Master</v>
          </cell>
          <cell r="N186">
            <v>1.2886574074074074E-3</v>
          </cell>
          <cell r="O186" t="str">
            <v>JOSE MARIA BENITEZ AYALA (CDE LAS VICTORIAS CENTRO)</v>
          </cell>
          <cell r="P186" t="str">
            <v>N/A</v>
          </cell>
        </row>
        <row r="187">
          <cell r="M187" t="str">
            <v>200m Braza MasculinoCompetición Adaptada Master</v>
          </cell>
          <cell r="N187">
            <v>2.8140046296296294E-3</v>
          </cell>
          <cell r="O187" t="str">
            <v>JOSE MARIA BENITEZ AYALA (CDE LAS VICTORIAS CENTRO)</v>
          </cell>
          <cell r="P187" t="str">
            <v>N/A</v>
          </cell>
        </row>
        <row r="190">
          <cell r="M190" t="str">
            <v>100m Estilos MasculinoCompetición Adaptada Master</v>
          </cell>
          <cell r="N190" t="str">
            <v>--</v>
          </cell>
          <cell r="O190" t="str">
            <v>-- (--)</v>
          </cell>
          <cell r="P190" t="str">
            <v>N/A</v>
          </cell>
        </row>
        <row r="191">
          <cell r="M191" t="str">
            <v>200m Estilos MasculinoCompetición Adaptada Master</v>
          </cell>
          <cell r="N191" t="str">
            <v>--</v>
          </cell>
          <cell r="O191" t="str">
            <v>-- (--)</v>
          </cell>
          <cell r="P191" t="str">
            <v>N/A</v>
          </cell>
        </row>
        <row r="192">
          <cell r="M192" t="str">
            <v>400m Estilos MasculinoCompetición Adaptada Master</v>
          </cell>
          <cell r="N192" t="str">
            <v>--</v>
          </cell>
          <cell r="O192" t="str">
            <v>-- (--)</v>
          </cell>
          <cell r="P192" t="str">
            <v>N/A</v>
          </cell>
        </row>
        <row r="195">
          <cell r="M195" t="str">
            <v>Competición Adaptada Master</v>
          </cell>
        </row>
        <row r="196">
          <cell r="M196" t="str">
            <v>Femenino</v>
          </cell>
        </row>
        <row r="197">
          <cell r="M197">
            <v>1</v>
          </cell>
          <cell r="N197">
            <v>2</v>
          </cell>
          <cell r="O197">
            <v>3</v>
          </cell>
          <cell r="P197">
            <v>4</v>
          </cell>
        </row>
        <row r="198">
          <cell r="M198" t="str">
            <v>25m Libres FemeninoCompetición Adaptada Master</v>
          </cell>
          <cell r="N198">
            <v>3.3912037037037032E-4</v>
          </cell>
          <cell r="O198" t="str">
            <v>MARIA REYES MATA VERGARA (CDE NIÑO JESUS DEL REMEDIO)</v>
          </cell>
          <cell r="P198" t="str">
            <v>N/A</v>
          </cell>
        </row>
        <row r="199">
          <cell r="M199" t="str">
            <v>50m Libres FemeninoCompetición Adaptada Master</v>
          </cell>
          <cell r="N199">
            <v>6.3032407407407405E-4</v>
          </cell>
          <cell r="O199" t="str">
            <v>GEMA CAJA QUILEZ (CDE LAS VICTORIAS CENTRO)</v>
          </cell>
          <cell r="P199" t="str">
            <v>N/A</v>
          </cell>
        </row>
        <row r="200">
          <cell r="M200" t="str">
            <v>100m Libres FemeninoCompetición Adaptada Master</v>
          </cell>
          <cell r="N200">
            <v>1.4311342592592594E-3</v>
          </cell>
          <cell r="O200" t="str">
            <v>GEMA CAJA QUILEZ (CDE LAS VICTORIAS CENTRO)</v>
          </cell>
          <cell r="P200" t="str">
            <v>N/A</v>
          </cell>
        </row>
        <row r="201">
          <cell r="M201" t="str">
            <v>200m Libres FemeninoCompetición Adaptada Master</v>
          </cell>
          <cell r="N201" t="str">
            <v>--</v>
          </cell>
          <cell r="O201" t="str">
            <v>-- (--)</v>
          </cell>
          <cell r="P201" t="str">
            <v>N/A</v>
          </cell>
        </row>
        <row r="202">
          <cell r="M202" t="str">
            <v>400m Libres FemeninoCompetición Adaptada Master</v>
          </cell>
          <cell r="N202" t="str">
            <v>--</v>
          </cell>
          <cell r="O202" t="str">
            <v>-- (--)</v>
          </cell>
          <cell r="P202" t="str">
            <v>N/A</v>
          </cell>
        </row>
        <row r="203">
          <cell r="M203" t="str">
            <v>800m Libres FemeninoCompetición Adaptada Master</v>
          </cell>
          <cell r="N203" t="str">
            <v>--</v>
          </cell>
          <cell r="O203" t="str">
            <v>-- (--)</v>
          </cell>
          <cell r="P203" t="str">
            <v>N/A</v>
          </cell>
        </row>
        <row r="204">
          <cell r="M204" t="str">
            <v>1.500m Libres FemeninoCompetición Adaptada Master</v>
          </cell>
          <cell r="N204" t="str">
            <v>--</v>
          </cell>
          <cell r="O204" t="str">
            <v>-- (--)</v>
          </cell>
          <cell r="P204" t="str">
            <v>N/A</v>
          </cell>
        </row>
        <row r="205">
          <cell r="M205" t="str">
            <v>25m Espalda FemeninoCompetición Adaptada Master</v>
          </cell>
          <cell r="N205">
            <v>3.7662037037037042E-4</v>
          </cell>
          <cell r="O205" t="str">
            <v>CRISTINA SOTO MARTIN (SAD APADIS)</v>
          </cell>
          <cell r="P205" t="str">
            <v>N/A</v>
          </cell>
        </row>
        <row r="206">
          <cell r="M206" t="str">
            <v>50m Espalda FemeninoCompetición Adaptada Master</v>
          </cell>
          <cell r="N206">
            <v>5.8842592592592594E-4</v>
          </cell>
          <cell r="O206" t="str">
            <v>GEMA CAJA QUILEZ (CDE LAS VICTORIAS CENTRO)</v>
          </cell>
          <cell r="P206" t="str">
            <v>N/A</v>
          </cell>
        </row>
        <row r="207">
          <cell r="M207" t="str">
            <v>100m Espalda FemeninoCompetición Adaptada Master</v>
          </cell>
          <cell r="N207">
            <v>1.3476851851851851E-3</v>
          </cell>
          <cell r="O207" t="str">
            <v>GEMA CAJA QUILEZ (CDE LAS VICTORIAS CENTRO)</v>
          </cell>
          <cell r="P207" t="str">
            <v>N/A</v>
          </cell>
        </row>
        <row r="208">
          <cell r="M208" t="str">
            <v>200m Espalda FemeninoCompetición Adaptada Master</v>
          </cell>
          <cell r="N208">
            <v>3.0064814814814815E-3</v>
          </cell>
          <cell r="O208" t="str">
            <v>GEMA CAJA QUILEZ (CDE LAS VICTORIAS CENTRO)</v>
          </cell>
          <cell r="P208" t="str">
            <v>N/A</v>
          </cell>
        </row>
        <row r="209">
          <cell r="M209" t="str">
            <v>25m Mariposa FemeninoCompetición Adaptada Master</v>
          </cell>
          <cell r="N209" t="str">
            <v>--</v>
          </cell>
          <cell r="O209" t="str">
            <v>-- (--)</v>
          </cell>
          <cell r="P209" t="str">
            <v>N/A</v>
          </cell>
        </row>
        <row r="210">
          <cell r="M210" t="str">
            <v>50m Mariposa FemeninoCompetición Adaptada Master</v>
          </cell>
          <cell r="N210">
            <v>7.1157407407407411E-4</v>
          </cell>
          <cell r="O210" t="str">
            <v>MARIA CARMEN CAJA DEL CASTILLO (CDE LAS VICTORIAS CENTRO)</v>
          </cell>
          <cell r="P210" t="str">
            <v>N/A</v>
          </cell>
        </row>
        <row r="211">
          <cell r="M211" t="str">
            <v>100m Mariposa FemeninoCompetición Adaptada Master</v>
          </cell>
          <cell r="N211">
            <v>1.6865740740740738E-3</v>
          </cell>
          <cell r="O211" t="str">
            <v>MARIA CARMEN CAJA DEL CASTILLO (CDE LAS VICTORIAS CENTRO)</v>
          </cell>
          <cell r="P211" t="str">
            <v>N/A</v>
          </cell>
        </row>
        <row r="212">
          <cell r="M212" t="str">
            <v>200m Mariposa FemeninoCompetición Adaptada Master</v>
          </cell>
          <cell r="N212" t="str">
            <v>--</v>
          </cell>
          <cell r="O212" t="str">
            <v>-- (--)</v>
          </cell>
          <cell r="P212" t="str">
            <v>N/A</v>
          </cell>
        </row>
        <row r="215">
          <cell r="M215" t="str">
            <v>25m Braza FemeninoCompetición Adaptada Master</v>
          </cell>
          <cell r="N215">
            <v>3.6874999999999999E-4</v>
          </cell>
          <cell r="O215" t="str">
            <v>BEATRIZ GOMEZ ROMERO (SAD APADIS)</v>
          </cell>
          <cell r="P215" t="str">
            <v>N/A</v>
          </cell>
        </row>
        <row r="216">
          <cell r="M216" t="str">
            <v>50m Braza FemeninoCompetición Adaptada Master</v>
          </cell>
          <cell r="N216">
            <v>8.4965277777777773E-4</v>
          </cell>
          <cell r="O216" t="str">
            <v>VANESA VALLEJO LUENGO (CDE LAS VICTORIAS CENTRO)</v>
          </cell>
          <cell r="P216" t="str">
            <v>N/A</v>
          </cell>
        </row>
        <row r="217">
          <cell r="M217" t="str">
            <v>100m Braza FemeninoCompetición Adaptada Master</v>
          </cell>
          <cell r="N217" t="str">
            <v>--</v>
          </cell>
          <cell r="O217" t="str">
            <v>-- (--)</v>
          </cell>
          <cell r="P217" t="str">
            <v>N/A</v>
          </cell>
        </row>
        <row r="218">
          <cell r="M218" t="str">
            <v>200m Braza FemeninoCompetición Adaptada Master</v>
          </cell>
          <cell r="N218" t="str">
            <v>--</v>
          </cell>
          <cell r="O218" t="str">
            <v>-- (--)</v>
          </cell>
          <cell r="P218" t="str">
            <v>N/A</v>
          </cell>
        </row>
        <row r="221">
          <cell r="M221" t="str">
            <v>100m Estilos FemeninoCompetición Adaptada Master</v>
          </cell>
          <cell r="N221">
            <v>1.5263888888888888E-3</v>
          </cell>
          <cell r="O221" t="str">
            <v>MONICA DIAZ REGODON (CDE LAS VICTORIAS CENTRO)</v>
          </cell>
          <cell r="P221" t="str">
            <v>N/A</v>
          </cell>
        </row>
        <row r="222">
          <cell r="M222" t="str">
            <v>200m Estilos FemeninoCompetición Adaptada Master</v>
          </cell>
          <cell r="N222" t="str">
            <v>--</v>
          </cell>
          <cell r="O222" t="str">
            <v>-- (--)</v>
          </cell>
          <cell r="P222" t="str">
            <v>N/A</v>
          </cell>
        </row>
        <row r="223">
          <cell r="M223" t="str">
            <v>400m Estilos FemeninoCompetición Adaptada Master</v>
          </cell>
          <cell r="N223" t="str">
            <v>--</v>
          </cell>
          <cell r="O223" t="str">
            <v>-- (--)</v>
          </cell>
          <cell r="P223" t="str">
            <v>N/A</v>
          </cell>
        </row>
        <row r="226">
          <cell r="M226" t="str">
            <v>Competición Adaptada Infantil</v>
          </cell>
        </row>
        <row r="227">
          <cell r="M227" t="str">
            <v>Masculino</v>
          </cell>
        </row>
        <row r="228">
          <cell r="M228">
            <v>1</v>
          </cell>
          <cell r="N228">
            <v>2</v>
          </cell>
          <cell r="O228">
            <v>3</v>
          </cell>
          <cell r="P228">
            <v>4</v>
          </cell>
        </row>
        <row r="229">
          <cell r="M229" t="str">
            <v>25m Libres MasculinoCompetición Adaptada Infantil</v>
          </cell>
          <cell r="N229">
            <v>4.8460648148148148E-4</v>
          </cell>
          <cell r="O229" t="str">
            <v>ISMAEL DIEZ POZUELO (INDEPENDIENTE)</v>
          </cell>
          <cell r="P229" t="str">
            <v>N/A</v>
          </cell>
        </row>
        <row r="230">
          <cell r="M230" t="str">
            <v>50m Libres MasculinoCompetición Adaptada Infantil</v>
          </cell>
          <cell r="N230">
            <v>6.7453703703703697E-4</v>
          </cell>
          <cell r="O230" t="str">
            <v>NIRAN MAHTANI ALONSO (FEMADDI)</v>
          </cell>
          <cell r="P230" t="str">
            <v>N/A</v>
          </cell>
        </row>
        <row r="231">
          <cell r="M231" t="str">
            <v>25m Espalda MasculinoCompetición Adaptada Infantil</v>
          </cell>
          <cell r="N231">
            <v>7.2743055555555571E-4</v>
          </cell>
          <cell r="O231" t="str">
            <v>MARC DE LA FUENTE PECQUENARD (SAD FUNDAR)</v>
          </cell>
          <cell r="P231" t="str">
            <v>N/A</v>
          </cell>
        </row>
        <row r="232">
          <cell r="M232" t="str">
            <v>50m Espalda MasculinoCompetición Adaptada Infantil</v>
          </cell>
          <cell r="N232">
            <v>9.4930555555555556E-4</v>
          </cell>
          <cell r="O232" t="str">
            <v>EDUARDO LUDEÑA ALZUGARAY / NIRAN MAHTANI ALONSO (FEMADDI)</v>
          </cell>
          <cell r="P232">
            <v>6.1898148148148153E-4</v>
          </cell>
        </row>
        <row r="233">
          <cell r="M233" t="str">
            <v>25m Mariposa MasculinoCompetición Adaptada Infantil</v>
          </cell>
          <cell r="N233" t="str">
            <v>--</v>
          </cell>
          <cell r="O233" t="str">
            <v>-- (--)</v>
          </cell>
          <cell r="P233" t="str">
            <v>N/A</v>
          </cell>
        </row>
        <row r="234">
          <cell r="M234" t="str">
            <v>50m Mariposa MasculinoCompetición Adaptada Infantil</v>
          </cell>
          <cell r="N234" t="str">
            <v>--</v>
          </cell>
          <cell r="O234" t="str">
            <v>-- (--)</v>
          </cell>
          <cell r="P234">
            <v>6.5069444444444441E-4</v>
          </cell>
        </row>
        <row r="237">
          <cell r="M237" t="str">
            <v>25m Braza MasculinoCompetición Adaptada Infantil</v>
          </cell>
          <cell r="N237">
            <v>3.9930555555555552E-4</v>
          </cell>
          <cell r="O237" t="str">
            <v>EDUARDO LUDEÑA ALZUGARAY (SAD DOWN MADRID)</v>
          </cell>
          <cell r="P237" t="str">
            <v>N/A</v>
          </cell>
        </row>
        <row r="238">
          <cell r="M238" t="str">
            <v>50m Braza MasculinoCompetición Adaptada Infantil</v>
          </cell>
          <cell r="N238" t="str">
            <v>--</v>
          </cell>
          <cell r="O238" t="str">
            <v>-- (--)</v>
          </cell>
          <cell r="P238" t="str">
            <v>N/A</v>
          </cell>
        </row>
        <row r="241">
          <cell r="M241" t="str">
            <v>100m Estilos MasculinoCompetición Adaptada Infantil</v>
          </cell>
          <cell r="N241" t="str">
            <v>--</v>
          </cell>
          <cell r="O241" t="str">
            <v>-- (--)</v>
          </cell>
          <cell r="P241" t="str">
            <v>N/A</v>
          </cell>
        </row>
        <row r="242">
          <cell r="M242" t="str">
            <v>200m Estilos MasculinoCompetición Adaptada Infantil</v>
          </cell>
          <cell r="N242" t="str">
            <v>--</v>
          </cell>
          <cell r="O242" t="str">
            <v>-- (--)</v>
          </cell>
          <cell r="P242" t="str">
            <v>N/A</v>
          </cell>
        </row>
        <row r="245">
          <cell r="M245" t="str">
            <v>Competición Adaptada Infantil</v>
          </cell>
        </row>
        <row r="246">
          <cell r="M246" t="str">
            <v>Femenino</v>
          </cell>
        </row>
        <row r="247">
          <cell r="M247">
            <v>1</v>
          </cell>
          <cell r="N247">
            <v>2</v>
          </cell>
          <cell r="O247">
            <v>3</v>
          </cell>
          <cell r="P247">
            <v>4</v>
          </cell>
        </row>
        <row r="248">
          <cell r="M248" t="str">
            <v>25m Libres FemeninoCompetición Adaptada Infantil</v>
          </cell>
          <cell r="N248">
            <v>3.4930555555555556E-4</v>
          </cell>
          <cell r="O248" t="str">
            <v>ALICIA RONCERO MOLANO (CDE AMIGOS VALDERAS)</v>
          </cell>
          <cell r="P248" t="str">
            <v>N/A</v>
          </cell>
        </row>
        <row r="249">
          <cell r="M249" t="str">
            <v>50m Libres FemeninoCompetición Adaptada Infantil</v>
          </cell>
          <cell r="N249">
            <v>1.1040509259259261E-3</v>
          </cell>
          <cell r="O249" t="str">
            <v>LUCIA CABALLERO FRIAS (FEMADDI)</v>
          </cell>
          <cell r="P249" t="str">
            <v>N/A</v>
          </cell>
        </row>
        <row r="250">
          <cell r="M250" t="str">
            <v>25m Espalda FemeninoCompetición Adaptada Infantil</v>
          </cell>
          <cell r="N250">
            <v>4.4374999999999997E-4</v>
          </cell>
          <cell r="O250" t="str">
            <v>ANA TEJADA MATELLANES (SAD FS DOWN DE MADRID)</v>
          </cell>
          <cell r="P250" t="str">
            <v>N/A</v>
          </cell>
        </row>
        <row r="251">
          <cell r="M251" t="str">
            <v>50m Espalda FemeninoCompetición Adaptada Infantil</v>
          </cell>
          <cell r="N251" t="str">
            <v>--</v>
          </cell>
          <cell r="O251" t="str">
            <v>-- (--)</v>
          </cell>
          <cell r="P251" t="str">
            <v>N/A</v>
          </cell>
        </row>
        <row r="252">
          <cell r="M252" t="str">
            <v>25m Mariposa FemeninoCompetición Adaptada Infantil</v>
          </cell>
          <cell r="N252" t="str">
            <v>--</v>
          </cell>
          <cell r="O252" t="str">
            <v>-- (--)</v>
          </cell>
          <cell r="P252" t="str">
            <v>N/A</v>
          </cell>
        </row>
        <row r="253">
          <cell r="M253" t="str">
            <v>50m Mariposa FemeninoCompetición Adaptada Infantil</v>
          </cell>
          <cell r="N253" t="str">
            <v>--</v>
          </cell>
          <cell r="O253" t="str">
            <v>-- (--)</v>
          </cell>
          <cell r="P253" t="str">
            <v>N/A</v>
          </cell>
        </row>
        <row r="256">
          <cell r="M256" t="str">
            <v>25m Braza FemeninoCompetición Adaptada Infantil</v>
          </cell>
          <cell r="N256">
            <v>4.3796296296296297E-4</v>
          </cell>
          <cell r="O256" t="str">
            <v>ALICIA RONCERO MOLANO (CDE AMIGOS VALDERAS)</v>
          </cell>
          <cell r="P256" t="str">
            <v>N/A</v>
          </cell>
        </row>
        <row r="257">
          <cell r="M257" t="str">
            <v>50m Braza FemeninoCompetición Adaptada Infantil</v>
          </cell>
          <cell r="N257" t="str">
            <v>--</v>
          </cell>
          <cell r="O257" t="str">
            <v>-- (--)</v>
          </cell>
          <cell r="P257" t="str">
            <v>N/A</v>
          </cell>
        </row>
        <row r="260">
          <cell r="M260" t="str">
            <v>100m Estilos FemeninoCompetición Adaptada Infantil</v>
          </cell>
          <cell r="N260" t="str">
            <v>--</v>
          </cell>
          <cell r="O260" t="str">
            <v>-- (--)</v>
          </cell>
          <cell r="P260" t="str">
            <v>N/A</v>
          </cell>
        </row>
        <row r="261">
          <cell r="M261" t="str">
            <v>200m Estilos FemeninoCompetición Adaptada Infantil</v>
          </cell>
          <cell r="N261" t="str">
            <v>--</v>
          </cell>
          <cell r="O261" t="str">
            <v>-- (--)</v>
          </cell>
          <cell r="P261" t="str">
            <v>N/A</v>
          </cell>
        </row>
        <row r="264">
          <cell r="M264" t="str">
            <v>Competición Adaptada Benjamín</v>
          </cell>
        </row>
        <row r="265">
          <cell r="M265" t="str">
            <v>Masculino</v>
          </cell>
        </row>
        <row r="266">
          <cell r="M266">
            <v>1</v>
          </cell>
          <cell r="N266">
            <v>2</v>
          </cell>
          <cell r="O266">
            <v>3</v>
          </cell>
          <cell r="P266">
            <v>4</v>
          </cell>
        </row>
        <row r="267">
          <cell r="M267" t="str">
            <v>25m Libres MasculinoCompetición Adaptada Benjamín</v>
          </cell>
          <cell r="N267">
            <v>3.8842592592592596E-4</v>
          </cell>
          <cell r="O267" t="str">
            <v>RUBEN DIEZ POZUELO (INDEPENDIENTE)</v>
          </cell>
          <cell r="P267" t="str">
            <v>N/A</v>
          </cell>
        </row>
        <row r="268">
          <cell r="M268" t="str">
            <v>50m Libres MasculinoCompetición Adaptada Benjamín</v>
          </cell>
          <cell r="N268" t="str">
            <v>--</v>
          </cell>
          <cell r="O268" t="str">
            <v>-- (--)</v>
          </cell>
          <cell r="P268" t="str">
            <v>N/A</v>
          </cell>
        </row>
        <row r="269">
          <cell r="M269" t="str">
            <v>25m Espalda MasculinoCompetición Adaptada Benjamín</v>
          </cell>
          <cell r="N269" t="str">
            <v>--</v>
          </cell>
          <cell r="O269" t="str">
            <v>-- (--)</v>
          </cell>
          <cell r="P269" t="str">
            <v>N/A</v>
          </cell>
        </row>
        <row r="270">
          <cell r="M270" t="str">
            <v>50m Espalda MasculinoCompetición Adaptada Benjamín</v>
          </cell>
          <cell r="N270" t="str">
            <v>--</v>
          </cell>
          <cell r="O270" t="str">
            <v>-- (--)</v>
          </cell>
          <cell r="P270" t="str">
            <v>N/A</v>
          </cell>
        </row>
        <row r="271">
          <cell r="M271" t="str">
            <v>25m Mariposa MasculinoCompetición Adaptada Benjamín</v>
          </cell>
          <cell r="N271" t="str">
            <v>--</v>
          </cell>
          <cell r="O271" t="str">
            <v>-- (--)</v>
          </cell>
          <cell r="P271" t="str">
            <v>N/A</v>
          </cell>
        </row>
        <row r="272">
          <cell r="M272" t="str">
            <v>50m Mariposa MasculinoCompetición Adaptada Benjamín</v>
          </cell>
          <cell r="N272" t="str">
            <v>--</v>
          </cell>
          <cell r="O272" t="str">
            <v>-- (--)</v>
          </cell>
          <cell r="P272" t="str">
            <v>N/A</v>
          </cell>
        </row>
        <row r="275">
          <cell r="M275" t="str">
            <v>25m Braza MasculinoCompetición Adaptada Benjamín</v>
          </cell>
          <cell r="N275" t="str">
            <v>--</v>
          </cell>
          <cell r="O275" t="str">
            <v>-- (--)</v>
          </cell>
          <cell r="P275" t="str">
            <v>N/A</v>
          </cell>
        </row>
        <row r="276">
          <cell r="M276" t="str">
            <v>50m Braza MasculinoCompetición Adaptada Benjamín</v>
          </cell>
          <cell r="N276" t="str">
            <v>--</v>
          </cell>
          <cell r="O276" t="str">
            <v>-- (--)</v>
          </cell>
          <cell r="P276" t="str">
            <v>N/A</v>
          </cell>
        </row>
        <row r="280">
          <cell r="M280" t="str">
            <v>Competición Adaptada Benjamín</v>
          </cell>
        </row>
        <row r="281">
          <cell r="M281" t="str">
            <v>Femenino</v>
          </cell>
        </row>
        <row r="282">
          <cell r="M282">
            <v>1</v>
          </cell>
          <cell r="N282">
            <v>2</v>
          </cell>
          <cell r="O282">
            <v>3</v>
          </cell>
          <cell r="P282">
            <v>4</v>
          </cell>
        </row>
        <row r="283">
          <cell r="M283" t="str">
            <v>25m Libres FemeninoCompetición Adaptada Benjamín</v>
          </cell>
          <cell r="N283">
            <v>5.6851851851851844E-4</v>
          </cell>
          <cell r="O283" t="str">
            <v>ELENA GIL HUE (SAD FS DOWN DE MADRID)</v>
          </cell>
          <cell r="P283" t="str">
            <v>N/A</v>
          </cell>
        </row>
        <row r="284">
          <cell r="M284" t="str">
            <v>50m Libres FemeninoCompetición Adaptada Benjamín</v>
          </cell>
          <cell r="N284" t="str">
            <v>--</v>
          </cell>
          <cell r="O284" t="str">
            <v>-- (--)</v>
          </cell>
          <cell r="P284" t="str">
            <v>N/A</v>
          </cell>
        </row>
        <row r="285">
          <cell r="M285" t="str">
            <v>25m Espalda FemeninoCompetición Adaptada Benjamín</v>
          </cell>
          <cell r="N285" t="str">
            <v>--</v>
          </cell>
          <cell r="O285" t="str">
            <v>-- (--)</v>
          </cell>
          <cell r="P285" t="str">
            <v>N/A</v>
          </cell>
        </row>
        <row r="286">
          <cell r="M286" t="str">
            <v>50m Espalda FemeninoCompetición Adaptada Benjamín</v>
          </cell>
          <cell r="N286">
            <v>5.305555555555556E-4</v>
          </cell>
          <cell r="O286" t="str">
            <v>ANA TEJADA MATELLANES (SAD DOWN MADRID)</v>
          </cell>
          <cell r="P286" t="str">
            <v>N/A</v>
          </cell>
        </row>
        <row r="287">
          <cell r="M287" t="str">
            <v>25m Mariposa FemeninoCompetición Adaptada Benjamín</v>
          </cell>
          <cell r="N287" t="str">
            <v>--</v>
          </cell>
          <cell r="O287" t="str">
            <v>-- (--)</v>
          </cell>
          <cell r="P287" t="str">
            <v>N/A</v>
          </cell>
        </row>
        <row r="288">
          <cell r="M288" t="str">
            <v>50m Mariposa FemeninoCompetición Adaptada Benjamín</v>
          </cell>
          <cell r="N288" t="str">
            <v>--</v>
          </cell>
          <cell r="O288" t="str">
            <v>-- (--)</v>
          </cell>
          <cell r="P288" t="str">
            <v>N/A</v>
          </cell>
        </row>
        <row r="291">
          <cell r="M291" t="str">
            <v>25m Braza FemeninoCompetición Adaptada Benjamín</v>
          </cell>
          <cell r="N291">
            <v>5.7696759259259257E-4</v>
          </cell>
          <cell r="O291" t="str">
            <v>ANA TEJADA MATELLANES (SAD DOWN MADRID)</v>
          </cell>
          <cell r="P291" t="str">
            <v>N/A</v>
          </cell>
        </row>
        <row r="292">
          <cell r="M292" t="str">
            <v>50m Braza FemeninoCompetición Adaptada Benjamín</v>
          </cell>
          <cell r="N292" t="str">
            <v>--</v>
          </cell>
          <cell r="O292" t="str">
            <v>-- (--)</v>
          </cell>
          <cell r="P292" t="str">
            <v>N/A</v>
          </cell>
        </row>
      </sheetData>
      <sheetData sheetId="1" refreshError="1"/>
      <sheetData sheetId="2" refreshError="1"/>
      <sheetData sheetId="3">
        <row r="2">
          <cell r="O2" t="str">
            <v>(M1/C4)</v>
          </cell>
          <cell r="P2">
            <v>0</v>
          </cell>
        </row>
        <row r="3">
          <cell r="O3" t="str">
            <v>(M1/C5)</v>
          </cell>
          <cell r="P3" t="str">
            <v>NP -1</v>
          </cell>
        </row>
        <row r="4">
          <cell r="O4" t="str">
            <v>(M1/C3)</v>
          </cell>
          <cell r="P4" t="str">
            <v>NP -1</v>
          </cell>
        </row>
        <row r="5">
          <cell r="O5" t="str">
            <v>(M1/C6)</v>
          </cell>
          <cell r="P5">
            <v>0</v>
          </cell>
        </row>
        <row r="6">
          <cell r="O6" t="str">
            <v>(M1/C2)</v>
          </cell>
          <cell r="P6">
            <v>0</v>
          </cell>
        </row>
        <row r="7">
          <cell r="O7" t="str">
            <v>(M1/C7)</v>
          </cell>
          <cell r="P7">
            <v>0</v>
          </cell>
        </row>
        <row r="8">
          <cell r="O8" t="str">
            <v>(M1/C1)</v>
          </cell>
          <cell r="P8">
            <v>0</v>
          </cell>
        </row>
        <row r="9">
          <cell r="O9" t="str">
            <v>(M1/C8)</v>
          </cell>
          <cell r="P9">
            <v>0</v>
          </cell>
        </row>
        <row r="10">
          <cell r="O10" t="str">
            <v>(M2/C4)</v>
          </cell>
          <cell r="P10">
            <v>0</v>
          </cell>
        </row>
        <row r="11">
          <cell r="O11" t="str">
            <v>(M2/C5)</v>
          </cell>
          <cell r="P11">
            <v>0</v>
          </cell>
        </row>
        <row r="12">
          <cell r="O12" t="str">
            <v>(M2/C3)</v>
          </cell>
          <cell r="P12">
            <v>0</v>
          </cell>
        </row>
        <row r="13">
          <cell r="O13" t="str">
            <v>(M2/C6)</v>
          </cell>
          <cell r="P13">
            <v>0</v>
          </cell>
        </row>
        <row r="14">
          <cell r="O14" t="str">
            <v>(M2/C2)</v>
          </cell>
          <cell r="P14">
            <v>0</v>
          </cell>
        </row>
        <row r="15">
          <cell r="O15" t="str">
            <v>(M2/C7)</v>
          </cell>
          <cell r="P15">
            <v>0</v>
          </cell>
        </row>
        <row r="16">
          <cell r="O16" t="str">
            <v>(M2/C1)</v>
          </cell>
          <cell r="P16">
            <v>0</v>
          </cell>
        </row>
        <row r="17">
          <cell r="O17" t="str">
            <v>(M2/C8)</v>
          </cell>
          <cell r="P17">
            <v>0</v>
          </cell>
        </row>
        <row r="18">
          <cell r="O18" t="str">
            <v>(M3/C4)</v>
          </cell>
          <cell r="P18">
            <v>0</v>
          </cell>
        </row>
        <row r="19">
          <cell r="O19" t="str">
            <v>(M3/C5)</v>
          </cell>
          <cell r="P19" t="str">
            <v>NP -1</v>
          </cell>
        </row>
        <row r="20">
          <cell r="O20" t="str">
            <v>(M3/C3)</v>
          </cell>
          <cell r="P20">
            <v>0</v>
          </cell>
        </row>
        <row r="21">
          <cell r="O21" t="str">
            <v>(M3/C6)</v>
          </cell>
          <cell r="P21">
            <v>0</v>
          </cell>
        </row>
        <row r="22">
          <cell r="O22" t="str">
            <v>(M3/C2)</v>
          </cell>
          <cell r="P22">
            <v>0</v>
          </cell>
        </row>
        <row r="23">
          <cell r="O23" t="str">
            <v>(M3/C7)</v>
          </cell>
          <cell r="P23">
            <v>0</v>
          </cell>
        </row>
        <row r="24">
          <cell r="O24" t="str">
            <v>(M3/C1)</v>
          </cell>
          <cell r="P24">
            <v>0</v>
          </cell>
        </row>
        <row r="25">
          <cell r="O25" t="str">
            <v>(M3/C8)</v>
          </cell>
          <cell r="P25">
            <v>0</v>
          </cell>
        </row>
        <row r="26">
          <cell r="O26" t="str">
            <v>(M4/C4)</v>
          </cell>
          <cell r="P26">
            <v>0</v>
          </cell>
        </row>
        <row r="27">
          <cell r="O27" t="str">
            <v>(M4/C5)</v>
          </cell>
          <cell r="P27">
            <v>0</v>
          </cell>
        </row>
        <row r="28">
          <cell r="O28" t="str">
            <v>(M4/C3)</v>
          </cell>
          <cell r="P28">
            <v>0</v>
          </cell>
        </row>
        <row r="29">
          <cell r="O29" t="str">
            <v>(M4/C6)</v>
          </cell>
          <cell r="P29" t="str">
            <v>JUSTF</v>
          </cell>
        </row>
        <row r="30">
          <cell r="O30" t="str">
            <v>(M4/C2)</v>
          </cell>
          <cell r="P30">
            <v>0</v>
          </cell>
        </row>
        <row r="31">
          <cell r="O31" t="str">
            <v>(M4/C7)</v>
          </cell>
          <cell r="P31">
            <v>0</v>
          </cell>
        </row>
        <row r="32">
          <cell r="O32" t="str">
            <v>(M4/C1)</v>
          </cell>
          <cell r="P32">
            <v>0</v>
          </cell>
        </row>
        <row r="33">
          <cell r="O33" t="str">
            <v>(M4/C8)</v>
          </cell>
          <cell r="P33">
            <v>0</v>
          </cell>
        </row>
        <row r="34">
          <cell r="O34" t="str">
            <v>(M5/C4)</v>
          </cell>
          <cell r="P34">
            <v>0</v>
          </cell>
        </row>
        <row r="35">
          <cell r="O35" t="str">
            <v>(M5/C5)</v>
          </cell>
          <cell r="P35">
            <v>0</v>
          </cell>
        </row>
        <row r="36">
          <cell r="O36" t="str">
            <v>(M5/C3)</v>
          </cell>
          <cell r="P36">
            <v>0</v>
          </cell>
        </row>
        <row r="37">
          <cell r="O37" t="str">
            <v>(M5/C6)</v>
          </cell>
          <cell r="P37">
            <v>0</v>
          </cell>
        </row>
        <row r="38">
          <cell r="O38" t="str">
            <v>(M5/C2)</v>
          </cell>
          <cell r="P38">
            <v>0</v>
          </cell>
        </row>
        <row r="39">
          <cell r="O39" t="str">
            <v>(M5/C7)</v>
          </cell>
          <cell r="P39">
            <v>0</v>
          </cell>
        </row>
        <row r="40">
          <cell r="O40" t="str">
            <v>(M5/C1)</v>
          </cell>
          <cell r="P40">
            <v>0</v>
          </cell>
        </row>
        <row r="41">
          <cell r="O41" t="str">
            <v>(M5/C8)</v>
          </cell>
          <cell r="P41">
            <v>0</v>
          </cell>
        </row>
        <row r="42">
          <cell r="O42" t="str">
            <v>(M6/C4)</v>
          </cell>
          <cell r="P42">
            <v>0</v>
          </cell>
        </row>
        <row r="43">
          <cell r="O43" t="str">
            <v>(M6/C5)</v>
          </cell>
          <cell r="P43">
            <v>0</v>
          </cell>
        </row>
        <row r="44">
          <cell r="O44" t="str">
            <v>(M6/C3)</v>
          </cell>
          <cell r="P44">
            <v>0</v>
          </cell>
        </row>
        <row r="45">
          <cell r="O45" t="str">
            <v>(M6/C6)</v>
          </cell>
          <cell r="P45">
            <v>0</v>
          </cell>
        </row>
        <row r="46">
          <cell r="O46" t="str">
            <v>(M6/C2)</v>
          </cell>
          <cell r="P46">
            <v>0</v>
          </cell>
        </row>
        <row r="47">
          <cell r="O47" t="str">
            <v>(M6/C7)</v>
          </cell>
          <cell r="P47">
            <v>0</v>
          </cell>
        </row>
        <row r="48">
          <cell r="O48" t="str">
            <v>(M6/C1)</v>
          </cell>
          <cell r="P48">
            <v>0</v>
          </cell>
        </row>
        <row r="49">
          <cell r="O49" t="str">
            <v>(M6/C8)</v>
          </cell>
          <cell r="P49">
            <v>0</v>
          </cell>
        </row>
        <row r="50">
          <cell r="O50" t="str">
            <v>(M7/C4)</v>
          </cell>
          <cell r="P50">
            <v>0</v>
          </cell>
        </row>
        <row r="51">
          <cell r="O51" t="str">
            <v>(M7/C5)</v>
          </cell>
          <cell r="P51">
            <v>0</v>
          </cell>
        </row>
        <row r="52">
          <cell r="O52" t="str">
            <v>(M7/C3)</v>
          </cell>
          <cell r="P52">
            <v>0</v>
          </cell>
        </row>
        <row r="53">
          <cell r="O53" t="str">
            <v>(M7/C6)</v>
          </cell>
          <cell r="P53">
            <v>0</v>
          </cell>
        </row>
        <row r="54">
          <cell r="O54" t="str">
            <v>(M7/C2)</v>
          </cell>
          <cell r="P54">
            <v>0</v>
          </cell>
        </row>
        <row r="55">
          <cell r="O55" t="str">
            <v>(M7/C7)</v>
          </cell>
          <cell r="P55">
            <v>0</v>
          </cell>
        </row>
        <row r="56">
          <cell r="O56" t="str">
            <v>(M7/C1)</v>
          </cell>
          <cell r="P56">
            <v>0</v>
          </cell>
        </row>
        <row r="57">
          <cell r="O57" t="str">
            <v>(M7/C8)</v>
          </cell>
          <cell r="P57">
            <v>0</v>
          </cell>
        </row>
        <row r="58">
          <cell r="O58" t="str">
            <v>(M8/C4)</v>
          </cell>
          <cell r="P58">
            <v>0</v>
          </cell>
        </row>
        <row r="59">
          <cell r="O59" t="str">
            <v>(M8/C5)</v>
          </cell>
          <cell r="P59">
            <v>0</v>
          </cell>
        </row>
        <row r="60">
          <cell r="O60" t="str">
            <v>(M8/C3)</v>
          </cell>
          <cell r="P60">
            <v>0</v>
          </cell>
        </row>
        <row r="61">
          <cell r="O61" t="str">
            <v>(M8/C6)</v>
          </cell>
          <cell r="P61">
            <v>0</v>
          </cell>
        </row>
        <row r="62">
          <cell r="O62" t="str">
            <v>(M8/C2)</v>
          </cell>
          <cell r="P62">
            <v>0</v>
          </cell>
        </row>
        <row r="63">
          <cell r="O63" t="str">
            <v>(M8/C7)</v>
          </cell>
          <cell r="P63">
            <v>0</v>
          </cell>
        </row>
        <row r="64">
          <cell r="O64" t="str">
            <v>(M8/C1)</v>
          </cell>
          <cell r="P64">
            <v>0</v>
          </cell>
        </row>
        <row r="65">
          <cell r="O65" t="str">
            <v>(M8/C8)</v>
          </cell>
          <cell r="P65" t="str">
            <v>NP -1</v>
          </cell>
        </row>
        <row r="66">
          <cell r="O66" t="str">
            <v>(M9/C4)</v>
          </cell>
          <cell r="P66">
            <v>0</v>
          </cell>
        </row>
        <row r="67">
          <cell r="O67" t="str">
            <v>(M9/C5)</v>
          </cell>
          <cell r="P67">
            <v>0</v>
          </cell>
        </row>
        <row r="68">
          <cell r="O68" t="str">
            <v>(M9/C3)</v>
          </cell>
          <cell r="P68">
            <v>0</v>
          </cell>
        </row>
        <row r="69">
          <cell r="O69" t="str">
            <v>(M9/C6)</v>
          </cell>
          <cell r="P69">
            <v>0</v>
          </cell>
        </row>
        <row r="70">
          <cell r="O70" t="str">
            <v>(M9/C2)</v>
          </cell>
          <cell r="P70">
            <v>0</v>
          </cell>
        </row>
        <row r="71">
          <cell r="O71" t="str">
            <v>(M9/C7)</v>
          </cell>
          <cell r="P71">
            <v>0</v>
          </cell>
        </row>
        <row r="72">
          <cell r="O72" t="str">
            <v>(M9/C1)</v>
          </cell>
          <cell r="P72" t="str">
            <v>JUSTF</v>
          </cell>
        </row>
        <row r="73">
          <cell r="O73" t="str">
            <v>(M9/C8)</v>
          </cell>
          <cell r="P73" t="str">
            <v>NP -1</v>
          </cell>
        </row>
        <row r="74">
          <cell r="O74" t="str">
            <v>(M10/C4)</v>
          </cell>
          <cell r="P74">
            <v>0</v>
          </cell>
        </row>
        <row r="75">
          <cell r="O75" t="str">
            <v>(M10/C5)</v>
          </cell>
          <cell r="P75">
            <v>0</v>
          </cell>
        </row>
        <row r="76">
          <cell r="O76" t="str">
            <v>(M10/C3)</v>
          </cell>
          <cell r="P76">
            <v>0</v>
          </cell>
        </row>
        <row r="77">
          <cell r="O77" t="str">
            <v>(M10/C6)</v>
          </cell>
          <cell r="P77">
            <v>0</v>
          </cell>
        </row>
        <row r="78">
          <cell r="O78" t="str">
            <v>(M10/C2)</v>
          </cell>
          <cell r="P78" t="str">
            <v>NP -1</v>
          </cell>
        </row>
        <row r="79">
          <cell r="O79" t="str">
            <v>(M10/C7)</v>
          </cell>
          <cell r="P79" t="str">
            <v>NP -1</v>
          </cell>
        </row>
        <row r="80">
          <cell r="O80" t="str">
            <v>(M10/C1)</v>
          </cell>
          <cell r="P80">
            <v>0</v>
          </cell>
        </row>
        <row r="81">
          <cell r="O81" t="str">
            <v>(M10/C8)</v>
          </cell>
          <cell r="P81">
            <v>0</v>
          </cell>
        </row>
        <row r="82">
          <cell r="O82" t="str">
            <v>(M11/C4)</v>
          </cell>
          <cell r="P82">
            <v>0</v>
          </cell>
        </row>
        <row r="83">
          <cell r="O83" t="str">
            <v>(M11/C5)</v>
          </cell>
          <cell r="P83">
            <v>0</v>
          </cell>
        </row>
        <row r="84">
          <cell r="O84" t="str">
            <v>(M11/C3)</v>
          </cell>
          <cell r="P84">
            <v>0</v>
          </cell>
        </row>
        <row r="85">
          <cell r="O85" t="str">
            <v>(M11/C6)</v>
          </cell>
          <cell r="P85">
            <v>0</v>
          </cell>
        </row>
        <row r="86">
          <cell r="O86" t="str">
            <v>(M11/C2)</v>
          </cell>
          <cell r="P86">
            <v>0</v>
          </cell>
        </row>
        <row r="87">
          <cell r="O87" t="str">
            <v>(M11/C7)</v>
          </cell>
          <cell r="P87">
            <v>0</v>
          </cell>
        </row>
        <row r="88">
          <cell r="O88" t="str">
            <v>(M11/C1)</v>
          </cell>
          <cell r="P88" t="str">
            <v>JUSTF</v>
          </cell>
        </row>
        <row r="89">
          <cell r="O89" t="str">
            <v>(M11/C8)</v>
          </cell>
          <cell r="P89">
            <v>0</v>
          </cell>
        </row>
        <row r="90">
          <cell r="O90" t="str">
            <v>(M12/C4)</v>
          </cell>
          <cell r="P90">
            <v>0</v>
          </cell>
        </row>
        <row r="91">
          <cell r="O91" t="str">
            <v>(M12/C5)</v>
          </cell>
          <cell r="P91">
            <v>0</v>
          </cell>
        </row>
        <row r="92">
          <cell r="O92" t="str">
            <v>(M12/C3)</v>
          </cell>
          <cell r="P92">
            <v>0</v>
          </cell>
        </row>
        <row r="93">
          <cell r="O93" t="str">
            <v>(M12/C6)</v>
          </cell>
          <cell r="P93">
            <v>0</v>
          </cell>
        </row>
        <row r="94">
          <cell r="O94" t="str">
            <v>(M12/C2)</v>
          </cell>
          <cell r="P94">
            <v>0</v>
          </cell>
        </row>
        <row r="95">
          <cell r="O95" t="str">
            <v>(M12/C7)</v>
          </cell>
          <cell r="P95">
            <v>0</v>
          </cell>
        </row>
        <row r="96">
          <cell r="O96" t="str">
            <v>(M12/C1)</v>
          </cell>
          <cell r="P96">
            <v>0</v>
          </cell>
        </row>
        <row r="97">
          <cell r="O97" t="str">
            <v>(M12/C8)</v>
          </cell>
          <cell r="P97">
            <v>0</v>
          </cell>
        </row>
        <row r="98">
          <cell r="O98" t="str">
            <v>(M13/C4)</v>
          </cell>
          <cell r="P98">
            <v>0</v>
          </cell>
        </row>
        <row r="99">
          <cell r="O99" t="str">
            <v>(M13/C5)</v>
          </cell>
          <cell r="P99">
            <v>0</v>
          </cell>
        </row>
        <row r="100">
          <cell r="O100" t="str">
            <v>(M13/C3)</v>
          </cell>
          <cell r="P100" t="str">
            <v>JUSTF</v>
          </cell>
        </row>
        <row r="101">
          <cell r="O101" t="str">
            <v>(M13/C6)</v>
          </cell>
          <cell r="P101" t="str">
            <v>NP -1</v>
          </cell>
        </row>
        <row r="102">
          <cell r="O102" t="str">
            <v>(M13/C2)</v>
          </cell>
          <cell r="P102">
            <v>0</v>
          </cell>
        </row>
        <row r="103">
          <cell r="O103" t="str">
            <v>(M13/C7)</v>
          </cell>
          <cell r="P103" t="str">
            <v>NP -1</v>
          </cell>
        </row>
        <row r="104">
          <cell r="O104" t="str">
            <v>(M13/C1)</v>
          </cell>
          <cell r="P104">
            <v>0</v>
          </cell>
        </row>
        <row r="105">
          <cell r="O105" t="str">
            <v>(M13/C8)</v>
          </cell>
          <cell r="P105">
            <v>0</v>
          </cell>
        </row>
        <row r="106">
          <cell r="O106" t="str">
            <v>(M14/C4)</v>
          </cell>
          <cell r="P106" t="str">
            <v>NP -1</v>
          </cell>
        </row>
        <row r="107">
          <cell r="O107" t="str">
            <v>(M14/C5)</v>
          </cell>
          <cell r="P107">
            <v>0</v>
          </cell>
        </row>
        <row r="108">
          <cell r="O108" t="str">
            <v>(M14/C3)</v>
          </cell>
          <cell r="P108">
            <v>0</v>
          </cell>
        </row>
        <row r="109">
          <cell r="O109" t="str">
            <v>(M14/C6)</v>
          </cell>
          <cell r="P109">
            <v>0</v>
          </cell>
        </row>
        <row r="110">
          <cell r="O110" t="str">
            <v>(M14/C2)</v>
          </cell>
          <cell r="P110">
            <v>0</v>
          </cell>
        </row>
        <row r="111">
          <cell r="O111" t="str">
            <v>(M14/C7)</v>
          </cell>
          <cell r="P111">
            <v>0</v>
          </cell>
        </row>
        <row r="112">
          <cell r="O112" t="str">
            <v>(M14/C1)</v>
          </cell>
          <cell r="P112">
            <v>0</v>
          </cell>
        </row>
        <row r="113">
          <cell r="O113" t="str">
            <v>(M14/C8)</v>
          </cell>
          <cell r="P113">
            <v>0</v>
          </cell>
        </row>
        <row r="114">
          <cell r="O114" t="str">
            <v>(M15/C4)</v>
          </cell>
          <cell r="P114">
            <v>0</v>
          </cell>
        </row>
        <row r="115">
          <cell r="O115" t="str">
            <v>(M15/C5)</v>
          </cell>
          <cell r="P115">
            <v>0</v>
          </cell>
        </row>
        <row r="116">
          <cell r="O116" t="str">
            <v>(M15/C3)</v>
          </cell>
          <cell r="P116">
            <v>0</v>
          </cell>
        </row>
        <row r="117">
          <cell r="O117" t="str">
            <v>(M15/C6)</v>
          </cell>
          <cell r="P117">
            <v>0</v>
          </cell>
        </row>
        <row r="118">
          <cell r="O118" t="str">
            <v>(M15/C2)</v>
          </cell>
          <cell r="P118">
            <v>0</v>
          </cell>
        </row>
        <row r="119">
          <cell r="O119" t="str">
            <v>(M15/C7)</v>
          </cell>
          <cell r="P119">
            <v>0</v>
          </cell>
        </row>
        <row r="120">
          <cell r="O120" t="str">
            <v>(M15/C1)</v>
          </cell>
          <cell r="P120">
            <v>0</v>
          </cell>
        </row>
        <row r="121">
          <cell r="O121" t="str">
            <v>(M15/C8)</v>
          </cell>
          <cell r="P121">
            <v>0</v>
          </cell>
        </row>
        <row r="122">
          <cell r="O122" t="str">
            <v>(M16/C4)</v>
          </cell>
          <cell r="P122">
            <v>0</v>
          </cell>
        </row>
        <row r="123">
          <cell r="O123" t="str">
            <v>(M16/C5)</v>
          </cell>
          <cell r="P123">
            <v>0</v>
          </cell>
        </row>
        <row r="124">
          <cell r="O124" t="str">
            <v>(M16/C3)</v>
          </cell>
          <cell r="P124">
            <v>0</v>
          </cell>
        </row>
        <row r="125">
          <cell r="O125" t="str">
            <v>(M16/C6)</v>
          </cell>
          <cell r="P125">
            <v>0</v>
          </cell>
        </row>
        <row r="126">
          <cell r="O126" t="str">
            <v>(M16/C2)</v>
          </cell>
          <cell r="P126">
            <v>0</v>
          </cell>
        </row>
        <row r="127">
          <cell r="O127" t="str">
            <v>(M16/C7)</v>
          </cell>
          <cell r="P127">
            <v>0</v>
          </cell>
        </row>
        <row r="128">
          <cell r="O128" t="str">
            <v>(M16/C1)</v>
          </cell>
          <cell r="P128">
            <v>0</v>
          </cell>
        </row>
        <row r="129">
          <cell r="O129" t="str">
            <v>(M16/C8)</v>
          </cell>
          <cell r="P129">
            <v>0</v>
          </cell>
        </row>
        <row r="130">
          <cell r="O130" t="str">
            <v>(M17/C4)</v>
          </cell>
          <cell r="P130">
            <v>0</v>
          </cell>
        </row>
        <row r="131">
          <cell r="O131" t="str">
            <v>(M17/C5)</v>
          </cell>
          <cell r="P131">
            <v>0</v>
          </cell>
        </row>
        <row r="132">
          <cell r="O132" t="str">
            <v>(M17/C3)</v>
          </cell>
          <cell r="P132">
            <v>0</v>
          </cell>
        </row>
        <row r="133">
          <cell r="O133" t="str">
            <v>(M17/C6)</v>
          </cell>
          <cell r="P133">
            <v>0</v>
          </cell>
        </row>
        <row r="134">
          <cell r="O134" t="str">
            <v>(M17/C2)</v>
          </cell>
          <cell r="P134">
            <v>0</v>
          </cell>
        </row>
        <row r="135">
          <cell r="O135" t="str">
            <v>(M17/C7)</v>
          </cell>
          <cell r="P135">
            <v>0</v>
          </cell>
        </row>
        <row r="136">
          <cell r="O136" t="str">
            <v>(M17/C1)</v>
          </cell>
          <cell r="P136">
            <v>0</v>
          </cell>
        </row>
        <row r="137">
          <cell r="O137" t="str">
            <v>(M17/C8)</v>
          </cell>
          <cell r="P137">
            <v>0</v>
          </cell>
        </row>
        <row r="138">
          <cell r="O138" t="str">
            <v>(M18/C4)</v>
          </cell>
          <cell r="P138">
            <v>0</v>
          </cell>
        </row>
        <row r="139">
          <cell r="O139" t="str">
            <v>(M18/C5)</v>
          </cell>
          <cell r="P139">
            <v>0</v>
          </cell>
        </row>
        <row r="140">
          <cell r="O140" t="str">
            <v>(M18/C3)</v>
          </cell>
          <cell r="P140">
            <v>0</v>
          </cell>
        </row>
        <row r="141">
          <cell r="O141" t="str">
            <v>(M18/C6)</v>
          </cell>
          <cell r="P141">
            <v>0</v>
          </cell>
        </row>
        <row r="142">
          <cell r="O142" t="str">
            <v>(M18/C2)</v>
          </cell>
          <cell r="P142">
            <v>0</v>
          </cell>
        </row>
        <row r="143">
          <cell r="O143" t="str">
            <v>(M18/C7)</v>
          </cell>
          <cell r="P143">
            <v>0</v>
          </cell>
        </row>
        <row r="144">
          <cell r="O144" t="str">
            <v>(M18/C1)</v>
          </cell>
          <cell r="P144">
            <v>0</v>
          </cell>
        </row>
        <row r="145">
          <cell r="O145" t="str">
            <v>(M18/C8)</v>
          </cell>
          <cell r="P145">
            <v>0</v>
          </cell>
        </row>
        <row r="146">
          <cell r="O146" t="str">
            <v>(M19/C4)</v>
          </cell>
          <cell r="P146">
            <v>0</v>
          </cell>
        </row>
        <row r="147">
          <cell r="O147" t="str">
            <v>(M19/C5)</v>
          </cell>
          <cell r="P147">
            <v>0</v>
          </cell>
        </row>
        <row r="148">
          <cell r="O148" t="str">
            <v>(M19/C3)</v>
          </cell>
          <cell r="P148">
            <v>0</v>
          </cell>
        </row>
        <row r="149">
          <cell r="O149" t="str">
            <v>(M19/C6)</v>
          </cell>
          <cell r="P149">
            <v>0</v>
          </cell>
        </row>
        <row r="150">
          <cell r="O150" t="str">
            <v>(M19/C2)</v>
          </cell>
          <cell r="P150">
            <v>0</v>
          </cell>
        </row>
        <row r="151">
          <cell r="O151" t="str">
            <v>(M19/C7)</v>
          </cell>
          <cell r="P151">
            <v>0</v>
          </cell>
        </row>
        <row r="152">
          <cell r="O152" t="str">
            <v>(M19/C1)</v>
          </cell>
          <cell r="P152">
            <v>0</v>
          </cell>
        </row>
        <row r="153">
          <cell r="O153" t="str">
            <v>(M19/C8)</v>
          </cell>
          <cell r="P153">
            <v>0</v>
          </cell>
        </row>
        <row r="154">
          <cell r="O154" t="str">
            <v>(M20/C4)</v>
          </cell>
          <cell r="P154">
            <v>0</v>
          </cell>
        </row>
        <row r="155">
          <cell r="O155" t="str">
            <v>(M20/C5)</v>
          </cell>
          <cell r="P155">
            <v>0</v>
          </cell>
        </row>
        <row r="156">
          <cell r="O156" t="str">
            <v>(M20/C3)</v>
          </cell>
          <cell r="P156">
            <v>0</v>
          </cell>
        </row>
        <row r="157">
          <cell r="O157" t="str">
            <v>(M20/C6)</v>
          </cell>
          <cell r="P157">
            <v>0</v>
          </cell>
        </row>
        <row r="158">
          <cell r="O158" t="str">
            <v>(M20/C2)</v>
          </cell>
          <cell r="P158">
            <v>0</v>
          </cell>
        </row>
        <row r="159">
          <cell r="O159" t="str">
            <v>(M20/C7)</v>
          </cell>
          <cell r="P159">
            <v>0</v>
          </cell>
        </row>
        <row r="160">
          <cell r="O160" t="str">
            <v>(M20/C1)</v>
          </cell>
          <cell r="P160">
            <v>0</v>
          </cell>
        </row>
        <row r="161">
          <cell r="O161" t="str">
            <v>(M20/C8)</v>
          </cell>
          <cell r="P161">
            <v>0</v>
          </cell>
        </row>
        <row r="162">
          <cell r="O162" t="str">
            <v>(M21/C4)</v>
          </cell>
          <cell r="P162">
            <v>0</v>
          </cell>
        </row>
        <row r="163">
          <cell r="O163" t="str">
            <v>(M21/C5)</v>
          </cell>
          <cell r="P163">
            <v>0</v>
          </cell>
        </row>
        <row r="164">
          <cell r="O164" t="str">
            <v>(M21/C3)</v>
          </cell>
          <cell r="P164">
            <v>0</v>
          </cell>
        </row>
        <row r="165">
          <cell r="O165" t="str">
            <v>(M21/C6)</v>
          </cell>
          <cell r="P165">
            <v>0</v>
          </cell>
        </row>
        <row r="166">
          <cell r="O166" t="str">
            <v>(M21/C2)</v>
          </cell>
          <cell r="P166">
            <v>0</v>
          </cell>
        </row>
        <row r="167">
          <cell r="O167" t="str">
            <v>(M21/C7)</v>
          </cell>
          <cell r="P167">
            <v>0</v>
          </cell>
        </row>
        <row r="168">
          <cell r="O168" t="str">
            <v>(M21/C1)</v>
          </cell>
          <cell r="P168">
            <v>0</v>
          </cell>
        </row>
        <row r="169">
          <cell r="O169" t="str">
            <v>(M21/C8)</v>
          </cell>
          <cell r="P169">
            <v>0</v>
          </cell>
        </row>
        <row r="170">
          <cell r="O170" t="str">
            <v>(M30/C4)</v>
          </cell>
          <cell r="P170">
            <v>0</v>
          </cell>
        </row>
        <row r="171">
          <cell r="O171" t="str">
            <v>(M30/C5)</v>
          </cell>
          <cell r="P171">
            <v>0</v>
          </cell>
        </row>
        <row r="172">
          <cell r="O172" t="str">
            <v>(M30/C3)</v>
          </cell>
          <cell r="P172">
            <v>0</v>
          </cell>
        </row>
        <row r="173">
          <cell r="O173" t="str">
            <v>(M30/C6)</v>
          </cell>
          <cell r="P173">
            <v>0</v>
          </cell>
        </row>
        <row r="174">
          <cell r="O174" t="str">
            <v>(M30/C2)</v>
          </cell>
          <cell r="P174">
            <v>0</v>
          </cell>
        </row>
        <row r="175">
          <cell r="O175" t="str">
            <v>(M30/C7)</v>
          </cell>
          <cell r="P175">
            <v>0</v>
          </cell>
        </row>
        <row r="176">
          <cell r="O176" t="str">
            <v>(M30/C1)</v>
          </cell>
          <cell r="P176" t="str">
            <v>NUEVO</v>
          </cell>
        </row>
        <row r="177">
          <cell r="O177" t="str">
            <v>(M30/C1)</v>
          </cell>
          <cell r="P177" t="str">
            <v>JUSTF</v>
          </cell>
        </row>
        <row r="178">
          <cell r="O178" t="str">
            <v>(M30/C8)</v>
          </cell>
          <cell r="P178">
            <v>0</v>
          </cell>
        </row>
        <row r="179">
          <cell r="O179" t="str">
            <v>(M31/C4)</v>
          </cell>
          <cell r="P179">
            <v>0</v>
          </cell>
        </row>
        <row r="180">
          <cell r="O180" t="str">
            <v>(M31/C5)</v>
          </cell>
          <cell r="P180">
            <v>0</v>
          </cell>
        </row>
        <row r="181">
          <cell r="O181" t="str">
            <v>(M31/C3)</v>
          </cell>
          <cell r="P181">
            <v>0</v>
          </cell>
        </row>
        <row r="182">
          <cell r="O182" t="str">
            <v>(M31/C6)</v>
          </cell>
          <cell r="P182">
            <v>0</v>
          </cell>
        </row>
        <row r="183">
          <cell r="O183" t="str">
            <v>(M31/C2)</v>
          </cell>
          <cell r="P183">
            <v>0</v>
          </cell>
        </row>
        <row r="184">
          <cell r="O184" t="str">
            <v>(M31/C7)</v>
          </cell>
          <cell r="P184">
            <v>0</v>
          </cell>
        </row>
        <row r="185">
          <cell r="O185" t="str">
            <v>(M31/C1)</v>
          </cell>
          <cell r="P185">
            <v>0</v>
          </cell>
        </row>
        <row r="186">
          <cell r="O186" t="str">
            <v>(M31/C8)</v>
          </cell>
          <cell r="P186">
            <v>0</v>
          </cell>
        </row>
        <row r="187">
          <cell r="O187" t="str">
            <v>(M32/C4)</v>
          </cell>
          <cell r="P187">
            <v>0</v>
          </cell>
        </row>
        <row r="188">
          <cell r="O188" t="str">
            <v>(M32/C5)</v>
          </cell>
          <cell r="P188">
            <v>0</v>
          </cell>
        </row>
        <row r="189">
          <cell r="O189" t="str">
            <v>(M32/C3)</v>
          </cell>
          <cell r="P189">
            <v>0</v>
          </cell>
        </row>
        <row r="190">
          <cell r="O190" t="str">
            <v>(M32/C6)</v>
          </cell>
          <cell r="P190">
            <v>0</v>
          </cell>
        </row>
        <row r="191">
          <cell r="O191" t="str">
            <v>(M32/C2)</v>
          </cell>
          <cell r="P191" t="str">
            <v>NP -1</v>
          </cell>
        </row>
        <row r="192">
          <cell r="O192" t="str">
            <v>(M32/C7)</v>
          </cell>
          <cell r="P192">
            <v>0</v>
          </cell>
        </row>
        <row r="193">
          <cell r="O193" t="str">
            <v>(M32/C1)</v>
          </cell>
          <cell r="P193">
            <v>0</v>
          </cell>
        </row>
        <row r="194">
          <cell r="O194" t="str">
            <v>(M32/C8)</v>
          </cell>
          <cell r="P194">
            <v>0</v>
          </cell>
        </row>
        <row r="195">
          <cell r="O195" t="str">
            <v>(M33/C4)</v>
          </cell>
          <cell r="P195">
            <v>0</v>
          </cell>
        </row>
        <row r="196">
          <cell r="O196" t="str">
            <v>(M33/C5)</v>
          </cell>
          <cell r="P196">
            <v>0</v>
          </cell>
        </row>
        <row r="197">
          <cell r="O197" t="str">
            <v>(M33/C3)</v>
          </cell>
          <cell r="P197">
            <v>0</v>
          </cell>
        </row>
        <row r="198">
          <cell r="O198" t="str">
            <v>(M33/C6)</v>
          </cell>
          <cell r="P198">
            <v>0</v>
          </cell>
        </row>
        <row r="199">
          <cell r="O199" t="str">
            <v>(M33/C2)</v>
          </cell>
          <cell r="P199">
            <v>0</v>
          </cell>
        </row>
        <row r="200">
          <cell r="O200" t="str">
            <v>(M33/C7)</v>
          </cell>
          <cell r="P200">
            <v>0</v>
          </cell>
        </row>
        <row r="201">
          <cell r="O201" t="str">
            <v>(M33/C1)</v>
          </cell>
          <cell r="P201">
            <v>0</v>
          </cell>
        </row>
        <row r="202">
          <cell r="O202" t="str">
            <v>(M33/C8)</v>
          </cell>
          <cell r="P202">
            <v>0</v>
          </cell>
        </row>
        <row r="203">
          <cell r="O203" t="str">
            <v>(M34/C4)</v>
          </cell>
          <cell r="P203">
            <v>0</v>
          </cell>
        </row>
        <row r="204">
          <cell r="O204" t="str">
            <v>(M34/C5)</v>
          </cell>
          <cell r="P204">
            <v>0</v>
          </cell>
        </row>
        <row r="205">
          <cell r="O205" t="str">
            <v>(M34/C3)</v>
          </cell>
          <cell r="P205">
            <v>0</v>
          </cell>
        </row>
        <row r="206">
          <cell r="O206" t="str">
            <v>(M34/C6)</v>
          </cell>
          <cell r="P206">
            <v>0</v>
          </cell>
        </row>
        <row r="207">
          <cell r="O207" t="str">
            <v>(M34/C2)</v>
          </cell>
          <cell r="P207">
            <v>0</v>
          </cell>
        </row>
        <row r="208">
          <cell r="O208" t="str">
            <v>(M34/C7)</v>
          </cell>
          <cell r="P208">
            <v>0</v>
          </cell>
        </row>
        <row r="209">
          <cell r="O209" t="str">
            <v>(M34/C1)</v>
          </cell>
          <cell r="P209">
            <v>0</v>
          </cell>
        </row>
        <row r="210">
          <cell r="O210" t="str">
            <v>(M34/C8)</v>
          </cell>
          <cell r="P210">
            <v>0</v>
          </cell>
        </row>
        <row r="211">
          <cell r="O211" t="str">
            <v>(M35/C4)</v>
          </cell>
          <cell r="P211">
            <v>0</v>
          </cell>
        </row>
        <row r="212">
          <cell r="O212" t="str">
            <v>(M35/C5)</v>
          </cell>
          <cell r="P212">
            <v>0</v>
          </cell>
        </row>
        <row r="213">
          <cell r="O213" t="str">
            <v>(M35/C3)</v>
          </cell>
          <cell r="P213">
            <v>0</v>
          </cell>
        </row>
        <row r="214">
          <cell r="O214" t="str">
            <v>(M35/C6)</v>
          </cell>
          <cell r="P214" t="str">
            <v>NUEVO</v>
          </cell>
        </row>
        <row r="215">
          <cell r="O215" t="str">
            <v>(M35/C6)</v>
          </cell>
          <cell r="P215" t="str">
            <v>JUSTF</v>
          </cell>
        </row>
        <row r="216">
          <cell r="O216" t="str">
            <v>(M35/C2)</v>
          </cell>
          <cell r="P216">
            <v>0</v>
          </cell>
        </row>
        <row r="217">
          <cell r="O217" t="str">
            <v>(M35/C7)</v>
          </cell>
          <cell r="P217">
            <v>0</v>
          </cell>
        </row>
        <row r="218">
          <cell r="O218" t="str">
            <v>(M35/C1)</v>
          </cell>
          <cell r="P218">
            <v>0</v>
          </cell>
        </row>
        <row r="219">
          <cell r="O219" t="str">
            <v>(M35/C8)</v>
          </cell>
          <cell r="P219">
            <v>0</v>
          </cell>
        </row>
        <row r="220">
          <cell r="O220" t="str">
            <v>(M36/C4)</v>
          </cell>
          <cell r="P220">
            <v>0</v>
          </cell>
        </row>
        <row r="221">
          <cell r="O221" t="str">
            <v>(M36/C5)</v>
          </cell>
          <cell r="P221">
            <v>0</v>
          </cell>
        </row>
        <row r="222">
          <cell r="O222" t="str">
            <v>(M36/C3)</v>
          </cell>
          <cell r="P222">
            <v>0</v>
          </cell>
        </row>
        <row r="223">
          <cell r="O223" t="str">
            <v>(M36/C6)</v>
          </cell>
          <cell r="P223">
            <v>0</v>
          </cell>
        </row>
        <row r="224">
          <cell r="O224" t="str">
            <v>(M36/C2)</v>
          </cell>
          <cell r="P224">
            <v>0</v>
          </cell>
        </row>
        <row r="225">
          <cell r="O225" t="str">
            <v>(M36/C7)</v>
          </cell>
          <cell r="P225">
            <v>0</v>
          </cell>
        </row>
        <row r="226">
          <cell r="O226" t="str">
            <v>(M36/C1)</v>
          </cell>
          <cell r="P226">
            <v>0</v>
          </cell>
        </row>
        <row r="227">
          <cell r="O227" t="str">
            <v>(M36/C8)</v>
          </cell>
          <cell r="P227">
            <v>0</v>
          </cell>
        </row>
        <row r="228">
          <cell r="O228" t="str">
            <v>(M37/C4)</v>
          </cell>
          <cell r="P228">
            <v>0</v>
          </cell>
        </row>
        <row r="229">
          <cell r="O229" t="str">
            <v>(M37/C5)</v>
          </cell>
          <cell r="P229">
            <v>0</v>
          </cell>
        </row>
        <row r="230">
          <cell r="O230" t="str">
            <v>(M37/C3)</v>
          </cell>
          <cell r="P230">
            <v>0</v>
          </cell>
        </row>
        <row r="231">
          <cell r="O231" t="str">
            <v>(M37/C6)</v>
          </cell>
          <cell r="P231">
            <v>0</v>
          </cell>
        </row>
        <row r="232">
          <cell r="O232" t="str">
            <v>(M37/C2)</v>
          </cell>
          <cell r="P232">
            <v>0</v>
          </cell>
        </row>
        <row r="233">
          <cell r="O233" t="str">
            <v>(M37/C7)</v>
          </cell>
          <cell r="P233">
            <v>0</v>
          </cell>
        </row>
        <row r="234">
          <cell r="O234" t="str">
            <v>(M37/C1)</v>
          </cell>
          <cell r="P234">
            <v>0</v>
          </cell>
        </row>
        <row r="235">
          <cell r="O235" t="str">
            <v>(M37/C8)</v>
          </cell>
          <cell r="P235">
            <v>0</v>
          </cell>
        </row>
        <row r="236">
          <cell r="O236" t="str">
            <v>(M38/C4)</v>
          </cell>
          <cell r="P236">
            <v>0</v>
          </cell>
        </row>
        <row r="237">
          <cell r="O237" t="str">
            <v>(M38/C5)</v>
          </cell>
          <cell r="P237">
            <v>0</v>
          </cell>
        </row>
        <row r="238">
          <cell r="O238" t="str">
            <v>(M38/C3)</v>
          </cell>
          <cell r="P238">
            <v>0</v>
          </cell>
        </row>
        <row r="239">
          <cell r="O239" t="str">
            <v>(M38/C6)</v>
          </cell>
          <cell r="P239">
            <v>0</v>
          </cell>
        </row>
        <row r="240">
          <cell r="O240" t="str">
            <v>(M38/C2)</v>
          </cell>
          <cell r="P240">
            <v>0</v>
          </cell>
        </row>
        <row r="241">
          <cell r="O241" t="str">
            <v>(M38/C7)</v>
          </cell>
          <cell r="P241">
            <v>0</v>
          </cell>
        </row>
        <row r="242">
          <cell r="O242" t="str">
            <v>(M38/C1)</v>
          </cell>
          <cell r="P242">
            <v>0</v>
          </cell>
        </row>
        <row r="243">
          <cell r="O243" t="str">
            <v>(M38/C8)</v>
          </cell>
          <cell r="P243">
            <v>0</v>
          </cell>
        </row>
        <row r="244">
          <cell r="O244" t="str">
            <v>(M39/C4)</v>
          </cell>
          <cell r="P244">
            <v>0</v>
          </cell>
        </row>
        <row r="245">
          <cell r="O245" t="str">
            <v>(M39/C5)</v>
          </cell>
          <cell r="P245">
            <v>0</v>
          </cell>
        </row>
        <row r="246">
          <cell r="O246" t="str">
            <v>(M39/C3)</v>
          </cell>
          <cell r="P246">
            <v>0</v>
          </cell>
        </row>
        <row r="247">
          <cell r="O247" t="str">
            <v>(M39/C6)</v>
          </cell>
          <cell r="P247">
            <v>0</v>
          </cell>
        </row>
        <row r="248">
          <cell r="O248" t="str">
            <v>(M39/C2)</v>
          </cell>
          <cell r="P248">
            <v>0</v>
          </cell>
        </row>
        <row r="249">
          <cell r="O249" t="str">
            <v>(M39/C7)</v>
          </cell>
          <cell r="P249">
            <v>0</v>
          </cell>
        </row>
        <row r="250">
          <cell r="O250" t="str">
            <v>(M39/C1)</v>
          </cell>
          <cell r="P250">
            <v>0</v>
          </cell>
        </row>
        <row r="251">
          <cell r="O251" t="str">
            <v>(M39/C8)</v>
          </cell>
          <cell r="P251">
            <v>0</v>
          </cell>
        </row>
        <row r="252">
          <cell r="O252" t="str">
            <v>(M40/C4)</v>
          </cell>
          <cell r="P252">
            <v>0</v>
          </cell>
        </row>
        <row r="253">
          <cell r="O253" t="str">
            <v>(M40/C5)</v>
          </cell>
          <cell r="P253">
            <v>0</v>
          </cell>
        </row>
        <row r="254">
          <cell r="O254" t="str">
            <v>(M40/C3)</v>
          </cell>
          <cell r="P254" t="str">
            <v>JUSTF</v>
          </cell>
        </row>
        <row r="255">
          <cell r="O255" t="str">
            <v>(M40/C6)</v>
          </cell>
          <cell r="P255">
            <v>0</v>
          </cell>
        </row>
        <row r="256">
          <cell r="O256" t="str">
            <v>(M40/C2)</v>
          </cell>
          <cell r="P256">
            <v>0</v>
          </cell>
        </row>
        <row r="257">
          <cell r="O257" t="str">
            <v>(M40/C7)</v>
          </cell>
          <cell r="P257">
            <v>0</v>
          </cell>
        </row>
        <row r="258">
          <cell r="O258" t="str">
            <v>(M40/C1)</v>
          </cell>
          <cell r="P258">
            <v>0</v>
          </cell>
        </row>
        <row r="259">
          <cell r="O259" t="str">
            <v>(M40/C8)</v>
          </cell>
          <cell r="P259">
            <v>0</v>
          </cell>
        </row>
        <row r="260">
          <cell r="O260" t="str">
            <v>(M41/C4)</v>
          </cell>
          <cell r="P260">
            <v>0</v>
          </cell>
        </row>
        <row r="261">
          <cell r="O261" t="str">
            <v>(M41/C5)</v>
          </cell>
          <cell r="P261">
            <v>0</v>
          </cell>
        </row>
        <row r="262">
          <cell r="O262" t="str">
            <v>(M41/C3)</v>
          </cell>
          <cell r="P262">
            <v>0</v>
          </cell>
        </row>
        <row r="263">
          <cell r="O263" t="str">
            <v>(M41/C6)</v>
          </cell>
          <cell r="P263">
            <v>0</v>
          </cell>
        </row>
        <row r="264">
          <cell r="O264" t="str">
            <v>(M41/C2)</v>
          </cell>
          <cell r="P264">
            <v>0</v>
          </cell>
        </row>
        <row r="265">
          <cell r="O265" t="str">
            <v>(M41/C7)</v>
          </cell>
          <cell r="P265">
            <v>0</v>
          </cell>
        </row>
        <row r="266">
          <cell r="O266" t="str">
            <v>(M41/C1)</v>
          </cell>
          <cell r="P266">
            <v>0</v>
          </cell>
        </row>
        <row r="267">
          <cell r="O267" t="str">
            <v>(M41/C8)</v>
          </cell>
          <cell r="P267">
            <v>0</v>
          </cell>
        </row>
        <row r="268">
          <cell r="O268" t="str">
            <v>(M42/C4)</v>
          </cell>
          <cell r="P268">
            <v>0</v>
          </cell>
        </row>
        <row r="269">
          <cell r="O269" t="str">
            <v>(M42/C5)</v>
          </cell>
          <cell r="P269">
            <v>0</v>
          </cell>
        </row>
        <row r="270">
          <cell r="O270" t="str">
            <v>(M42/C3)</v>
          </cell>
          <cell r="P270">
            <v>0</v>
          </cell>
        </row>
        <row r="271">
          <cell r="O271" t="str">
            <v>(M42/C6)</v>
          </cell>
          <cell r="P271">
            <v>0</v>
          </cell>
        </row>
        <row r="272">
          <cell r="O272" t="str">
            <v>(M42/C2)</v>
          </cell>
          <cell r="P272">
            <v>0</v>
          </cell>
        </row>
        <row r="273">
          <cell r="O273" t="str">
            <v>(M42/C7)</v>
          </cell>
          <cell r="P273">
            <v>0</v>
          </cell>
        </row>
        <row r="274">
          <cell r="O274" t="str">
            <v>(M42/C1)</v>
          </cell>
          <cell r="P274">
            <v>0</v>
          </cell>
        </row>
        <row r="275">
          <cell r="O275" t="str">
            <v>(M42/C8)</v>
          </cell>
          <cell r="P275">
            <v>0</v>
          </cell>
        </row>
        <row r="276">
          <cell r="O276" t="str">
            <v>(M43/C4)</v>
          </cell>
          <cell r="P276">
            <v>0</v>
          </cell>
        </row>
        <row r="277">
          <cell r="O277" t="str">
            <v>(M43/C5)</v>
          </cell>
          <cell r="P277">
            <v>0</v>
          </cell>
        </row>
        <row r="278">
          <cell r="O278" t="str">
            <v>(M43/C3)</v>
          </cell>
          <cell r="P278">
            <v>0</v>
          </cell>
        </row>
        <row r="279">
          <cell r="O279" t="str">
            <v>(M43/C6)</v>
          </cell>
          <cell r="P279" t="str">
            <v>NP -1</v>
          </cell>
        </row>
        <row r="280">
          <cell r="O280" t="str">
            <v>(M43/C2)</v>
          </cell>
          <cell r="P280">
            <v>0</v>
          </cell>
        </row>
        <row r="281">
          <cell r="O281" t="str">
            <v>(M43/C7)</v>
          </cell>
          <cell r="P281">
            <v>0</v>
          </cell>
        </row>
        <row r="282">
          <cell r="O282" t="str">
            <v>(M43/C1)</v>
          </cell>
          <cell r="P282">
            <v>0</v>
          </cell>
        </row>
        <row r="283">
          <cell r="O283" t="str">
            <v>(M43/C8)</v>
          </cell>
          <cell r="P283">
            <v>0</v>
          </cell>
        </row>
        <row r="284">
          <cell r="O284" t="str">
            <v>(M44/C4)</v>
          </cell>
          <cell r="P284">
            <v>0</v>
          </cell>
        </row>
        <row r="285">
          <cell r="O285" t="str">
            <v>(M44/C5)</v>
          </cell>
          <cell r="P285">
            <v>0</v>
          </cell>
        </row>
        <row r="286">
          <cell r="O286" t="str">
            <v>(M44/C3)</v>
          </cell>
          <cell r="P286">
            <v>0</v>
          </cell>
        </row>
        <row r="287">
          <cell r="O287" t="str">
            <v>(M44/C6)</v>
          </cell>
          <cell r="P287">
            <v>0</v>
          </cell>
        </row>
        <row r="288">
          <cell r="O288" t="str">
            <v>(M44/C2)</v>
          </cell>
          <cell r="P288">
            <v>0</v>
          </cell>
        </row>
        <row r="289">
          <cell r="O289" t="str">
            <v>(M44/C7)</v>
          </cell>
          <cell r="P289">
            <v>0</v>
          </cell>
        </row>
        <row r="290">
          <cell r="O290" t="str">
            <v>(M44/C1)</v>
          </cell>
          <cell r="P290">
            <v>0</v>
          </cell>
        </row>
        <row r="291">
          <cell r="O291" t="str">
            <v>(M44/C8)</v>
          </cell>
          <cell r="P291">
            <v>0</v>
          </cell>
        </row>
        <row r="292">
          <cell r="O292" t="str">
            <v>(M45/C4)</v>
          </cell>
          <cell r="P292">
            <v>0</v>
          </cell>
        </row>
        <row r="293">
          <cell r="O293" t="str">
            <v>(M45/C5)</v>
          </cell>
          <cell r="P293">
            <v>0</v>
          </cell>
        </row>
        <row r="294">
          <cell r="O294" t="str">
            <v>(M45/C3)</v>
          </cell>
          <cell r="P294">
            <v>0</v>
          </cell>
        </row>
        <row r="295">
          <cell r="O295" t="str">
            <v>(M45/C6)</v>
          </cell>
          <cell r="P295">
            <v>0</v>
          </cell>
        </row>
        <row r="296">
          <cell r="O296" t="str">
            <v>(M45/C2)</v>
          </cell>
          <cell r="P296">
            <v>0</v>
          </cell>
        </row>
        <row r="297">
          <cell r="O297" t="str">
            <v>(M45/C7)</v>
          </cell>
          <cell r="P297">
            <v>0</v>
          </cell>
        </row>
        <row r="298">
          <cell r="O298" t="str">
            <v>(M45/C1)</v>
          </cell>
          <cell r="P298">
            <v>0</v>
          </cell>
        </row>
        <row r="299">
          <cell r="O299" t="str">
            <v>(M45/C8)</v>
          </cell>
          <cell r="P299">
            <v>0</v>
          </cell>
        </row>
        <row r="300">
          <cell r="O300" t="str">
            <v>(M46/C4)</v>
          </cell>
          <cell r="P300">
            <v>0</v>
          </cell>
        </row>
        <row r="301">
          <cell r="O301" t="str">
            <v>(M46/C5)</v>
          </cell>
          <cell r="P301">
            <v>0</v>
          </cell>
        </row>
        <row r="302">
          <cell r="O302" t="str">
            <v>(M46/C3)</v>
          </cell>
          <cell r="P302">
            <v>0</v>
          </cell>
        </row>
        <row r="303">
          <cell r="O303" t="str">
            <v>(M46/C6)</v>
          </cell>
          <cell r="P303">
            <v>0</v>
          </cell>
        </row>
        <row r="304">
          <cell r="O304" t="str">
            <v>(M46/C2)</v>
          </cell>
          <cell r="P304">
            <v>0</v>
          </cell>
        </row>
        <row r="305">
          <cell r="O305" t="str">
            <v>(M46/C7)</v>
          </cell>
          <cell r="P305">
            <v>0</v>
          </cell>
        </row>
        <row r="306">
          <cell r="O306" t="str">
            <v>(M46/C1)</v>
          </cell>
          <cell r="P306">
            <v>0</v>
          </cell>
        </row>
        <row r="307">
          <cell r="O307" t="str">
            <v>(M46/C8)</v>
          </cell>
          <cell r="P307">
            <v>0</v>
          </cell>
        </row>
        <row r="308">
          <cell r="O308" t="str">
            <v>(M47/C4)</v>
          </cell>
          <cell r="P308">
            <v>0</v>
          </cell>
        </row>
        <row r="309">
          <cell r="O309" t="str">
            <v>(M47/C5)</v>
          </cell>
          <cell r="P309">
            <v>0</v>
          </cell>
        </row>
        <row r="310">
          <cell r="O310" t="str">
            <v>(M47/C3)</v>
          </cell>
          <cell r="P310">
            <v>0</v>
          </cell>
        </row>
        <row r="311">
          <cell r="O311" t="str">
            <v>(M47/C6)</v>
          </cell>
          <cell r="P311">
            <v>0</v>
          </cell>
        </row>
        <row r="312">
          <cell r="O312" t="str">
            <v>(M47/C2)</v>
          </cell>
          <cell r="P312">
            <v>0</v>
          </cell>
        </row>
        <row r="313">
          <cell r="O313" t="str">
            <v>(M47/C7)</v>
          </cell>
          <cell r="P313">
            <v>0</v>
          </cell>
        </row>
        <row r="314">
          <cell r="O314" t="str">
            <v>(M47/C1)</v>
          </cell>
          <cell r="P314">
            <v>0</v>
          </cell>
        </row>
        <row r="315">
          <cell r="O315" t="str">
            <v>(M47/C8)</v>
          </cell>
          <cell r="P315">
            <v>0</v>
          </cell>
        </row>
        <row r="316">
          <cell r="O316" t="str">
            <v>(M48/C4)</v>
          </cell>
          <cell r="P316">
            <v>0</v>
          </cell>
        </row>
        <row r="317">
          <cell r="O317" t="str">
            <v>(M48/C5)</v>
          </cell>
          <cell r="P317">
            <v>0</v>
          </cell>
        </row>
        <row r="318">
          <cell r="O318" t="str">
            <v>(M48/C3)</v>
          </cell>
          <cell r="P318">
            <v>0</v>
          </cell>
        </row>
        <row r="319">
          <cell r="O319" t="str">
            <v>(M48/C6)</v>
          </cell>
          <cell r="P319">
            <v>0</v>
          </cell>
        </row>
        <row r="320">
          <cell r="O320" t="str">
            <v>(M48/C2)</v>
          </cell>
          <cell r="P320">
            <v>0</v>
          </cell>
        </row>
        <row r="321">
          <cell r="O321" t="str">
            <v>(M48/C7)</v>
          </cell>
          <cell r="P321">
            <v>0</v>
          </cell>
        </row>
        <row r="322">
          <cell r="O322" t="str">
            <v>(M48/C1)</v>
          </cell>
          <cell r="P322">
            <v>0</v>
          </cell>
        </row>
        <row r="323">
          <cell r="O323" t="str">
            <v>(M48/C8)</v>
          </cell>
          <cell r="P323">
            <v>0</v>
          </cell>
        </row>
        <row r="324">
          <cell r="O324" t="str">
            <v>(M49/C4)</v>
          </cell>
          <cell r="P324">
            <v>0</v>
          </cell>
        </row>
        <row r="325">
          <cell r="O325" t="str">
            <v>(M49/C5)</v>
          </cell>
          <cell r="P325">
            <v>0</v>
          </cell>
        </row>
        <row r="326">
          <cell r="O326" t="str">
            <v>(M49/C3)</v>
          </cell>
          <cell r="P326">
            <v>0</v>
          </cell>
        </row>
        <row r="327">
          <cell r="O327" t="str">
            <v>(M49/C6)</v>
          </cell>
          <cell r="P327" t="str">
            <v>JUSTF</v>
          </cell>
        </row>
        <row r="328">
          <cell r="O328" t="str">
            <v>(M49/C2)</v>
          </cell>
          <cell r="P328">
            <v>0</v>
          </cell>
        </row>
        <row r="329">
          <cell r="O329" t="str">
            <v>(M49/C7)</v>
          </cell>
          <cell r="P329">
            <v>0</v>
          </cell>
        </row>
        <row r="330">
          <cell r="O330" t="str">
            <v>(M49/C1)</v>
          </cell>
          <cell r="P330">
            <v>0</v>
          </cell>
        </row>
        <row r="331">
          <cell r="O331" t="str">
            <v>(M49/C8)</v>
          </cell>
          <cell r="P331">
            <v>0</v>
          </cell>
        </row>
        <row r="332">
          <cell r="O332" t="str">
            <v>(M50/C4)</v>
          </cell>
          <cell r="P332">
            <v>0</v>
          </cell>
        </row>
        <row r="333">
          <cell r="O333" t="str">
            <v>(M50/C5)</v>
          </cell>
          <cell r="P333">
            <v>0</v>
          </cell>
        </row>
        <row r="334">
          <cell r="O334" t="str">
            <v>(M50/C3)</v>
          </cell>
          <cell r="P334">
            <v>0</v>
          </cell>
        </row>
        <row r="335">
          <cell r="O335" t="str">
            <v>(M50/C6)</v>
          </cell>
          <cell r="P335">
            <v>0</v>
          </cell>
        </row>
        <row r="336">
          <cell r="O336" t="str">
            <v>(M50/C2)</v>
          </cell>
          <cell r="P336">
            <v>0</v>
          </cell>
        </row>
        <row r="337">
          <cell r="O337" t="str">
            <v>(M50/C7)</v>
          </cell>
          <cell r="P337">
            <v>0</v>
          </cell>
        </row>
        <row r="338">
          <cell r="O338" t="str">
            <v>(M50/C1)</v>
          </cell>
          <cell r="P338">
            <v>0</v>
          </cell>
        </row>
        <row r="339">
          <cell r="O339" t="str">
            <v>(M50/C8)</v>
          </cell>
          <cell r="P339">
            <v>0</v>
          </cell>
        </row>
        <row r="340">
          <cell r="O340" t="str">
            <v>(M51/C4)</v>
          </cell>
          <cell r="P340">
            <v>0</v>
          </cell>
        </row>
        <row r="341">
          <cell r="O341" t="str">
            <v>(M51/C5)</v>
          </cell>
          <cell r="P341">
            <v>0</v>
          </cell>
        </row>
        <row r="342">
          <cell r="O342" t="str">
            <v>(M51/C3)</v>
          </cell>
          <cell r="P342">
            <v>0</v>
          </cell>
        </row>
        <row r="343">
          <cell r="O343" t="str">
            <v>(M51/C6)</v>
          </cell>
          <cell r="P343">
            <v>0</v>
          </cell>
        </row>
        <row r="344">
          <cell r="O344" t="str">
            <v>(M51/C2)</v>
          </cell>
          <cell r="P344">
            <v>0</v>
          </cell>
        </row>
        <row r="345">
          <cell r="O345" t="str">
            <v>(M51/C7)</v>
          </cell>
          <cell r="P345">
            <v>0</v>
          </cell>
        </row>
        <row r="346">
          <cell r="O346" t="str">
            <v>(M51/C1)</v>
          </cell>
          <cell r="P346">
            <v>0</v>
          </cell>
        </row>
        <row r="347">
          <cell r="O347" t="str">
            <v>(M51/C8)</v>
          </cell>
          <cell r="P347">
            <v>0</v>
          </cell>
        </row>
        <row r="348">
          <cell r="O348" t="str">
            <v>(M52/C4)</v>
          </cell>
          <cell r="P348">
            <v>0</v>
          </cell>
        </row>
        <row r="349">
          <cell r="O349" t="str">
            <v>(M52/C5)</v>
          </cell>
          <cell r="P349">
            <v>0</v>
          </cell>
        </row>
        <row r="350">
          <cell r="O350" t="str">
            <v>(M52/C3)</v>
          </cell>
          <cell r="P350">
            <v>0</v>
          </cell>
        </row>
        <row r="351">
          <cell r="O351" t="str">
            <v>(M52/C6)</v>
          </cell>
          <cell r="P351">
            <v>0</v>
          </cell>
        </row>
        <row r="352">
          <cell r="O352" t="str">
            <v>(M52/C2)</v>
          </cell>
          <cell r="P352">
            <v>0</v>
          </cell>
        </row>
        <row r="353">
          <cell r="O353" t="str">
            <v>(M52/C7)</v>
          </cell>
          <cell r="P353">
            <v>0</v>
          </cell>
        </row>
        <row r="354">
          <cell r="O354" t="str">
            <v>(M52/C1)</v>
          </cell>
          <cell r="P354">
            <v>0</v>
          </cell>
        </row>
        <row r="355">
          <cell r="O355" t="str">
            <v>(M52/C8)</v>
          </cell>
          <cell r="P355">
            <v>0</v>
          </cell>
        </row>
        <row r="356">
          <cell r="O356" t="str">
            <v>(M53/C4)</v>
          </cell>
          <cell r="P356">
            <v>0</v>
          </cell>
        </row>
        <row r="357">
          <cell r="O357" t="str">
            <v>(M53/C5)</v>
          </cell>
          <cell r="P357">
            <v>0</v>
          </cell>
        </row>
        <row r="358">
          <cell r="O358" t="str">
            <v>(M53/C3)</v>
          </cell>
          <cell r="P358">
            <v>0</v>
          </cell>
        </row>
        <row r="359">
          <cell r="O359" t="str">
            <v>(M53/C6)</v>
          </cell>
          <cell r="P359">
            <v>0</v>
          </cell>
        </row>
        <row r="360">
          <cell r="O360" t="str">
            <v>(M53/C2)</v>
          </cell>
          <cell r="P360">
            <v>0</v>
          </cell>
        </row>
        <row r="361">
          <cell r="O361" t="str">
            <v>(M53/C7)</v>
          </cell>
          <cell r="P361">
            <v>0</v>
          </cell>
        </row>
        <row r="362">
          <cell r="O362" t="str">
            <v>(M53/C1)</v>
          </cell>
          <cell r="P362">
            <v>0</v>
          </cell>
        </row>
        <row r="363">
          <cell r="O363" t="str">
            <v>(M53/C8)</v>
          </cell>
          <cell r="P363">
            <v>0</v>
          </cell>
        </row>
        <row r="364">
          <cell r="O364" t="str">
            <v>(M54/C4)</v>
          </cell>
          <cell r="P364">
            <v>0</v>
          </cell>
        </row>
        <row r="365">
          <cell r="O365" t="str">
            <v>(M54/C5)</v>
          </cell>
          <cell r="P365">
            <v>0</v>
          </cell>
        </row>
        <row r="366">
          <cell r="O366" t="str">
            <v>(M54/C3)</v>
          </cell>
          <cell r="P366">
            <v>0</v>
          </cell>
        </row>
        <row r="367">
          <cell r="O367" t="str">
            <v>(M54/C6)</v>
          </cell>
          <cell r="P367">
            <v>0</v>
          </cell>
        </row>
        <row r="368">
          <cell r="O368" t="str">
            <v>(M54/C2)</v>
          </cell>
          <cell r="P368">
            <v>0</v>
          </cell>
        </row>
        <row r="369">
          <cell r="O369" t="str">
            <v>(M54/C7)</v>
          </cell>
          <cell r="P369">
            <v>0</v>
          </cell>
        </row>
        <row r="370">
          <cell r="O370" t="str">
            <v>(M54/C1)</v>
          </cell>
          <cell r="P370">
            <v>0</v>
          </cell>
        </row>
        <row r="371">
          <cell r="O371" t="str">
            <v>(M54/C8)</v>
          </cell>
          <cell r="P371">
            <v>0</v>
          </cell>
        </row>
        <row r="372">
          <cell r="O372" t="str">
            <v>(M55/C4)</v>
          </cell>
          <cell r="P372">
            <v>0</v>
          </cell>
        </row>
        <row r="373">
          <cell r="O373" t="str">
            <v>(M55/C5)</v>
          </cell>
          <cell r="P373">
            <v>0</v>
          </cell>
        </row>
        <row r="374">
          <cell r="O374" t="str">
            <v>(M55/C3)</v>
          </cell>
          <cell r="P374">
            <v>0</v>
          </cell>
        </row>
        <row r="375">
          <cell r="O375" t="str">
            <v>(M55/C6)</v>
          </cell>
          <cell r="P375">
            <v>0</v>
          </cell>
        </row>
        <row r="376">
          <cell r="O376" t="str">
            <v>(M55/C2)</v>
          </cell>
          <cell r="P376">
            <v>0</v>
          </cell>
        </row>
        <row r="377">
          <cell r="O377" t="str">
            <v>(M55/C7)</v>
          </cell>
          <cell r="P377">
            <v>0</v>
          </cell>
        </row>
        <row r="378">
          <cell r="O378" t="str">
            <v>(M55/C1)</v>
          </cell>
          <cell r="P378">
            <v>0</v>
          </cell>
        </row>
        <row r="379">
          <cell r="O379" t="str">
            <v>(M55/C8)</v>
          </cell>
          <cell r="P379">
            <v>0</v>
          </cell>
        </row>
        <row r="380">
          <cell r="O380" t="str">
            <v>(M56/C4)</v>
          </cell>
          <cell r="P380">
            <v>0</v>
          </cell>
        </row>
        <row r="381">
          <cell r="O381" t="str">
            <v>(M56/C5)</v>
          </cell>
          <cell r="P381">
            <v>0</v>
          </cell>
        </row>
        <row r="382">
          <cell r="O382" t="str">
            <v>(M56/C3)</v>
          </cell>
          <cell r="P382">
            <v>0</v>
          </cell>
        </row>
        <row r="383">
          <cell r="O383" t="str">
            <v>(M56/C6)</v>
          </cell>
          <cell r="P383">
            <v>0</v>
          </cell>
        </row>
        <row r="384">
          <cell r="O384" t="str">
            <v>(M56/C2)</v>
          </cell>
          <cell r="P384">
            <v>0</v>
          </cell>
        </row>
        <row r="385">
          <cell r="O385" t="str">
            <v>(M56/C7)</v>
          </cell>
          <cell r="P385">
            <v>0</v>
          </cell>
        </row>
        <row r="386">
          <cell r="O386" t="str">
            <v>(M56/C1)</v>
          </cell>
          <cell r="P386">
            <v>0</v>
          </cell>
        </row>
        <row r="387">
          <cell r="O387" t="str">
            <v>(M56/C8)</v>
          </cell>
          <cell r="P387">
            <v>0</v>
          </cell>
        </row>
        <row r="388">
          <cell r="O388" t="str">
            <v>(M57/C4)</v>
          </cell>
          <cell r="P388">
            <v>0</v>
          </cell>
        </row>
        <row r="389">
          <cell r="O389" t="str">
            <v>(M57/C5)</v>
          </cell>
          <cell r="P389">
            <v>0</v>
          </cell>
        </row>
        <row r="390">
          <cell r="O390" t="str">
            <v>(M57/C3)</v>
          </cell>
          <cell r="P390">
            <v>0</v>
          </cell>
        </row>
        <row r="391">
          <cell r="O391" t="str">
            <v>(M57/C6)</v>
          </cell>
          <cell r="P391">
            <v>0</v>
          </cell>
        </row>
        <row r="392">
          <cell r="O392" t="str">
            <v>(M57/C2)</v>
          </cell>
          <cell r="P392">
            <v>0</v>
          </cell>
        </row>
        <row r="393">
          <cell r="O393" t="str">
            <v>(M57/C7)</v>
          </cell>
          <cell r="P393">
            <v>0</v>
          </cell>
        </row>
        <row r="394">
          <cell r="O394" t="str">
            <v>(M57/C1)</v>
          </cell>
          <cell r="P394">
            <v>0</v>
          </cell>
        </row>
        <row r="395">
          <cell r="O395" t="str">
            <v>(M57/C8)</v>
          </cell>
          <cell r="P395">
            <v>0</v>
          </cell>
        </row>
        <row r="396">
          <cell r="O396" t="str">
            <v>(M58/C4)</v>
          </cell>
          <cell r="P396">
            <v>0</v>
          </cell>
        </row>
        <row r="397">
          <cell r="O397" t="str">
            <v>(M58/C5)</v>
          </cell>
          <cell r="P397">
            <v>0</v>
          </cell>
        </row>
        <row r="398">
          <cell r="O398" t="str">
            <v>(M58/C3)</v>
          </cell>
          <cell r="P398">
            <v>0</v>
          </cell>
        </row>
        <row r="399">
          <cell r="O399" t="str">
            <v>(M58/C6)</v>
          </cell>
          <cell r="P399">
            <v>0</v>
          </cell>
        </row>
        <row r="400">
          <cell r="O400" t="str">
            <v>(M58/C2)</v>
          </cell>
          <cell r="P400">
            <v>0</v>
          </cell>
        </row>
        <row r="401">
          <cell r="O401" t="str">
            <v>(M58/C7)</v>
          </cell>
          <cell r="P401">
            <v>0</v>
          </cell>
        </row>
        <row r="402">
          <cell r="O402" t="str">
            <v>(M58/C1)</v>
          </cell>
          <cell r="P402">
            <v>0</v>
          </cell>
        </row>
        <row r="403">
          <cell r="O403" t="str">
            <v>(M58/C8)</v>
          </cell>
          <cell r="P403">
            <v>0</v>
          </cell>
        </row>
        <row r="404">
          <cell r="O404" t="str">
            <v>(M59/C4)</v>
          </cell>
          <cell r="P404">
            <v>0</v>
          </cell>
        </row>
        <row r="405">
          <cell r="O405" t="str">
            <v>(M59/C5)</v>
          </cell>
          <cell r="P405">
            <v>0</v>
          </cell>
        </row>
        <row r="406">
          <cell r="O406" t="str">
            <v>(M59/C3)</v>
          </cell>
          <cell r="P406">
            <v>0</v>
          </cell>
        </row>
        <row r="407">
          <cell r="O407" t="str">
            <v>(M59/C6)</v>
          </cell>
          <cell r="P407">
            <v>0</v>
          </cell>
        </row>
        <row r="408">
          <cell r="O408" t="str">
            <v>(M59/C2)</v>
          </cell>
          <cell r="P408">
            <v>0</v>
          </cell>
        </row>
        <row r="409">
          <cell r="O409" t="str">
            <v>(M59/C7)</v>
          </cell>
          <cell r="P409">
            <v>0</v>
          </cell>
        </row>
        <row r="410">
          <cell r="O410" t="str">
            <v>(M59/C1)</v>
          </cell>
          <cell r="P410">
            <v>0</v>
          </cell>
        </row>
        <row r="411">
          <cell r="O411" t="str">
            <v>(M59/C8)</v>
          </cell>
          <cell r="P411">
            <v>0</v>
          </cell>
        </row>
        <row r="412">
          <cell r="O412" t="str">
            <v>(M60/C4)</v>
          </cell>
          <cell r="P412">
            <v>0</v>
          </cell>
        </row>
        <row r="413">
          <cell r="O413" t="str">
            <v>(M60/C5)</v>
          </cell>
          <cell r="P413">
            <v>0</v>
          </cell>
        </row>
        <row r="414">
          <cell r="O414" t="str">
            <v>(M60/C3)</v>
          </cell>
          <cell r="P414">
            <v>0</v>
          </cell>
        </row>
        <row r="415">
          <cell r="O415" t="str">
            <v>(M60/C6)</v>
          </cell>
          <cell r="P415">
            <v>0</v>
          </cell>
        </row>
        <row r="416">
          <cell r="O416" t="str">
            <v>(M60/C2)</v>
          </cell>
          <cell r="P416">
            <v>0</v>
          </cell>
        </row>
        <row r="417">
          <cell r="O417" t="str">
            <v>(M60/C7)</v>
          </cell>
          <cell r="P417">
            <v>0</v>
          </cell>
        </row>
        <row r="418">
          <cell r="O418" t="str">
            <v>(M60/C1)</v>
          </cell>
          <cell r="P418">
            <v>0</v>
          </cell>
        </row>
        <row r="419">
          <cell r="O419" t="str">
            <v>(M60/C8)</v>
          </cell>
          <cell r="P419">
            <v>0</v>
          </cell>
        </row>
        <row r="420">
          <cell r="O420" t="str">
            <v>(M61/C4)</v>
          </cell>
          <cell r="P420">
            <v>0</v>
          </cell>
        </row>
        <row r="421">
          <cell r="O421" t="str">
            <v>(M61/C5)</v>
          </cell>
          <cell r="P421">
            <v>0</v>
          </cell>
        </row>
        <row r="422">
          <cell r="O422" t="str">
            <v>(M61/C3)</v>
          </cell>
          <cell r="P422">
            <v>0</v>
          </cell>
        </row>
        <row r="423">
          <cell r="O423" t="str">
            <v>(M61/C6)</v>
          </cell>
          <cell r="P423">
            <v>0</v>
          </cell>
        </row>
        <row r="424">
          <cell r="O424" t="str">
            <v>(M61/C2)</v>
          </cell>
          <cell r="P424">
            <v>0</v>
          </cell>
        </row>
        <row r="425">
          <cell r="O425" t="str">
            <v>(M61/C7)</v>
          </cell>
          <cell r="P425">
            <v>0</v>
          </cell>
        </row>
        <row r="426">
          <cell r="O426" t="str">
            <v>(M61/C1)</v>
          </cell>
          <cell r="P426">
            <v>0</v>
          </cell>
        </row>
        <row r="427">
          <cell r="O427" t="str">
            <v>(M61/C8)</v>
          </cell>
          <cell r="P427">
            <v>0</v>
          </cell>
        </row>
        <row r="428">
          <cell r="O428" t="str">
            <v>(M62/C4)</v>
          </cell>
          <cell r="P428">
            <v>0</v>
          </cell>
        </row>
        <row r="429">
          <cell r="O429" t="str">
            <v>(M62/C5)</v>
          </cell>
          <cell r="P429">
            <v>0</v>
          </cell>
        </row>
        <row r="430">
          <cell r="O430" t="str">
            <v>(M62/C3)</v>
          </cell>
          <cell r="P430">
            <v>0</v>
          </cell>
        </row>
        <row r="431">
          <cell r="O431" t="str">
            <v>(M62/C6)</v>
          </cell>
          <cell r="P431">
            <v>0</v>
          </cell>
        </row>
        <row r="432">
          <cell r="O432" t="str">
            <v>(M62/C2)</v>
          </cell>
          <cell r="P432">
            <v>0</v>
          </cell>
        </row>
        <row r="433">
          <cell r="O433" t="str">
            <v>(M62/C7)</v>
          </cell>
          <cell r="P433">
            <v>0</v>
          </cell>
        </row>
        <row r="434">
          <cell r="O434" t="str">
            <v>(M62/C1)</v>
          </cell>
          <cell r="P434">
            <v>0</v>
          </cell>
        </row>
        <row r="435">
          <cell r="O435" t="str">
            <v>(M62/C8)</v>
          </cell>
          <cell r="P435">
            <v>0</v>
          </cell>
        </row>
        <row r="436">
          <cell r="O436" t="str">
            <v>(M63/C4)</v>
          </cell>
          <cell r="P436">
            <v>0</v>
          </cell>
        </row>
        <row r="437">
          <cell r="O437" t="str">
            <v>(M63/C5)</v>
          </cell>
          <cell r="P437">
            <v>0</v>
          </cell>
        </row>
        <row r="438">
          <cell r="O438" t="str">
            <v>(M63/C3)</v>
          </cell>
          <cell r="P438">
            <v>0</v>
          </cell>
        </row>
        <row r="439">
          <cell r="O439" t="str">
            <v>(M63/C6)</v>
          </cell>
          <cell r="P439">
            <v>0</v>
          </cell>
        </row>
        <row r="440">
          <cell r="O440" t="str">
            <v>(M63/C2)</v>
          </cell>
          <cell r="P440">
            <v>0</v>
          </cell>
        </row>
        <row r="441">
          <cell r="O441" t="str">
            <v>(M63/C7)</v>
          </cell>
          <cell r="P441">
            <v>0</v>
          </cell>
        </row>
        <row r="442">
          <cell r="O442" t="str">
            <v>(M63/C1)</v>
          </cell>
          <cell r="P442">
            <v>0</v>
          </cell>
        </row>
        <row r="443">
          <cell r="O443" t="str">
            <v>(M63/C8)</v>
          </cell>
          <cell r="P443">
            <v>0</v>
          </cell>
        </row>
        <row r="444">
          <cell r="O444" t="str">
            <v>(M64/C4)</v>
          </cell>
          <cell r="P444">
            <v>0</v>
          </cell>
        </row>
        <row r="445">
          <cell r="O445" t="str">
            <v>(M64/C5)</v>
          </cell>
          <cell r="P445">
            <v>0</v>
          </cell>
        </row>
        <row r="446">
          <cell r="O446" t="str">
            <v>(M64/C3)</v>
          </cell>
          <cell r="P446">
            <v>0</v>
          </cell>
        </row>
        <row r="447">
          <cell r="O447" t="str">
            <v>(M64/C6)</v>
          </cell>
          <cell r="P447">
            <v>0</v>
          </cell>
        </row>
        <row r="448">
          <cell r="O448" t="str">
            <v>(M64/C2)</v>
          </cell>
          <cell r="P448">
            <v>0</v>
          </cell>
        </row>
        <row r="449">
          <cell r="O449" t="str">
            <v>(M64/C7)</v>
          </cell>
          <cell r="P449">
            <v>0</v>
          </cell>
        </row>
        <row r="450">
          <cell r="O450" t="str">
            <v>(M64/C1)</v>
          </cell>
          <cell r="P450">
            <v>0</v>
          </cell>
        </row>
        <row r="451">
          <cell r="O451" t="str">
            <v>(M64/C8)</v>
          </cell>
          <cell r="P451">
            <v>0</v>
          </cell>
        </row>
        <row r="452">
          <cell r="O452" t="str">
            <v>(M65/C4)</v>
          </cell>
          <cell r="P452">
            <v>0</v>
          </cell>
        </row>
        <row r="453">
          <cell r="O453" t="str">
            <v>(M65/C5)</v>
          </cell>
          <cell r="P453">
            <v>0</v>
          </cell>
        </row>
        <row r="454">
          <cell r="O454" t="str">
            <v>(M65/C3)</v>
          </cell>
          <cell r="P454">
            <v>0</v>
          </cell>
        </row>
        <row r="455">
          <cell r="O455" t="str">
            <v>(M65/C6)</v>
          </cell>
          <cell r="P455">
            <v>0</v>
          </cell>
        </row>
        <row r="456">
          <cell r="O456" t="str">
            <v>(M65/C2)</v>
          </cell>
          <cell r="P456">
            <v>0</v>
          </cell>
        </row>
        <row r="457">
          <cell r="O457" t="str">
            <v>(M65/C7)</v>
          </cell>
          <cell r="P457">
            <v>0</v>
          </cell>
        </row>
        <row r="458">
          <cell r="O458" t="str">
            <v>(M65/C1)</v>
          </cell>
          <cell r="P458">
            <v>0</v>
          </cell>
        </row>
        <row r="459">
          <cell r="O459" t="str">
            <v>(M65/C8)</v>
          </cell>
          <cell r="P459">
            <v>0</v>
          </cell>
        </row>
        <row r="460">
          <cell r="O460" t="str">
            <v>(M66/C4)</v>
          </cell>
          <cell r="P460">
            <v>0</v>
          </cell>
        </row>
        <row r="461">
          <cell r="O461" t="str">
            <v>(M66/C5)</v>
          </cell>
          <cell r="P461">
            <v>0</v>
          </cell>
        </row>
        <row r="462">
          <cell r="O462" t="str">
            <v>(M66/C3)</v>
          </cell>
          <cell r="P462">
            <v>0</v>
          </cell>
        </row>
        <row r="463">
          <cell r="O463" t="str">
            <v>(M66/C6)</v>
          </cell>
          <cell r="P463">
            <v>0</v>
          </cell>
        </row>
        <row r="464">
          <cell r="O464" t="str">
            <v>(M66/C2)</v>
          </cell>
          <cell r="P464">
            <v>0</v>
          </cell>
        </row>
        <row r="465">
          <cell r="O465" t="str">
            <v>(M66/C7)</v>
          </cell>
          <cell r="P465">
            <v>0</v>
          </cell>
        </row>
        <row r="466">
          <cell r="O466" t="str">
            <v>(M66/C1)</v>
          </cell>
          <cell r="P466">
            <v>0</v>
          </cell>
        </row>
        <row r="467">
          <cell r="O467" t="str">
            <v>(M66/C8)</v>
          </cell>
          <cell r="P467">
            <v>0</v>
          </cell>
        </row>
        <row r="468">
          <cell r="O468" t="str">
            <v>(M67/C4)</v>
          </cell>
          <cell r="P468">
            <v>0</v>
          </cell>
        </row>
        <row r="469">
          <cell r="O469" t="str">
            <v>(M67/C5)</v>
          </cell>
          <cell r="P469">
            <v>0</v>
          </cell>
        </row>
        <row r="470">
          <cell r="O470" t="str">
            <v>(M67/C3)</v>
          </cell>
          <cell r="P470">
            <v>0</v>
          </cell>
        </row>
        <row r="471">
          <cell r="O471" t="str">
            <v>(M67/C6)</v>
          </cell>
          <cell r="P471">
            <v>0</v>
          </cell>
        </row>
        <row r="472">
          <cell r="O472" t="str">
            <v>(M67/C2)</v>
          </cell>
          <cell r="P472">
            <v>0</v>
          </cell>
        </row>
        <row r="473">
          <cell r="O473" t="str">
            <v>(M67/C7)</v>
          </cell>
          <cell r="P473">
            <v>0</v>
          </cell>
        </row>
        <row r="474">
          <cell r="O474" t="str">
            <v>(M67/C1)</v>
          </cell>
          <cell r="P474">
            <v>0</v>
          </cell>
        </row>
        <row r="475">
          <cell r="O475" t="str">
            <v>(M67/C8)</v>
          </cell>
          <cell r="P475">
            <v>0</v>
          </cell>
        </row>
        <row r="476">
          <cell r="O476" t="str">
            <v>(M68/C4)</v>
          </cell>
          <cell r="P476">
            <v>0</v>
          </cell>
        </row>
        <row r="477">
          <cell r="O477" t="str">
            <v>(M68/C5)</v>
          </cell>
          <cell r="P477">
            <v>0</v>
          </cell>
        </row>
        <row r="478">
          <cell r="O478" t="str">
            <v>(M68/C3)</v>
          </cell>
          <cell r="P478">
            <v>0</v>
          </cell>
        </row>
        <row r="479">
          <cell r="O479" t="str">
            <v>(M68/C6)</v>
          </cell>
          <cell r="P479">
            <v>0</v>
          </cell>
        </row>
        <row r="480">
          <cell r="O480" t="str">
            <v>(M68/C2)</v>
          </cell>
          <cell r="P480">
            <v>0</v>
          </cell>
        </row>
        <row r="481">
          <cell r="O481" t="str">
            <v>(M68/C7)</v>
          </cell>
          <cell r="P481">
            <v>0</v>
          </cell>
        </row>
        <row r="482">
          <cell r="O482" t="str">
            <v>(M68/C1)</v>
          </cell>
          <cell r="P482">
            <v>0</v>
          </cell>
        </row>
        <row r="483">
          <cell r="O483" t="str">
            <v>(M68/C8)</v>
          </cell>
          <cell r="P483">
            <v>0</v>
          </cell>
        </row>
        <row r="484">
          <cell r="O484" t="str">
            <v>(M69/C4)</v>
          </cell>
          <cell r="P484">
            <v>0</v>
          </cell>
        </row>
        <row r="485">
          <cell r="O485" t="str">
            <v>(M69/C5)</v>
          </cell>
          <cell r="P485">
            <v>0</v>
          </cell>
        </row>
        <row r="486">
          <cell r="O486" t="str">
            <v>(M69/C3)</v>
          </cell>
          <cell r="P486">
            <v>0</v>
          </cell>
        </row>
        <row r="487">
          <cell r="O487" t="str">
            <v>(M69/C6)</v>
          </cell>
          <cell r="P487">
            <v>0</v>
          </cell>
        </row>
        <row r="488">
          <cell r="O488" t="str">
            <v>(M69/C2)</v>
          </cell>
          <cell r="P488">
            <v>0</v>
          </cell>
        </row>
        <row r="489">
          <cell r="O489" t="str">
            <v>(M69/C7)</v>
          </cell>
          <cell r="P489">
            <v>0</v>
          </cell>
        </row>
        <row r="490">
          <cell r="O490" t="str">
            <v>(M69/C1)</v>
          </cell>
          <cell r="P490">
            <v>0</v>
          </cell>
        </row>
        <row r="491">
          <cell r="O491" t="str">
            <v>(M69/C8)</v>
          </cell>
          <cell r="P491">
            <v>0</v>
          </cell>
        </row>
        <row r="492">
          <cell r="O492" t="str">
            <v>(M70/C4)</v>
          </cell>
          <cell r="P492">
            <v>0</v>
          </cell>
        </row>
        <row r="493">
          <cell r="O493" t="str">
            <v>(M70/C5)</v>
          </cell>
          <cell r="P493">
            <v>0</v>
          </cell>
        </row>
        <row r="494">
          <cell r="O494" t="str">
            <v>(M70/C3)</v>
          </cell>
          <cell r="P494">
            <v>0</v>
          </cell>
        </row>
        <row r="495">
          <cell r="O495" t="str">
            <v>(M70/C6)</v>
          </cell>
          <cell r="P495">
            <v>0</v>
          </cell>
        </row>
        <row r="496">
          <cell r="O496" t="str">
            <v>(M70/C2)</v>
          </cell>
          <cell r="P496">
            <v>0</v>
          </cell>
        </row>
        <row r="497">
          <cell r="O497" t="str">
            <v>(M70/C7)</v>
          </cell>
          <cell r="P497">
            <v>0</v>
          </cell>
        </row>
        <row r="498">
          <cell r="O498" t="str">
            <v>(M70/C1)</v>
          </cell>
          <cell r="P498">
            <v>0</v>
          </cell>
        </row>
        <row r="499">
          <cell r="O499" t="str">
            <v>(M70/C8)</v>
          </cell>
          <cell r="P499">
            <v>0</v>
          </cell>
        </row>
        <row r="500">
          <cell r="O500" t="str">
            <v>(M71/C4)</v>
          </cell>
          <cell r="P500">
            <v>0</v>
          </cell>
        </row>
        <row r="501">
          <cell r="O501" t="str">
            <v>(M71/C5)</v>
          </cell>
          <cell r="P501">
            <v>0</v>
          </cell>
        </row>
        <row r="502">
          <cell r="O502" t="str">
            <v>(M71/C3)</v>
          </cell>
          <cell r="P502">
            <v>0</v>
          </cell>
        </row>
        <row r="503">
          <cell r="O503" t="str">
            <v>(M71/C6)</v>
          </cell>
          <cell r="P503">
            <v>0</v>
          </cell>
        </row>
        <row r="504">
          <cell r="O504" t="str">
            <v>(M71/C2)</v>
          </cell>
          <cell r="P504">
            <v>0</v>
          </cell>
        </row>
        <row r="505">
          <cell r="O505" t="str">
            <v>(M71/C7)</v>
          </cell>
          <cell r="P505">
            <v>0</v>
          </cell>
        </row>
        <row r="506">
          <cell r="O506" t="str">
            <v>(M71/C1)</v>
          </cell>
          <cell r="P506">
            <v>0</v>
          </cell>
        </row>
        <row r="507">
          <cell r="O507" t="str">
            <v>(M71/C8)</v>
          </cell>
          <cell r="P507">
            <v>0</v>
          </cell>
        </row>
        <row r="508">
          <cell r="O508" t="str">
            <v>(M72/C4)</v>
          </cell>
          <cell r="P508">
            <v>0</v>
          </cell>
        </row>
        <row r="509">
          <cell r="O509" t="str">
            <v>(M72/C5)</v>
          </cell>
          <cell r="P509">
            <v>0</v>
          </cell>
        </row>
        <row r="510">
          <cell r="O510" t="str">
            <v>(M72/C3)</v>
          </cell>
          <cell r="P510">
            <v>0</v>
          </cell>
        </row>
        <row r="511">
          <cell r="O511" t="str">
            <v>(M72/C6)</v>
          </cell>
          <cell r="P511">
            <v>0</v>
          </cell>
        </row>
        <row r="512">
          <cell r="O512" t="str">
            <v>(M72/C2)</v>
          </cell>
          <cell r="P512">
            <v>0</v>
          </cell>
        </row>
        <row r="513">
          <cell r="O513" t="str">
            <v>(M72/C7)</v>
          </cell>
          <cell r="P513">
            <v>0</v>
          </cell>
        </row>
        <row r="514">
          <cell r="O514" t="str">
            <v>(M72/C1)</v>
          </cell>
          <cell r="P514">
            <v>0</v>
          </cell>
        </row>
        <row r="515">
          <cell r="O515" t="str">
            <v>(M72/C8)</v>
          </cell>
          <cell r="P515">
            <v>0</v>
          </cell>
        </row>
        <row r="516">
          <cell r="O516" t="str">
            <v>(M73/C4)</v>
          </cell>
          <cell r="P516">
            <v>0</v>
          </cell>
        </row>
        <row r="517">
          <cell r="O517" t="str">
            <v>(M73/C5)</v>
          </cell>
          <cell r="P517">
            <v>0</v>
          </cell>
        </row>
        <row r="518">
          <cell r="O518" t="str">
            <v>(M73/C3)</v>
          </cell>
          <cell r="P518">
            <v>0</v>
          </cell>
        </row>
        <row r="519">
          <cell r="O519" t="str">
            <v>(M73/C6)</v>
          </cell>
          <cell r="P519">
            <v>0</v>
          </cell>
        </row>
        <row r="520">
          <cell r="O520" t="str">
            <v>(M73/C2)</v>
          </cell>
          <cell r="P520">
            <v>0</v>
          </cell>
        </row>
        <row r="521">
          <cell r="O521" t="str">
            <v>(M73/C7)</v>
          </cell>
          <cell r="P521">
            <v>0</v>
          </cell>
        </row>
        <row r="522">
          <cell r="O522" t="str">
            <v>(M73/C1)</v>
          </cell>
          <cell r="P522">
            <v>0</v>
          </cell>
        </row>
        <row r="523">
          <cell r="O523" t="str">
            <v>(M73/C8)</v>
          </cell>
          <cell r="P523">
            <v>0</v>
          </cell>
        </row>
        <row r="524">
          <cell r="O524" t="str">
            <v>(M74/C4)</v>
          </cell>
          <cell r="P524">
            <v>0</v>
          </cell>
        </row>
        <row r="525">
          <cell r="O525" t="str">
            <v>(M74/C5)</v>
          </cell>
          <cell r="P525">
            <v>0</v>
          </cell>
        </row>
        <row r="526">
          <cell r="O526" t="str">
            <v>(M74/C3)</v>
          </cell>
          <cell r="P526">
            <v>0</v>
          </cell>
        </row>
        <row r="527">
          <cell r="O527" t="str">
            <v>(M74/C6)</v>
          </cell>
          <cell r="P527">
            <v>0</v>
          </cell>
        </row>
        <row r="528">
          <cell r="O528" t="str">
            <v>(M74/C2)</v>
          </cell>
          <cell r="P528">
            <v>0</v>
          </cell>
        </row>
        <row r="529">
          <cell r="O529" t="str">
            <v>(M74/C7)</v>
          </cell>
          <cell r="P529">
            <v>0</v>
          </cell>
        </row>
        <row r="530">
          <cell r="O530" t="str">
            <v>(M74/C1)</v>
          </cell>
          <cell r="P530">
            <v>0</v>
          </cell>
        </row>
        <row r="531">
          <cell r="O531" t="str">
            <v>(M74/C8)</v>
          </cell>
          <cell r="P531">
            <v>0</v>
          </cell>
        </row>
        <row r="532">
          <cell r="O532" t="str">
            <v>(M75/C4)</v>
          </cell>
          <cell r="P532">
            <v>0</v>
          </cell>
        </row>
        <row r="533">
          <cell r="O533" t="str">
            <v>(M75/C5)</v>
          </cell>
          <cell r="P533">
            <v>0</v>
          </cell>
        </row>
        <row r="534">
          <cell r="O534" t="str">
            <v>(M75/C3)</v>
          </cell>
          <cell r="P534">
            <v>0</v>
          </cell>
        </row>
        <row r="535">
          <cell r="O535" t="str">
            <v>(M75/C6)</v>
          </cell>
          <cell r="P535">
            <v>0</v>
          </cell>
        </row>
        <row r="536">
          <cell r="O536" t="str">
            <v>(M75/C2)</v>
          </cell>
          <cell r="P536">
            <v>0</v>
          </cell>
        </row>
        <row r="537">
          <cell r="O537" t="str">
            <v>(M75/C7)</v>
          </cell>
          <cell r="P537">
            <v>0</v>
          </cell>
        </row>
        <row r="538">
          <cell r="O538" t="str">
            <v>(M75/C1)</v>
          </cell>
          <cell r="P538">
            <v>0</v>
          </cell>
        </row>
        <row r="539">
          <cell r="O539" t="str">
            <v>(M75/C8)</v>
          </cell>
          <cell r="P539">
            <v>0</v>
          </cell>
        </row>
        <row r="540">
          <cell r="O540" t="str">
            <v>(M76/C4)</v>
          </cell>
          <cell r="P540">
            <v>0</v>
          </cell>
        </row>
        <row r="541">
          <cell r="O541" t="str">
            <v>(M76/C5)</v>
          </cell>
          <cell r="P541">
            <v>0</v>
          </cell>
        </row>
        <row r="542">
          <cell r="O542" t="str">
            <v>(M76/C3)</v>
          </cell>
          <cell r="P542">
            <v>0</v>
          </cell>
        </row>
        <row r="543">
          <cell r="O543" t="str">
            <v>(M76/C6)</v>
          </cell>
          <cell r="P543">
            <v>0</v>
          </cell>
        </row>
        <row r="544">
          <cell r="O544" t="str">
            <v>(M76/C2)</v>
          </cell>
          <cell r="P544">
            <v>0</v>
          </cell>
        </row>
        <row r="545">
          <cell r="O545" t="str">
            <v>(M76/C7)</v>
          </cell>
          <cell r="P545">
            <v>0</v>
          </cell>
        </row>
        <row r="546">
          <cell r="O546" t="str">
            <v>(M76/C1)</v>
          </cell>
          <cell r="P546">
            <v>0</v>
          </cell>
        </row>
        <row r="547">
          <cell r="O547" t="str">
            <v>(M76/C8)</v>
          </cell>
          <cell r="P547">
            <v>0</v>
          </cell>
        </row>
        <row r="548">
          <cell r="O548" t="str">
            <v>(M77/C4)</v>
          </cell>
          <cell r="P548">
            <v>0</v>
          </cell>
        </row>
        <row r="549">
          <cell r="O549" t="str">
            <v>(M77/C5)</v>
          </cell>
          <cell r="P549">
            <v>0</v>
          </cell>
        </row>
        <row r="550">
          <cell r="O550" t="str">
            <v>(M77/C3)</v>
          </cell>
          <cell r="P550">
            <v>0</v>
          </cell>
        </row>
        <row r="551">
          <cell r="O551" t="str">
            <v>(M77/C6)</v>
          </cell>
          <cell r="P551">
            <v>0</v>
          </cell>
        </row>
        <row r="552">
          <cell r="O552" t="str">
            <v>(M77/C2)</v>
          </cell>
          <cell r="P552">
            <v>0</v>
          </cell>
        </row>
        <row r="553">
          <cell r="O553" t="str">
            <v>(M77/C7)</v>
          </cell>
          <cell r="P553">
            <v>0</v>
          </cell>
        </row>
        <row r="554">
          <cell r="O554" t="str">
            <v>(M77/C1)</v>
          </cell>
          <cell r="P554">
            <v>0</v>
          </cell>
        </row>
        <row r="555">
          <cell r="O555" t="str">
            <v>(M77/C8)</v>
          </cell>
          <cell r="P555">
            <v>0</v>
          </cell>
        </row>
        <row r="556">
          <cell r="O556" t="str">
            <v>(M78/C4)</v>
          </cell>
          <cell r="P556">
            <v>0</v>
          </cell>
        </row>
        <row r="557">
          <cell r="O557" t="str">
            <v>(M78/C5)</v>
          </cell>
          <cell r="P557">
            <v>0</v>
          </cell>
        </row>
        <row r="558">
          <cell r="O558" t="str">
            <v>(M78/C3)</v>
          </cell>
          <cell r="P558">
            <v>0</v>
          </cell>
        </row>
        <row r="559">
          <cell r="O559" t="str">
            <v>(M78/C6)</v>
          </cell>
          <cell r="P559">
            <v>0</v>
          </cell>
        </row>
        <row r="560">
          <cell r="O560" t="str">
            <v>(M78/C2)</v>
          </cell>
          <cell r="P560">
            <v>0</v>
          </cell>
        </row>
        <row r="561">
          <cell r="O561" t="str">
            <v>(M78/C7)</v>
          </cell>
          <cell r="P561">
            <v>0</v>
          </cell>
        </row>
        <row r="562">
          <cell r="O562" t="str">
            <v>(M78/C1)</v>
          </cell>
          <cell r="P562">
            <v>0</v>
          </cell>
        </row>
        <row r="563">
          <cell r="O563" t="str">
            <v>(M78/C8)</v>
          </cell>
          <cell r="P563">
            <v>0</v>
          </cell>
        </row>
        <row r="564">
          <cell r="O564" t="str">
            <v>(M79/C4)</v>
          </cell>
          <cell r="P564">
            <v>0</v>
          </cell>
        </row>
        <row r="565">
          <cell r="O565" t="str">
            <v>(M79/C5)</v>
          </cell>
          <cell r="P565">
            <v>0</v>
          </cell>
        </row>
        <row r="566">
          <cell r="O566" t="str">
            <v>(M79/C3)</v>
          </cell>
          <cell r="P566">
            <v>0</v>
          </cell>
        </row>
        <row r="567">
          <cell r="O567" t="str">
            <v>(M79/C6)</v>
          </cell>
          <cell r="P567">
            <v>0</v>
          </cell>
        </row>
        <row r="568">
          <cell r="O568" t="str">
            <v>(M79/C2)</v>
          </cell>
          <cell r="P568">
            <v>0</v>
          </cell>
        </row>
        <row r="569">
          <cell r="O569" t="str">
            <v>(M79/C7)</v>
          </cell>
          <cell r="P569">
            <v>0</v>
          </cell>
        </row>
        <row r="570">
          <cell r="O570" t="str">
            <v>(M79/C1)</v>
          </cell>
          <cell r="P570">
            <v>0</v>
          </cell>
        </row>
        <row r="571">
          <cell r="O571" t="str">
            <v>(M79/C8)</v>
          </cell>
          <cell r="P571">
            <v>0</v>
          </cell>
        </row>
        <row r="572">
          <cell r="O572" t="str">
            <v>(M80/C4)</v>
          </cell>
          <cell r="P572">
            <v>0</v>
          </cell>
        </row>
        <row r="573">
          <cell r="O573" t="str">
            <v>(M80/C5)</v>
          </cell>
          <cell r="P573">
            <v>0</v>
          </cell>
        </row>
        <row r="574">
          <cell r="O574" t="str">
            <v>(M80/C3)</v>
          </cell>
          <cell r="P574">
            <v>0</v>
          </cell>
        </row>
        <row r="575">
          <cell r="O575" t="str">
            <v>(M80/C6)</v>
          </cell>
          <cell r="P575">
            <v>0</v>
          </cell>
        </row>
        <row r="576">
          <cell r="O576" t="str">
            <v>(M80/C2)</v>
          </cell>
          <cell r="P576">
            <v>0</v>
          </cell>
        </row>
        <row r="577">
          <cell r="O577" t="str">
            <v>(M80/C7)</v>
          </cell>
          <cell r="P577">
            <v>0</v>
          </cell>
        </row>
        <row r="578">
          <cell r="O578" t="str">
            <v>(M80/C1)</v>
          </cell>
          <cell r="P578">
            <v>0</v>
          </cell>
        </row>
        <row r="579">
          <cell r="O579" t="str">
            <v>(M80/C8)</v>
          </cell>
          <cell r="P579">
            <v>0</v>
          </cell>
        </row>
        <row r="580">
          <cell r="O580" t="str">
            <v>(M81/C4)</v>
          </cell>
          <cell r="P580">
            <v>0</v>
          </cell>
        </row>
        <row r="581">
          <cell r="O581" t="str">
            <v>(M81/C5)</v>
          </cell>
          <cell r="P581">
            <v>0</v>
          </cell>
        </row>
        <row r="582">
          <cell r="O582" t="str">
            <v>(M81/C3)</v>
          </cell>
          <cell r="P582">
            <v>0</v>
          </cell>
        </row>
        <row r="583">
          <cell r="O583" t="str">
            <v>(M81/C6)</v>
          </cell>
          <cell r="P583">
            <v>0</v>
          </cell>
        </row>
        <row r="584">
          <cell r="O584" t="str">
            <v>(M81/C2)</v>
          </cell>
          <cell r="P584">
            <v>0</v>
          </cell>
        </row>
        <row r="585">
          <cell r="O585" t="str">
            <v>(M81/C7)</v>
          </cell>
          <cell r="P585">
            <v>0</v>
          </cell>
        </row>
        <row r="586">
          <cell r="O586" t="str">
            <v>(M81/C1)</v>
          </cell>
          <cell r="P586">
            <v>0</v>
          </cell>
        </row>
        <row r="587">
          <cell r="O587" t="str">
            <v>(M81/C8)</v>
          </cell>
          <cell r="P587">
            <v>0</v>
          </cell>
        </row>
        <row r="588">
          <cell r="O588" t="str">
            <v>(M82/C4)</v>
          </cell>
          <cell r="P588">
            <v>0</v>
          </cell>
        </row>
        <row r="589">
          <cell r="O589" t="str">
            <v>(M82/C5)</v>
          </cell>
          <cell r="P589">
            <v>0</v>
          </cell>
        </row>
        <row r="590">
          <cell r="O590" t="str">
            <v>(M82/C3)</v>
          </cell>
          <cell r="P590">
            <v>0</v>
          </cell>
        </row>
        <row r="591">
          <cell r="O591" t="str">
            <v>(M82/C6)</v>
          </cell>
          <cell r="P591">
            <v>0</v>
          </cell>
        </row>
        <row r="592">
          <cell r="O592" t="str">
            <v>(M82/C2)</v>
          </cell>
          <cell r="P592">
            <v>0</v>
          </cell>
        </row>
        <row r="593">
          <cell r="O593" t="str">
            <v>(M82/C7)</v>
          </cell>
          <cell r="P593">
            <v>0</v>
          </cell>
        </row>
        <row r="594">
          <cell r="O594" t="str">
            <v>(M82/C1)</v>
          </cell>
          <cell r="P594">
            <v>0</v>
          </cell>
        </row>
        <row r="595">
          <cell r="O595" t="str">
            <v>(M82/C8)</v>
          </cell>
          <cell r="P595">
            <v>0</v>
          </cell>
        </row>
        <row r="596">
          <cell r="O596" t="str">
            <v>(M83/C4)</v>
          </cell>
          <cell r="P596">
            <v>0</v>
          </cell>
        </row>
        <row r="597">
          <cell r="O597" t="str">
            <v>(M83/C5)</v>
          </cell>
          <cell r="P597">
            <v>0</v>
          </cell>
        </row>
        <row r="598">
          <cell r="O598" t="str">
            <v>(M83/C3)</v>
          </cell>
          <cell r="P598">
            <v>0</v>
          </cell>
        </row>
        <row r="599">
          <cell r="O599" t="str">
            <v>(M83/C6)</v>
          </cell>
          <cell r="P599">
            <v>0</v>
          </cell>
        </row>
        <row r="600">
          <cell r="O600" t="str">
            <v>(M83/C2)</v>
          </cell>
          <cell r="P600">
            <v>0</v>
          </cell>
        </row>
        <row r="601">
          <cell r="O601" t="str">
            <v>(M83/C7)</v>
          </cell>
          <cell r="P601">
            <v>0</v>
          </cell>
        </row>
        <row r="602">
          <cell r="O602" t="str">
            <v>(M83/C1)</v>
          </cell>
          <cell r="P602">
            <v>0</v>
          </cell>
        </row>
        <row r="603">
          <cell r="O603" t="str">
            <v>(M83/C8)</v>
          </cell>
          <cell r="P603">
            <v>0</v>
          </cell>
        </row>
        <row r="604">
          <cell r="O604" t="str">
            <v>(M84/C4)</v>
          </cell>
          <cell r="P604">
            <v>0</v>
          </cell>
        </row>
        <row r="605">
          <cell r="O605" t="str">
            <v>(M84/C5)</v>
          </cell>
          <cell r="P605">
            <v>0</v>
          </cell>
        </row>
        <row r="606">
          <cell r="O606" t="str">
            <v>(M84/C3)</v>
          </cell>
          <cell r="P606">
            <v>0</v>
          </cell>
        </row>
        <row r="607">
          <cell r="O607" t="str">
            <v>(M84/C6)</v>
          </cell>
          <cell r="P607">
            <v>0</v>
          </cell>
        </row>
        <row r="608">
          <cell r="O608" t="str">
            <v>(M84/C2)</v>
          </cell>
          <cell r="P608">
            <v>0</v>
          </cell>
        </row>
        <row r="609">
          <cell r="O609" t="str">
            <v>(M84/C7)</v>
          </cell>
          <cell r="P609">
            <v>0</v>
          </cell>
        </row>
        <row r="610">
          <cell r="O610" t="str">
            <v>(M84/C1)</v>
          </cell>
          <cell r="P610">
            <v>0</v>
          </cell>
        </row>
        <row r="611">
          <cell r="O611" t="str">
            <v>(M84/C8)</v>
          </cell>
          <cell r="P611">
            <v>0</v>
          </cell>
        </row>
        <row r="612">
          <cell r="O612" t="str">
            <v>(M/C4)</v>
          </cell>
          <cell r="P612">
            <v>0</v>
          </cell>
        </row>
        <row r="613">
          <cell r="O613" t="str">
            <v>(M/C5)</v>
          </cell>
          <cell r="P613">
            <v>0</v>
          </cell>
        </row>
        <row r="614">
          <cell r="O614" t="str">
            <v>(M/C3)</v>
          </cell>
          <cell r="P614">
            <v>0</v>
          </cell>
        </row>
        <row r="615">
          <cell r="O615" t="str">
            <v>(M/C6)</v>
          </cell>
          <cell r="P615">
            <v>0</v>
          </cell>
        </row>
        <row r="616">
          <cell r="O616" t="str">
            <v>(M/C2)</v>
          </cell>
          <cell r="P616">
            <v>0</v>
          </cell>
        </row>
        <row r="617">
          <cell r="O617" t="str">
            <v>(M/C7)</v>
          </cell>
          <cell r="P617">
            <v>0</v>
          </cell>
        </row>
        <row r="618">
          <cell r="O618" t="str">
            <v>(M/C1)</v>
          </cell>
          <cell r="P618">
            <v>0</v>
          </cell>
        </row>
        <row r="619">
          <cell r="O619" t="str">
            <v>(M/C8)</v>
          </cell>
          <cell r="P619">
            <v>0</v>
          </cell>
        </row>
        <row r="620">
          <cell r="O620" t="str">
            <v>(M/C)</v>
          </cell>
          <cell r="P620">
            <v>0</v>
          </cell>
        </row>
        <row r="621">
          <cell r="O621" t="str">
            <v>(M/C)</v>
          </cell>
          <cell r="P621">
            <v>0</v>
          </cell>
        </row>
        <row r="622">
          <cell r="O622" t="str">
            <v>(M/C)</v>
          </cell>
          <cell r="P622">
            <v>0</v>
          </cell>
        </row>
        <row r="623">
          <cell r="O623" t="str">
            <v>(M/C)</v>
          </cell>
          <cell r="P623">
            <v>0</v>
          </cell>
        </row>
        <row r="624">
          <cell r="O624" t="str">
            <v>(M/C)</v>
          </cell>
          <cell r="P624">
            <v>0</v>
          </cell>
        </row>
        <row r="625">
          <cell r="O625" t="str">
            <v>(M/C)</v>
          </cell>
          <cell r="P625">
            <v>0</v>
          </cell>
        </row>
        <row r="626">
          <cell r="O626" t="str">
            <v>(M/C)</v>
          </cell>
          <cell r="P626">
            <v>0</v>
          </cell>
        </row>
        <row r="627">
          <cell r="O627" t="str">
            <v>(M/C)</v>
          </cell>
          <cell r="P627">
            <v>0</v>
          </cell>
        </row>
        <row r="628">
          <cell r="O628" t="str">
            <v>(M/C)</v>
          </cell>
          <cell r="P628">
            <v>0</v>
          </cell>
        </row>
        <row r="629">
          <cell r="O629" t="str">
            <v>(M/C)</v>
          </cell>
          <cell r="P629">
            <v>0</v>
          </cell>
        </row>
        <row r="630">
          <cell r="O630" t="str">
            <v>(M/C)</v>
          </cell>
          <cell r="P630">
            <v>0</v>
          </cell>
        </row>
        <row r="631">
          <cell r="O631" t="str">
            <v>(M/C)</v>
          </cell>
          <cell r="P631">
            <v>0</v>
          </cell>
        </row>
        <row r="632">
          <cell r="O632" t="str">
            <v>(M/C)</v>
          </cell>
          <cell r="P632">
            <v>0</v>
          </cell>
        </row>
        <row r="633">
          <cell r="O633" t="str">
            <v>(M/C)</v>
          </cell>
          <cell r="P633">
            <v>0</v>
          </cell>
        </row>
        <row r="634">
          <cell r="O634" t="str">
            <v>(M/C)</v>
          </cell>
          <cell r="P634">
            <v>0</v>
          </cell>
        </row>
        <row r="635">
          <cell r="O635" t="str">
            <v>(M/C)</v>
          </cell>
          <cell r="P635">
            <v>0</v>
          </cell>
        </row>
        <row r="636">
          <cell r="O636" t="str">
            <v>(M/C)</v>
          </cell>
          <cell r="P636">
            <v>0</v>
          </cell>
        </row>
        <row r="637">
          <cell r="O637" t="str">
            <v>(M/C)</v>
          </cell>
          <cell r="P637">
            <v>0</v>
          </cell>
        </row>
        <row r="638">
          <cell r="O638" t="str">
            <v>(M/C)</v>
          </cell>
          <cell r="P638">
            <v>0</v>
          </cell>
        </row>
        <row r="639">
          <cell r="O639" t="str">
            <v>(M/C)</v>
          </cell>
          <cell r="P639">
            <v>0</v>
          </cell>
        </row>
        <row r="640">
          <cell r="O640" t="str">
            <v>(M/C)</v>
          </cell>
          <cell r="P640">
            <v>0</v>
          </cell>
        </row>
        <row r="641">
          <cell r="O641" t="str">
            <v>(M/C)</v>
          </cell>
          <cell r="P641">
            <v>0</v>
          </cell>
        </row>
        <row r="642">
          <cell r="O642" t="str">
            <v>(M/C)</v>
          </cell>
          <cell r="P642">
            <v>0</v>
          </cell>
        </row>
        <row r="643">
          <cell r="O643" t="str">
            <v>(M/C)</v>
          </cell>
          <cell r="P643">
            <v>0</v>
          </cell>
        </row>
        <row r="644">
          <cell r="O644" t="str">
            <v>(M/C)</v>
          </cell>
          <cell r="P644">
            <v>0</v>
          </cell>
        </row>
        <row r="645">
          <cell r="O645" t="str">
            <v>(M/C)</v>
          </cell>
          <cell r="P645">
            <v>0</v>
          </cell>
        </row>
        <row r="646">
          <cell r="O646" t="str">
            <v>(M/C)</v>
          </cell>
          <cell r="P646">
            <v>0</v>
          </cell>
        </row>
        <row r="647">
          <cell r="O647" t="str">
            <v>(M/C)</v>
          </cell>
          <cell r="P647">
            <v>0</v>
          </cell>
        </row>
        <row r="648">
          <cell r="O648" t="str">
            <v>(M/C)</v>
          </cell>
          <cell r="P648">
            <v>0</v>
          </cell>
        </row>
        <row r="649">
          <cell r="O649" t="str">
            <v>(M/C)</v>
          </cell>
          <cell r="P649">
            <v>0</v>
          </cell>
        </row>
        <row r="650">
          <cell r="O650" t="str">
            <v>(M/C)</v>
          </cell>
          <cell r="P650">
            <v>0</v>
          </cell>
        </row>
        <row r="651">
          <cell r="O651" t="str">
            <v>(M/C)</v>
          </cell>
          <cell r="P651">
            <v>0</v>
          </cell>
        </row>
        <row r="652">
          <cell r="O652" t="str">
            <v>(M/C)</v>
          </cell>
          <cell r="P652">
            <v>0</v>
          </cell>
        </row>
        <row r="653">
          <cell r="O653" t="str">
            <v>(M/C)</v>
          </cell>
          <cell r="P653">
            <v>0</v>
          </cell>
        </row>
        <row r="654">
          <cell r="O654" t="str">
            <v>(M/C)</v>
          </cell>
          <cell r="P654">
            <v>0</v>
          </cell>
        </row>
        <row r="655">
          <cell r="O655" t="str">
            <v>(M/C)</v>
          </cell>
          <cell r="P655">
            <v>0</v>
          </cell>
        </row>
        <row r="656">
          <cell r="O656" t="str">
            <v>(M/C)</v>
          </cell>
          <cell r="P656">
            <v>0</v>
          </cell>
        </row>
        <row r="657">
          <cell r="O657" t="str">
            <v>(M/C)</v>
          </cell>
          <cell r="P657">
            <v>0</v>
          </cell>
        </row>
        <row r="658">
          <cell r="O658" t="str">
            <v>(M/C)</v>
          </cell>
          <cell r="P658">
            <v>0</v>
          </cell>
        </row>
        <row r="659">
          <cell r="O659" t="str">
            <v>(M/C)</v>
          </cell>
          <cell r="P659">
            <v>0</v>
          </cell>
        </row>
        <row r="660">
          <cell r="O660" t="str">
            <v>(M/C)</v>
          </cell>
          <cell r="P660">
            <v>0</v>
          </cell>
        </row>
        <row r="661">
          <cell r="O661" t="str">
            <v>(M/C)</v>
          </cell>
          <cell r="P661">
            <v>0</v>
          </cell>
        </row>
        <row r="662">
          <cell r="O662" t="str">
            <v>(M/C)</v>
          </cell>
          <cell r="P662">
            <v>0</v>
          </cell>
        </row>
        <row r="663">
          <cell r="O663" t="str">
            <v>(M/C)</v>
          </cell>
          <cell r="P663">
            <v>0</v>
          </cell>
        </row>
        <row r="664">
          <cell r="O664" t="str">
            <v>(M/C)</v>
          </cell>
          <cell r="P664">
            <v>0</v>
          </cell>
        </row>
        <row r="665">
          <cell r="O665" t="str">
            <v>(M/C)</v>
          </cell>
          <cell r="P665">
            <v>0</v>
          </cell>
        </row>
        <row r="666">
          <cell r="O666" t="str">
            <v>(M/C)</v>
          </cell>
          <cell r="P666">
            <v>0</v>
          </cell>
        </row>
        <row r="667">
          <cell r="O667" t="str">
            <v>(M/C)</v>
          </cell>
          <cell r="P667">
            <v>0</v>
          </cell>
        </row>
        <row r="668">
          <cell r="O668" t="str">
            <v>(M/C)</v>
          </cell>
          <cell r="P668">
            <v>0</v>
          </cell>
        </row>
        <row r="669">
          <cell r="O669" t="str">
            <v>(M/C)</v>
          </cell>
          <cell r="P669">
            <v>0</v>
          </cell>
        </row>
        <row r="670">
          <cell r="O670" t="str">
            <v>(M/C)</v>
          </cell>
          <cell r="P670">
            <v>0</v>
          </cell>
        </row>
        <row r="671">
          <cell r="O671" t="str">
            <v>(M/C)</v>
          </cell>
          <cell r="P671">
            <v>0</v>
          </cell>
        </row>
        <row r="672">
          <cell r="O672" t="str">
            <v>(M/C)</v>
          </cell>
          <cell r="P672">
            <v>0</v>
          </cell>
        </row>
        <row r="673">
          <cell r="O673" t="str">
            <v>(M/C)</v>
          </cell>
          <cell r="P673">
            <v>0</v>
          </cell>
        </row>
        <row r="674">
          <cell r="O674" t="str">
            <v>(M/C)</v>
          </cell>
          <cell r="P674">
            <v>0</v>
          </cell>
        </row>
        <row r="675">
          <cell r="O675" t="str">
            <v>(M/C)</v>
          </cell>
          <cell r="P675">
            <v>0</v>
          </cell>
        </row>
        <row r="676">
          <cell r="O676" t="str">
            <v>(M/C)</v>
          </cell>
          <cell r="P676">
            <v>0</v>
          </cell>
        </row>
        <row r="677">
          <cell r="O677" t="str">
            <v>(M/C)</v>
          </cell>
          <cell r="P677">
            <v>0</v>
          </cell>
        </row>
        <row r="678">
          <cell r="O678" t="str">
            <v>(M/C)</v>
          </cell>
          <cell r="P678">
            <v>0</v>
          </cell>
        </row>
        <row r="679">
          <cell r="O679" t="str">
            <v>(M/C)</v>
          </cell>
          <cell r="P679">
            <v>0</v>
          </cell>
        </row>
        <row r="680">
          <cell r="O680" t="str">
            <v>(M/C)</v>
          </cell>
          <cell r="P680">
            <v>0</v>
          </cell>
        </row>
        <row r="681">
          <cell r="O681" t="str">
            <v>(M/C)</v>
          </cell>
          <cell r="P681">
            <v>0</v>
          </cell>
        </row>
        <row r="682">
          <cell r="O682" t="str">
            <v>(M/C)</v>
          </cell>
          <cell r="P682">
            <v>0</v>
          </cell>
        </row>
        <row r="683">
          <cell r="O683" t="str">
            <v>(M/C)</v>
          </cell>
          <cell r="P683">
            <v>0</v>
          </cell>
        </row>
        <row r="684">
          <cell r="O684" t="str">
            <v>(M/C)</v>
          </cell>
          <cell r="P684">
            <v>0</v>
          </cell>
        </row>
        <row r="685">
          <cell r="O685" t="str">
            <v>(M/C)</v>
          </cell>
          <cell r="P685">
            <v>0</v>
          </cell>
        </row>
        <row r="686">
          <cell r="O686" t="str">
            <v>(M/C)</v>
          </cell>
          <cell r="P686">
            <v>0</v>
          </cell>
        </row>
        <row r="687">
          <cell r="O687" t="str">
            <v>(M/C)</v>
          </cell>
          <cell r="P687">
            <v>0</v>
          </cell>
        </row>
        <row r="688">
          <cell r="O688" t="str">
            <v>(M/C)</v>
          </cell>
          <cell r="P688">
            <v>0</v>
          </cell>
        </row>
        <row r="689">
          <cell r="O689" t="str">
            <v>(M/C)</v>
          </cell>
          <cell r="P689">
            <v>0</v>
          </cell>
        </row>
        <row r="690">
          <cell r="O690" t="str">
            <v>(M/C)</v>
          </cell>
          <cell r="P690">
            <v>0</v>
          </cell>
        </row>
        <row r="691">
          <cell r="O691" t="str">
            <v>(M/C)</v>
          </cell>
          <cell r="P691">
            <v>0</v>
          </cell>
        </row>
        <row r="692">
          <cell r="O692" t="str">
            <v>(M/C)</v>
          </cell>
          <cell r="P692">
            <v>0</v>
          </cell>
        </row>
        <row r="693">
          <cell r="O693" t="str">
            <v>(M/C)</v>
          </cell>
          <cell r="P693">
            <v>0</v>
          </cell>
        </row>
        <row r="694">
          <cell r="O694" t="str">
            <v>(M/C)</v>
          </cell>
          <cell r="P694">
            <v>0</v>
          </cell>
        </row>
        <row r="695">
          <cell r="O695" t="str">
            <v>(M/C)</v>
          </cell>
          <cell r="P695">
            <v>0</v>
          </cell>
        </row>
        <row r="696">
          <cell r="O696" t="str">
            <v>(M/C)</v>
          </cell>
          <cell r="P696">
            <v>0</v>
          </cell>
        </row>
        <row r="697">
          <cell r="O697" t="str">
            <v>(M/C)</v>
          </cell>
          <cell r="P697">
            <v>0</v>
          </cell>
        </row>
        <row r="698">
          <cell r="O698" t="str">
            <v>(M/C)</v>
          </cell>
          <cell r="P698">
            <v>0</v>
          </cell>
        </row>
        <row r="699">
          <cell r="O699" t="str">
            <v>(M/C)</v>
          </cell>
          <cell r="P699">
            <v>0</v>
          </cell>
        </row>
        <row r="700">
          <cell r="O700" t="str">
            <v>(M/C)</v>
          </cell>
          <cell r="P700">
            <v>0</v>
          </cell>
        </row>
        <row r="701">
          <cell r="O701" t="str">
            <v>(M/C)</v>
          </cell>
          <cell r="P701">
            <v>0</v>
          </cell>
        </row>
        <row r="702">
          <cell r="O702" t="str">
            <v>(M/C)</v>
          </cell>
          <cell r="P702">
            <v>0</v>
          </cell>
        </row>
        <row r="703">
          <cell r="O703" t="str">
            <v>(M/C)</v>
          </cell>
          <cell r="P703">
            <v>0</v>
          </cell>
        </row>
        <row r="704">
          <cell r="O704" t="str">
            <v>(M/C)</v>
          </cell>
          <cell r="P704">
            <v>0</v>
          </cell>
        </row>
        <row r="705">
          <cell r="O705" t="str">
            <v>(M/C)</v>
          </cell>
          <cell r="P705">
            <v>0</v>
          </cell>
        </row>
        <row r="706">
          <cell r="O706" t="str">
            <v>(M/C)</v>
          </cell>
          <cell r="P706">
            <v>0</v>
          </cell>
        </row>
        <row r="707">
          <cell r="O707" t="str">
            <v>(M/C)</v>
          </cell>
          <cell r="P707">
            <v>0</v>
          </cell>
        </row>
        <row r="708">
          <cell r="O708" t="str">
            <v>(M/C)</v>
          </cell>
          <cell r="P708">
            <v>0</v>
          </cell>
        </row>
        <row r="709">
          <cell r="O709" t="str">
            <v>(M/C)</v>
          </cell>
          <cell r="P709">
            <v>0</v>
          </cell>
        </row>
        <row r="710">
          <cell r="O710" t="str">
            <v>(M/C)</v>
          </cell>
          <cell r="P710">
            <v>0</v>
          </cell>
        </row>
        <row r="711">
          <cell r="O711" t="str">
            <v>(M/C)</v>
          </cell>
          <cell r="P711">
            <v>0</v>
          </cell>
        </row>
        <row r="712">
          <cell r="O712" t="str">
            <v>(M/C)</v>
          </cell>
          <cell r="P712">
            <v>0</v>
          </cell>
        </row>
        <row r="713">
          <cell r="O713" t="str">
            <v>(M/C)</v>
          </cell>
          <cell r="P713">
            <v>0</v>
          </cell>
        </row>
        <row r="714">
          <cell r="O714" t="str">
            <v>(M/C)</v>
          </cell>
          <cell r="P714">
            <v>0</v>
          </cell>
        </row>
        <row r="715">
          <cell r="O715" t="str">
            <v>(M/C)</v>
          </cell>
          <cell r="P715">
            <v>0</v>
          </cell>
        </row>
        <row r="716">
          <cell r="O716" t="str">
            <v>(M/C)</v>
          </cell>
          <cell r="P71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4">
          <cell r="C4" t="str">
            <v>NADADOR/NADADORA</v>
          </cell>
        </row>
        <row r="5">
          <cell r="C5" t="str">
            <v>ALEJANDRO VILLARREAL GOMEZ</v>
          </cell>
        </row>
        <row r="6">
          <cell r="C6" t="str">
            <v>ALICIA BORJA GUIMERA</v>
          </cell>
        </row>
        <row r="7">
          <cell r="C7" t="str">
            <v>ANTONIO JAVIER GAITAN VILA</v>
          </cell>
        </row>
        <row r="8">
          <cell r="C8" t="str">
            <v>IGNACIO POZO ALCOCER</v>
          </cell>
        </row>
        <row r="9">
          <cell r="C9" t="str">
            <v>JORGE CAYETANO SMERDOU SANZ</v>
          </cell>
        </row>
        <row r="10">
          <cell r="C10" t="str">
            <v>PABLO ALMAGRO CRUZ</v>
          </cell>
        </row>
        <row r="11">
          <cell r="C11" t="str">
            <v>CARLOS GALVEZ ESTEBAN</v>
          </cell>
        </row>
        <row r="12">
          <cell r="C12" t="str">
            <v>CARMEN MARIA FERNANDEZ MENEDEZ</v>
          </cell>
        </row>
        <row r="13">
          <cell r="C13" t="str">
            <v>DANIEL FERNANDEZ ARRANZ</v>
          </cell>
        </row>
        <row r="14">
          <cell r="C14" t="str">
            <v>LUIS ALFONSO MARTINEZ LOPEZ</v>
          </cell>
        </row>
        <row r="15">
          <cell r="C15" t="str">
            <v>LUIS JAVIER PEREZ FOLGADO</v>
          </cell>
        </row>
        <row r="16">
          <cell r="C16" t="str">
            <v>MARINA FERNANDEZ VELA</v>
          </cell>
        </row>
        <row r="17">
          <cell r="C17" t="str">
            <v>CARLOS HERNANDEZ ORTIZ</v>
          </cell>
        </row>
        <row r="18">
          <cell r="C18" t="str">
            <v>CRISTINA ALMARAZ CHAGOYEN</v>
          </cell>
        </row>
        <row r="19">
          <cell r="C19" t="str">
            <v>JOSE MARIA FERNANDEZ GARCIA</v>
          </cell>
        </row>
        <row r="20">
          <cell r="C20" t="str">
            <v>SUSANA FERNANDEZ GARCIA</v>
          </cell>
        </row>
        <row r="21">
          <cell r="C21" t="str">
            <v>BORJA PACHECO ROLDAN</v>
          </cell>
        </row>
        <row r="22">
          <cell r="C22" t="str">
            <v>DAVID LOPEZ BARAJAS</v>
          </cell>
        </row>
        <row r="23">
          <cell r="C23" t="str">
            <v>HECTOR GALLARDO LOZANO</v>
          </cell>
        </row>
        <row r="24">
          <cell r="C24" t="str">
            <v>JORGE GONZALEZ LANZAS</v>
          </cell>
        </row>
        <row r="25">
          <cell r="C25" t="str">
            <v>SERGIO BAQUERO LOPEZ</v>
          </cell>
        </row>
        <row r="26">
          <cell r="C26" t="str">
            <v>ALEJANDRA VALENTINA GARCIA LLUCH</v>
          </cell>
        </row>
        <row r="27">
          <cell r="C27" t="str">
            <v>ALEJANDRO GALLARDO GALLEGO</v>
          </cell>
        </row>
        <row r="28">
          <cell r="C28" t="str">
            <v>AMELIA LLANOS MARTIN-VALDEPEÑAS</v>
          </cell>
        </row>
        <row r="29">
          <cell r="C29" t="str">
            <v>ANGELA FRONTERA DIAZ DE QUINTANA</v>
          </cell>
        </row>
        <row r="30">
          <cell r="C30" t="str">
            <v>BELEN VILLALBA PERDIGONES</v>
          </cell>
        </row>
        <row r="31">
          <cell r="C31" t="str">
            <v>CLAUDIA NIEVES DEL CASTILLO</v>
          </cell>
        </row>
        <row r="32">
          <cell r="C32" t="str">
            <v>DAVID ALMARAZ MUÑOZ</v>
          </cell>
        </row>
        <row r="33">
          <cell r="C33" t="str">
            <v>DAVID HERNANDEZ HERRERO</v>
          </cell>
        </row>
        <row r="34">
          <cell r="C34" t="str">
            <v>EVA CANO GABRIEL</v>
          </cell>
        </row>
        <row r="35">
          <cell r="C35" t="str">
            <v>GUILLERMO JOSE HERNAN MONTERO</v>
          </cell>
        </row>
        <row r="36">
          <cell r="C36" t="str">
            <v>IÑIGO MESTANZA CHAVARRI</v>
          </cell>
        </row>
        <row r="37">
          <cell r="C37" t="str">
            <v>JAIME ALCARAZ FERNANDEZ</v>
          </cell>
        </row>
        <row r="38">
          <cell r="C38" t="str">
            <v>JAVIER GARCIA ALVAREZ</v>
          </cell>
        </row>
        <row r="39">
          <cell r="C39" t="str">
            <v xml:space="preserve">JAVIER GARCIA ALVAREZ </v>
          </cell>
        </row>
        <row r="40">
          <cell r="C40" t="str">
            <v>JUAN BAUTISTA PRADOS</v>
          </cell>
        </row>
        <row r="41">
          <cell r="C41" t="str">
            <v>LAURA FERNANDEZ BARTOLOME</v>
          </cell>
        </row>
        <row r="42">
          <cell r="C42" t="str">
            <v>MARIA CESPEDES SANTOS</v>
          </cell>
        </row>
        <row r="43">
          <cell r="C43" t="str">
            <v>MARIA INGE ROSET DREWS</v>
          </cell>
        </row>
        <row r="44">
          <cell r="C44" t="str">
            <v>MARIA REYES MATA VERGARA</v>
          </cell>
        </row>
        <row r="45">
          <cell r="C45" t="str">
            <v xml:space="preserve">OSCAR ZAMORANO HORCAJADA </v>
          </cell>
        </row>
        <row r="46">
          <cell r="C46" t="str">
            <v>PABLO BARRENA GARCIA</v>
          </cell>
        </row>
        <row r="47">
          <cell r="C47" t="str">
            <v xml:space="preserve">PABLO OTERO SANCHEZ </v>
          </cell>
        </row>
        <row r="48">
          <cell r="C48" t="str">
            <v>PARINITA LECONTE RAMOS</v>
          </cell>
        </row>
        <row r="49">
          <cell r="C49" t="str">
            <v>PAULA MARIN ORTEGA</v>
          </cell>
        </row>
        <row r="50">
          <cell r="C50" t="str">
            <v>RAUL MARTINEZ MARTIN</v>
          </cell>
        </row>
        <row r="51">
          <cell r="C51" t="str">
            <v xml:space="preserve">RAUL POTENCIANO MOYA </v>
          </cell>
        </row>
        <row r="52">
          <cell r="C52" t="str">
            <v>SANDRA RUIZ AZAUSTRE</v>
          </cell>
        </row>
        <row r="53">
          <cell r="C53" t="str">
            <v>SARA SANCHEZ RODRIGUEZ</v>
          </cell>
        </row>
        <row r="54">
          <cell r="C54" t="str">
            <v>ADRIAN MARTINEZ GARBAJOSA</v>
          </cell>
        </row>
        <row r="55">
          <cell r="C55" t="str">
            <v>ALICIA RONCERO MOLANO</v>
          </cell>
        </row>
        <row r="56">
          <cell r="C56" t="str">
            <v>IRENE SANCHEZ ALIJA</v>
          </cell>
        </row>
        <row r="57">
          <cell r="C57" t="str">
            <v>JAVIER ALMENDROS DE LA PUEBLA</v>
          </cell>
        </row>
        <row r="58">
          <cell r="C58" t="str">
            <v>JUAN ALFONSO GARRIDO CARMENA</v>
          </cell>
        </row>
        <row r="59">
          <cell r="C59" t="str">
            <v>LUCAS MIGUEL ALVAREZ</v>
          </cell>
        </row>
        <row r="60">
          <cell r="C60" t="str">
            <v>MARIA CRISTINA FERNANDEZ FDEZ  DE LA PUEBLA</v>
          </cell>
        </row>
        <row r="61">
          <cell r="C61" t="str">
            <v>MARTA GALVEZ GONZALEZ</v>
          </cell>
        </row>
        <row r="62">
          <cell r="C62" t="str">
            <v>PLACIDO GONZALEZ GALLEGO</v>
          </cell>
        </row>
        <row r="63">
          <cell r="C63" t="str">
            <v>RAUL PEREZ MUÑOZ</v>
          </cell>
        </row>
        <row r="64">
          <cell r="C64" t="str">
            <v>RICARDO CABRERO RIVAS</v>
          </cell>
        </row>
        <row r="65">
          <cell r="C65" t="str">
            <v>ROCIO MARTINEZ HERNANDEZ</v>
          </cell>
        </row>
        <row r="66">
          <cell r="C66" t="str">
            <v>SANTIAGO CALVO ARNALDOS</v>
          </cell>
        </row>
        <row r="67">
          <cell r="C67" t="str">
            <v>VICTOR DIAZ JIMENEZ</v>
          </cell>
        </row>
        <row r="68">
          <cell r="C68" t="str">
            <v>ANGEL ANTONIO PEINADO MARTIN</v>
          </cell>
        </row>
        <row r="69">
          <cell r="C69" t="str">
            <v>CARLOS FERNANDO GARCIA LOPEZ</v>
          </cell>
        </row>
        <row r="70">
          <cell r="C70" t="str">
            <v>CLAUDIA ARENAS VELAZCO</v>
          </cell>
        </row>
        <row r="71">
          <cell r="C71" t="str">
            <v>DAVID GONZALEZ PABLOS</v>
          </cell>
        </row>
        <row r="72">
          <cell r="C72" t="str">
            <v>FERNANDO DIAZ LOPEZ</v>
          </cell>
        </row>
        <row r="73">
          <cell r="C73" t="str">
            <v>JAVIER MIRANDA DIAZ</v>
          </cell>
        </row>
        <row r="74">
          <cell r="C74" t="str">
            <v>JORGE LIZCANO GONZALEZ</v>
          </cell>
        </row>
        <row r="75">
          <cell r="C75" t="str">
            <v>JUAN PABLO PARDO ARDILA</v>
          </cell>
        </row>
        <row r="76">
          <cell r="C76" t="str">
            <v>LETICIA HERNANDEZ ALVAREZ</v>
          </cell>
        </row>
        <row r="77">
          <cell r="C77" t="str">
            <v>PEDRO JESUS VELEZ MARTIN</v>
          </cell>
        </row>
        <row r="78">
          <cell r="C78" t="str">
            <v>IGNACIO RATON FERRO</v>
          </cell>
        </row>
        <row r="79">
          <cell r="C79" t="str">
            <v>JOSE JAVIER LOSADA CIRILO</v>
          </cell>
        </row>
        <row r="80">
          <cell r="C80" t="str">
            <v>PAUL ALQUINGA PACHAMAN</v>
          </cell>
        </row>
        <row r="81">
          <cell r="C81" t="str">
            <v>YASMINA TORRES SOPEÑA</v>
          </cell>
        </row>
        <row r="82">
          <cell r="C82" t="str">
            <v>ANA ALONSO VENTURA</v>
          </cell>
        </row>
        <row r="83">
          <cell r="C83" t="str">
            <v>ANA DE PABLO MARTINEZ</v>
          </cell>
        </row>
        <row r="84">
          <cell r="C84" t="str">
            <v>ANDRES GARCIA SUAREZ</v>
          </cell>
        </row>
        <row r="85">
          <cell r="C85" t="str">
            <v>CARMEN MARIA CELA OROSA</v>
          </cell>
        </row>
        <row r="86">
          <cell r="C86" t="str">
            <v>DAVID LINARES PASCUAL</v>
          </cell>
        </row>
        <row r="87">
          <cell r="C87" t="str">
            <v>LUCAS GARCIA SANCHEZ</v>
          </cell>
        </row>
        <row r="88">
          <cell r="C88" t="str">
            <v>MARIA CARMEN CAJA DEL CASTILLO</v>
          </cell>
        </row>
        <row r="89">
          <cell r="C89" t="str">
            <v>MONICA DIAZ REGODON</v>
          </cell>
        </row>
        <row r="90">
          <cell r="C90" t="str">
            <v>SOFIA CASADO SAIZ</v>
          </cell>
        </row>
        <row r="91">
          <cell r="C91" t="str">
            <v>VANESA VALLEJO LUENGO</v>
          </cell>
        </row>
        <row r="92">
          <cell r="C92" t="str">
            <v>BARBARA LORES MORENO</v>
          </cell>
        </row>
        <row r="93">
          <cell r="C93" t="str">
            <v>BORJA CERRADA GIL</v>
          </cell>
        </row>
        <row r="94">
          <cell r="C94" t="str">
            <v>DANIEL DELGADO MONTERO</v>
          </cell>
        </row>
        <row r="95">
          <cell r="C95" t="str">
            <v>DOMINGO JESUS  GARCIA PEREZ</v>
          </cell>
        </row>
        <row r="96">
          <cell r="C96" t="str">
            <v>FERNANDO INDALECIO GRAJERA MARCOS</v>
          </cell>
        </row>
        <row r="97">
          <cell r="C97" t="str">
            <v>LYDIA GUTIERREZ MARTIN</v>
          </cell>
        </row>
        <row r="98">
          <cell r="C98" t="str">
            <v>MARIA CABEZA DE VACA VAZQUEZ DE PRADA</v>
          </cell>
        </row>
        <row r="99">
          <cell r="C99" t="str">
            <v>SOUFIAN LAZAAR EL FILALI</v>
          </cell>
        </row>
        <row r="100">
          <cell r="C100" t="str">
            <v>ALVARO APARICIO LEIVA</v>
          </cell>
        </row>
        <row r="101">
          <cell r="C101" t="str">
            <v>REBECA PRIETO MARTIN</v>
          </cell>
        </row>
        <row r="102">
          <cell r="C102" t="str">
            <v>ALVARO CUELLAR LALLANA</v>
          </cell>
        </row>
        <row r="103">
          <cell r="C103" t="str">
            <v>GRACE MEARS ALCALDE</v>
          </cell>
        </row>
        <row r="104">
          <cell r="C104" t="str">
            <v>ISMAEL DIEZ POZUELO</v>
          </cell>
        </row>
        <row r="105">
          <cell r="C105" t="str">
            <v>MARTA GALAN MASCIAS</v>
          </cell>
        </row>
        <row r="106">
          <cell r="C106" t="str">
            <v>RUBEN DIEZ POZUELO</v>
          </cell>
        </row>
        <row r="107">
          <cell r="C107" t="str">
            <v>BORJA OSORIO DELGADO</v>
          </cell>
        </row>
        <row r="108">
          <cell r="C108" t="str">
            <v>CARLOTA HERVAS DE SOUZA</v>
          </cell>
        </row>
        <row r="109">
          <cell r="C109" t="str">
            <v>DANIEL GRANDE BENITO</v>
          </cell>
        </row>
        <row r="110">
          <cell r="C110" t="str">
            <v>JESUS NAVARRO GARCIA</v>
          </cell>
        </row>
        <row r="111">
          <cell r="C111" t="str">
            <v>PATRICIA GARCIA MARTINEZ</v>
          </cell>
        </row>
        <row r="112">
          <cell r="C112" t="str">
            <v>SILVIA CAZORLA ALVARADO</v>
          </cell>
        </row>
        <row r="113">
          <cell r="C113" t="str">
            <v>ALBA GONZALEZ GARCIA</v>
          </cell>
        </row>
        <row r="114">
          <cell r="C114" t="str">
            <v>ALBERTO ROMERA LOPEZ</v>
          </cell>
        </row>
        <row r="115">
          <cell r="C115" t="str">
            <v>ANDRES VILA MORAN</v>
          </cell>
        </row>
        <row r="116">
          <cell r="C116" t="str">
            <v>BEATRIZ GOMEZ ROMERO</v>
          </cell>
        </row>
        <row r="117">
          <cell r="C117" t="str">
            <v>DANIEL MARTINEZ ALDA</v>
          </cell>
        </row>
        <row r="118">
          <cell r="C118" t="str">
            <v>DAVID GONZALEZ GARCIA</v>
          </cell>
        </row>
        <row r="119">
          <cell r="C119" t="str">
            <v>JAVIER GARESSE PERALES</v>
          </cell>
        </row>
        <row r="120">
          <cell r="C120" t="str">
            <v>JORGE RECIO BERLANAS</v>
          </cell>
        </row>
        <row r="121">
          <cell r="C121" t="str">
            <v>KATHERINE BRENDA HERNANDEZ MONTAÑO</v>
          </cell>
        </row>
        <row r="122">
          <cell r="C122" t="str">
            <v>MARIA BELEN MUÑOZ FERNANDEZ</v>
          </cell>
        </row>
        <row r="123">
          <cell r="C123" t="str">
            <v>MARIA DEL CARMEN MARTINEZ VALERO</v>
          </cell>
        </row>
        <row r="124">
          <cell r="C124" t="str">
            <v>ROBERTO PALOMARES RIESCO</v>
          </cell>
        </row>
        <row r="125">
          <cell r="C125" t="str">
            <v>CAMINO MARTINEZ DE LA RIVA</v>
          </cell>
        </row>
        <row r="126">
          <cell r="C126" t="str">
            <v>MARTA MARTINEZ AGUSTIN</v>
          </cell>
        </row>
        <row r="127">
          <cell r="C127" t="str">
            <v>PAULA BEDIA GARCIA</v>
          </cell>
        </row>
        <row r="128">
          <cell r="C128" t="str">
            <v>SARA ZALVE MAIER</v>
          </cell>
        </row>
        <row r="129">
          <cell r="C129" t="str">
            <v>ALVARO LOPEZ IRANZO</v>
          </cell>
        </row>
        <row r="130">
          <cell r="C130" t="str">
            <v>BELEN MELENDEZ HEVIA</v>
          </cell>
        </row>
        <row r="131">
          <cell r="B131">
            <v>1</v>
          </cell>
          <cell r="C131" t="str">
            <v>CARLA MOUCHET ALVAREZ</v>
          </cell>
        </row>
        <row r="132">
          <cell r="C132" t="str">
            <v>CAROLINA MARTIN MARTIN</v>
          </cell>
        </row>
        <row r="133">
          <cell r="C133" t="str">
            <v>FATIMA RAMIRO DE PEÑARANDA</v>
          </cell>
        </row>
        <row r="134">
          <cell r="B134">
            <v>2</v>
          </cell>
          <cell r="C134" t="str">
            <v>JAIME ANITUA ORTIZ DE ANTIÑANO</v>
          </cell>
        </row>
        <row r="135">
          <cell r="B135">
            <v>4</v>
          </cell>
          <cell r="C135" t="str">
            <v>JAVIER DIEGO ALONSO</v>
          </cell>
        </row>
        <row r="136">
          <cell r="C136" t="str">
            <v>JAVIER DORRONSORO PEREZ</v>
          </cell>
        </row>
        <row r="137">
          <cell r="C137" t="str">
            <v>JUAN MARIA VAZQUEZ QUIROGA</v>
          </cell>
        </row>
        <row r="138">
          <cell r="C138" t="str">
            <v>JULEN SERRANO VILLATE</v>
          </cell>
        </row>
        <row r="139">
          <cell r="C139" t="str">
            <v>PATRICIA FERREIRO DEL VAL</v>
          </cell>
        </row>
        <row r="140">
          <cell r="B140">
            <v>3</v>
          </cell>
          <cell r="C140" t="str">
            <v>PAULA MARTINEZ CASTILLO</v>
          </cell>
        </row>
        <row r="141">
          <cell r="C141" t="str">
            <v>RODRIGO R. RAIMONDI MAIER</v>
          </cell>
        </row>
        <row r="142">
          <cell r="C142" t="str">
            <v>ANA TEJADA MATELLANES</v>
          </cell>
        </row>
        <row r="143">
          <cell r="C143" t="str">
            <v>BEATRIZ ELVIRA RIVA GOMEZ-JORDANA</v>
          </cell>
        </row>
        <row r="144">
          <cell r="C144" t="str">
            <v>DANIEL COCA ALONSO</v>
          </cell>
        </row>
        <row r="145">
          <cell r="C145" t="str">
            <v>DAVID PAMPANAS NUÑEZ</v>
          </cell>
        </row>
        <row r="146">
          <cell r="C146" t="str">
            <v>EDUARDO LUDEÑA ALZUGARAY</v>
          </cell>
        </row>
        <row r="147">
          <cell r="C147" t="str">
            <v>ELENA GIL HUE</v>
          </cell>
        </row>
        <row r="148">
          <cell r="C148" t="str">
            <v>JOSE DANIEL SANTILLAN LENS</v>
          </cell>
        </row>
        <row r="149">
          <cell r="C149" t="str">
            <v>LEONARDO LAZARO MARTINEZ</v>
          </cell>
        </row>
        <row r="150">
          <cell r="C150" t="str">
            <v>LUCIA CABALLERO FRIAS</v>
          </cell>
        </row>
        <row r="151">
          <cell r="C151" t="str">
            <v>LUCIA CHICOT DIAZ</v>
          </cell>
        </row>
        <row r="152">
          <cell r="C152" t="str">
            <v>MARIA ALEJANDRA MALDONADO DOMINGO</v>
          </cell>
        </row>
        <row r="153">
          <cell r="C153" t="str">
            <v>MARIA BERRON PICAZO</v>
          </cell>
        </row>
        <row r="154">
          <cell r="C154" t="str">
            <v>MARTA LORENZO MENDEZ</v>
          </cell>
        </row>
        <row r="155">
          <cell r="C155" t="str">
            <v>MARTA SAEZ DELGADO</v>
          </cell>
        </row>
        <row r="156">
          <cell r="C156" t="str">
            <v>MIGUEL ANGEL CASTRO LUIS</v>
          </cell>
        </row>
        <row r="157">
          <cell r="C157" t="str">
            <v>MIGUEL ANGEL GARCIA CAAMAÑO</v>
          </cell>
        </row>
        <row r="158">
          <cell r="C158" t="str">
            <v>MIGUEL POZA SAN MARTIN</v>
          </cell>
        </row>
        <row r="159">
          <cell r="C159" t="str">
            <v>MIKEL MUÑOZ AREVALO</v>
          </cell>
        </row>
        <row r="160">
          <cell r="C160" t="str">
            <v>NIRAN MAHTANI ALONSO</v>
          </cell>
        </row>
        <row r="161">
          <cell r="C161" t="str">
            <v>PABLO FERNANDEZ LEON</v>
          </cell>
        </row>
        <row r="162">
          <cell r="C162" t="str">
            <v>PEDRO JESUS ESCUDERO NUÑEZ</v>
          </cell>
        </row>
        <row r="163">
          <cell r="C163" t="str">
            <v>SOFIA RUEDA NIEMBRO</v>
          </cell>
        </row>
        <row r="164">
          <cell r="C164" t="str">
            <v>ALEJANDRO SANZ GARCIA</v>
          </cell>
        </row>
        <row r="165">
          <cell r="C165" t="str">
            <v>ANDREA RUIZ ILLESCAS</v>
          </cell>
        </row>
        <row r="166">
          <cell r="C166" t="str">
            <v>BEATRIZ CIERCOLES HERMIDA</v>
          </cell>
        </row>
        <row r="167">
          <cell r="C167" t="str">
            <v>CARLOS CASTAÑON FERNANDEZ</v>
          </cell>
        </row>
        <row r="168">
          <cell r="C168" t="str">
            <v>MARCOS MARTIN WALLISTER</v>
          </cell>
        </row>
        <row r="169">
          <cell r="C169" t="str">
            <v>MARIA TERESA DERRENGER IGLESIAS</v>
          </cell>
        </row>
        <row r="170">
          <cell r="C170" t="str">
            <v>PABLO NAVARRO ALFARO</v>
          </cell>
        </row>
        <row r="171">
          <cell r="C171" t="str">
            <v>ALBERTO BLANCO ANTON</v>
          </cell>
        </row>
        <row r="172">
          <cell r="C172" t="str">
            <v>ARTURO CALDERON SANCHEZ DE LA BLANCA</v>
          </cell>
        </row>
        <row r="173">
          <cell r="C173" t="str">
            <v>LUIS ALONSO MORAGON</v>
          </cell>
        </row>
        <row r="174">
          <cell r="C174" t="str">
            <v>MARC DE LA FUENTE PECQUENARD</v>
          </cell>
        </row>
        <row r="175">
          <cell r="C175" t="str">
            <v>PABLO MORGADO GOMEZ</v>
          </cell>
        </row>
        <row r="176">
          <cell r="C176" t="str">
            <v>EDUARDO PEREZ RAMOS</v>
          </cell>
        </row>
        <row r="177">
          <cell r="C177" t="str">
            <v>LUIS MIGUEL EDJABUA VELAY</v>
          </cell>
        </row>
        <row r="178">
          <cell r="C178" t="str">
            <v>MARIO MONSALVE CARO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IQUETAS"/>
      <sheetName val="INSCRIPCION RELEVOS (1)"/>
      <sheetName val="INSCRIPCION RELEVOS (2)"/>
      <sheetName val="INSCRIPCION RELEVOS (3)"/>
      <sheetName val="INS. INDV. MASCULINA  (Hoja1)"/>
      <sheetName val="INS. INDV. FEMENINA  (Hoja1)"/>
    </sheetNames>
    <sheetDataSet>
      <sheetData sheetId="0">
        <row r="18">
          <cell r="B18" t="str">
            <v>50M LIBRES</v>
          </cell>
        </row>
        <row r="19">
          <cell r="B19" t="str">
            <v>50M ESPALDA</v>
          </cell>
        </row>
        <row r="20">
          <cell r="B20" t="str">
            <v>50M BRAZA</v>
          </cell>
        </row>
        <row r="21">
          <cell r="B21" t="str">
            <v>50M MARIPOSA</v>
          </cell>
        </row>
        <row r="22">
          <cell r="B22" t="str">
            <v>100M LIBRES</v>
          </cell>
        </row>
        <row r="23">
          <cell r="B23" t="str">
            <v>100M ESPALDA</v>
          </cell>
        </row>
        <row r="24">
          <cell r="B24" t="str">
            <v>100M BRAZA</v>
          </cell>
        </row>
        <row r="25">
          <cell r="B25" t="str">
            <v>100M MARIPOSA</v>
          </cell>
        </row>
        <row r="26">
          <cell r="B26" t="str">
            <v>200M ESTILOS</v>
          </cell>
        </row>
        <row r="27">
          <cell r="B27" t="str">
            <v>1500M LIBRES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IQUETAS"/>
      <sheetName val="INSCRIPCION INDIVIDUAL (Hoja1)"/>
      <sheetName val="INSCRIPCION INDIVIDUAL (Hoja2)"/>
      <sheetName val="INSCRIPCION RELEVOS"/>
    </sheetNames>
    <sheetDataSet>
      <sheetData sheetId="0">
        <row r="2">
          <cell r="B2" t="str">
            <v>25M VENTRAL</v>
          </cell>
        </row>
        <row r="3">
          <cell r="B3" t="str">
            <v>25M DORSAL</v>
          </cell>
        </row>
        <row r="4">
          <cell r="B4" t="str">
            <v>25M LIBRES</v>
          </cell>
        </row>
        <row r="5">
          <cell r="B5" t="str">
            <v>25M ESPALDA</v>
          </cell>
        </row>
        <row r="6">
          <cell r="B6" t="str">
            <v>25M BRAZA</v>
          </cell>
        </row>
        <row r="7">
          <cell r="B7" t="str">
            <v>25M MARIPOSA</v>
          </cell>
        </row>
        <row r="8">
          <cell r="B8" t="str">
            <v>50M LIBRES</v>
          </cell>
        </row>
        <row r="9">
          <cell r="B9" t="str">
            <v>50M ESPALDA</v>
          </cell>
        </row>
        <row r="10">
          <cell r="B10" t="str">
            <v>50M BRAZA</v>
          </cell>
        </row>
        <row r="11">
          <cell r="B11" t="str">
            <v>50M MARIPOSA</v>
          </cell>
        </row>
        <row r="12">
          <cell r="B12" t="str">
            <v>100M LIBRES</v>
          </cell>
        </row>
        <row r="13">
          <cell r="B13" t="str">
            <v>100M ESPALDA</v>
          </cell>
        </row>
        <row r="14">
          <cell r="B14" t="str">
            <v>100M BRAZA</v>
          </cell>
        </row>
        <row r="15">
          <cell r="B15" t="str">
            <v>100M MARIPOSA</v>
          </cell>
        </row>
        <row r="16">
          <cell r="B16" t="str">
            <v>200M LIBRES</v>
          </cell>
        </row>
        <row r="17">
          <cell r="B17" t="str">
            <v>200M ESPALDA</v>
          </cell>
        </row>
        <row r="18">
          <cell r="B18" t="str">
            <v>200M BRAZA</v>
          </cell>
        </row>
        <row r="19">
          <cell r="B19" t="str">
            <v>200M MARIPOSA</v>
          </cell>
        </row>
        <row r="20">
          <cell r="B20" t="str">
            <v>200M ESTILOS</v>
          </cell>
        </row>
        <row r="21">
          <cell r="B21" t="str">
            <v>400M LIBRES</v>
          </cell>
        </row>
        <row r="22">
          <cell r="B22" t="str">
            <v>400M ESTILOS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TACION 25M (S14)"/>
      <sheetName val="NATACION 25M (S15)"/>
      <sheetName val="RECORDS 50M (S14)"/>
      <sheetName val="RECORDS 50M (S15)"/>
      <sheetName val="ResultadosProv 23Abr"/>
      <sheetName val="ASISTENCIA"/>
      <sheetName val="1.500m-800m Libres (25m)"/>
      <sheetName val="400m Libres (25m)"/>
      <sheetName val="400m Estilos (25m)"/>
      <sheetName val="200m Estilos (25m)"/>
      <sheetName val="100m Braza (25m)"/>
      <sheetName val="25m Libres COMP (25m)"/>
      <sheetName val="50m Mariposa COMP (25m)"/>
      <sheetName val="100m Libres (25m)"/>
      <sheetName val="25m Espalda COMP (25m)"/>
      <sheetName val="50m Braza COMP (25m)"/>
      <sheetName val="100m Espalda (25m)"/>
      <sheetName val="25m Mariposa COMP (25m)"/>
      <sheetName val="50m Libres COMP (25m)"/>
      <sheetName val="200m Libres (25m)"/>
      <sheetName val="50m Espalda COMP (25m)"/>
      <sheetName val="100m Estilos (25m)"/>
      <sheetName val="200m Espalda (25m)"/>
      <sheetName val="200m Mariposa (25m)"/>
      <sheetName val="200m Braza (25m)"/>
      <sheetName val="25m Braza COMP (25m)"/>
      <sheetName val="100m Mariposa (25m)"/>
      <sheetName val="4x100m Libres COMP (25m)"/>
      <sheetName val="4x50m Libres ADAP (25m)"/>
      <sheetName val="4x50m Estilos COMP (25m)"/>
      <sheetName val="4x50m Libres COMP (25m)"/>
      <sheetName val="4x25m Libres ADAP (25m)"/>
      <sheetName val="4x50m Estilos ADAP (25m)"/>
      <sheetName val="4x25m Estilos ADAP (25m)"/>
      <sheetName val="4x100m Estilos COMP (25m)"/>
      <sheetName val="50m Libres ADAP (50m)"/>
      <sheetName val="25m Libres ADAP (25m)"/>
      <sheetName val="25m Braza ADAP (25m)"/>
      <sheetName val="25m Espalda ADAP (25m)"/>
      <sheetName val="25m Mariposa ADAP (25m)"/>
      <sheetName val="50m Libres ADAP (25m)"/>
      <sheetName val="50m Braza ADAP (50m)"/>
      <sheetName val="50m Espalda ADAP (50m)"/>
      <sheetName val="50m Mariposa ADAP (50m)"/>
      <sheetName val="4x50m Libres ADAP (50m)"/>
      <sheetName val="4x50m Estilos ADAP (50m)"/>
      <sheetName val="400m Libres (50m)"/>
      <sheetName val="1.500m-800m Libres (50m)"/>
      <sheetName val="200m Braza (50m)"/>
      <sheetName val="50m Libres COMP (50m)"/>
      <sheetName val="200m Espalda (50m)"/>
      <sheetName val="50m Braza COMP (50m)"/>
      <sheetName val="200m Mariposa (50m)"/>
      <sheetName val="50m Espalda COMP (50m)"/>
      <sheetName val="200m Libres (50m)"/>
      <sheetName val="50m Mariposa COMP (50m)"/>
      <sheetName val="100m Mariposa (50m)"/>
      <sheetName val="100m Libres (50m)"/>
      <sheetName val="100m Braza (50m)"/>
      <sheetName val="100m Espalda (50m)"/>
      <sheetName val="200m Estilos (50m)"/>
      <sheetName val="4x100m Libres (50m)"/>
      <sheetName val="4x100m Estilos (50m)"/>
      <sheetName val="4x50m Libres COMP (50m)"/>
      <sheetName val="4x50m Estilos COMP (50m)"/>
      <sheetName val="RELEVOS NOMBRES"/>
      <sheetName val="50m Braza ADAP (25m)"/>
      <sheetName val="50m Espalda ADAP (25m)"/>
      <sheetName val="50m Mariposa ADAP (25m)"/>
      <sheetName val="Medallero Individual (COMP)"/>
      <sheetName val="Medallero Individual (ADAP)"/>
      <sheetName val="Medallas Relevos"/>
    </sheetNames>
    <sheetDataSet>
      <sheetData sheetId="0"/>
      <sheetData sheetId="1"/>
      <sheetData sheetId="2"/>
      <sheetData sheetId="3"/>
      <sheetData sheetId="4">
        <row r="8">
          <cell r="S8" t="str">
            <v>(M1/C1)</v>
          </cell>
          <cell r="T8">
            <v>4.180092592592592E-3</v>
          </cell>
        </row>
        <row r="9">
          <cell r="S9" t="str">
            <v>(M1/C2)</v>
          </cell>
          <cell r="T9">
            <v>0</v>
          </cell>
        </row>
        <row r="10">
          <cell r="S10" t="str">
            <v>(M1/C3)</v>
          </cell>
          <cell r="T10">
            <v>4.7222222222222218E-4</v>
          </cell>
        </row>
        <row r="11">
          <cell r="S11" t="str">
            <v>(M1/C4)</v>
          </cell>
          <cell r="T11">
            <v>7.4791666666666669E-4</v>
          </cell>
        </row>
        <row r="12">
          <cell r="S12" t="str">
            <v>(M1/C5)</v>
          </cell>
          <cell r="T12">
            <v>1.4869212962962963E-3</v>
          </cell>
        </row>
        <row r="13">
          <cell r="S13" t="str">
            <v>(M1/C6)</v>
          </cell>
          <cell r="T13">
            <v>0</v>
          </cell>
        </row>
        <row r="14">
          <cell r="S14" t="str">
            <v>(M1/C7)</v>
          </cell>
          <cell r="T14">
            <v>0</v>
          </cell>
        </row>
        <row r="15">
          <cell r="S15" t="str">
            <v>(M1/C8)</v>
          </cell>
          <cell r="T15">
            <v>2.1608796296296298E-3</v>
          </cell>
        </row>
        <row r="18">
          <cell r="S18" t="str">
            <v>(M2/C1)</v>
          </cell>
          <cell r="T18">
            <v>1.0192129629629629E-3</v>
          </cell>
        </row>
        <row r="19">
          <cell r="S19" t="str">
            <v>(M2/C2)</v>
          </cell>
          <cell r="T19">
            <v>0</v>
          </cell>
        </row>
        <row r="20">
          <cell r="S20" t="str">
            <v>(M2/C3)</v>
          </cell>
          <cell r="T20">
            <v>5.2349537037037024E-4</v>
          </cell>
        </row>
        <row r="21">
          <cell r="S21" t="str">
            <v>(M2/C4)</v>
          </cell>
          <cell r="T21">
            <v>9.7696759259259264E-4</v>
          </cell>
        </row>
        <row r="22">
          <cell r="S22" t="str">
            <v>(M2/C5)</v>
          </cell>
          <cell r="T22">
            <v>6.3854166666666671E-4</v>
          </cell>
        </row>
        <row r="23">
          <cell r="S23" t="str">
            <v>(M2/C6)</v>
          </cell>
          <cell r="T23">
            <v>0</v>
          </cell>
        </row>
        <row r="24">
          <cell r="S24" t="str">
            <v>(M2/C7)</v>
          </cell>
          <cell r="T24">
            <v>0</v>
          </cell>
        </row>
        <row r="25">
          <cell r="S25" t="str">
            <v>(M2/C8)</v>
          </cell>
          <cell r="T25">
            <v>1.3130787037037037E-3</v>
          </cell>
        </row>
        <row r="28">
          <cell r="S28" t="str">
            <v>(M3/C1)</v>
          </cell>
          <cell r="T28">
            <v>1.0995370370370371E-3</v>
          </cell>
        </row>
        <row r="29">
          <cell r="S29" t="str">
            <v>(M3/C2)</v>
          </cell>
          <cell r="T29">
            <v>7.5914351851851848E-4</v>
          </cell>
        </row>
        <row r="30">
          <cell r="S30" t="str">
            <v>(M3/C3)</v>
          </cell>
          <cell r="T30">
            <v>7.2476851851851858E-4</v>
          </cell>
        </row>
        <row r="31">
          <cell r="S31" t="str">
            <v>(M3/C4)</v>
          </cell>
          <cell r="T31">
            <v>6.9270833333333337E-4</v>
          </cell>
        </row>
        <row r="32">
          <cell r="S32" t="str">
            <v>(M3/C5)</v>
          </cell>
          <cell r="T32">
            <v>8.1539351851851836E-4</v>
          </cell>
        </row>
        <row r="33">
          <cell r="S33" t="str">
            <v>(M3/C6)</v>
          </cell>
          <cell r="T33">
            <v>8.1956018518518521E-4</v>
          </cell>
        </row>
        <row r="34">
          <cell r="S34" t="str">
            <v>(M3/C7)</v>
          </cell>
          <cell r="T34">
            <v>0</v>
          </cell>
        </row>
        <row r="35">
          <cell r="S35" t="str">
            <v>(M3/C8)</v>
          </cell>
          <cell r="T35">
            <v>7.5960648148148166E-4</v>
          </cell>
        </row>
        <row r="38">
          <cell r="S38" t="str">
            <v>(M4/C1)</v>
          </cell>
          <cell r="T38">
            <v>8.3935185185185198E-4</v>
          </cell>
        </row>
        <row r="39">
          <cell r="S39" t="str">
            <v>(M4/C2)</v>
          </cell>
          <cell r="T39">
            <v>7.3819444444444442E-4</v>
          </cell>
        </row>
        <row r="40">
          <cell r="S40" t="str">
            <v>(M4/C3)</v>
          </cell>
          <cell r="T40">
            <v>6.9976851851851851E-4</v>
          </cell>
        </row>
        <row r="41">
          <cell r="S41" t="str">
            <v>(M4/C4)</v>
          </cell>
          <cell r="T41">
            <v>5.2881944444444439E-4</v>
          </cell>
        </row>
        <row r="42">
          <cell r="S42" t="str">
            <v>(M4/C5)</v>
          </cell>
          <cell r="T42">
            <v>6.0648148148148139E-4</v>
          </cell>
        </row>
        <row r="43">
          <cell r="S43" t="str">
            <v>(M4/C6)</v>
          </cell>
          <cell r="T43">
            <v>6.3078703703703702E-4</v>
          </cell>
        </row>
        <row r="44">
          <cell r="S44" t="str">
            <v>(M4/C7)</v>
          </cell>
          <cell r="T44" t="str">
            <v>B.JUST</v>
          </cell>
        </row>
        <row r="45">
          <cell r="S45" t="str">
            <v>(M4/C8)</v>
          </cell>
          <cell r="T45">
            <v>1.0101851851851854E-3</v>
          </cell>
        </row>
        <row r="48">
          <cell r="S48" t="str">
            <v>(M5/C1)</v>
          </cell>
          <cell r="T48">
            <v>6.1099537037037036E-4</v>
          </cell>
        </row>
        <row r="49">
          <cell r="S49" t="str">
            <v>(M5/C2)</v>
          </cell>
          <cell r="T49">
            <v>6.1203703703703713E-4</v>
          </cell>
        </row>
        <row r="50">
          <cell r="S50" t="str">
            <v>(M5/C3)</v>
          </cell>
          <cell r="T50">
            <v>6.1481481481481478E-4</v>
          </cell>
        </row>
        <row r="51">
          <cell r="S51" t="str">
            <v>(M5/C4)</v>
          </cell>
          <cell r="T51">
            <v>5.5092592592592595E-4</v>
          </cell>
        </row>
        <row r="52">
          <cell r="S52" t="str">
            <v>(M5/C5)</v>
          </cell>
          <cell r="T52" t="str">
            <v>B.JUST</v>
          </cell>
        </row>
        <row r="53">
          <cell r="S53" t="str">
            <v>(M5/C6)</v>
          </cell>
          <cell r="T53">
            <v>5.7175925925925927E-4</v>
          </cell>
        </row>
        <row r="54">
          <cell r="S54" t="str">
            <v>(M5/C7)</v>
          </cell>
          <cell r="T54">
            <v>6.0405092592592596E-4</v>
          </cell>
        </row>
        <row r="55">
          <cell r="S55" t="str">
            <v>(M5/C8)</v>
          </cell>
          <cell r="T55">
            <v>6.0451388888888892E-4</v>
          </cell>
        </row>
        <row r="58">
          <cell r="S58" t="str">
            <v>(M6/C1)</v>
          </cell>
          <cell r="T58">
            <v>5.3634259259259271E-4</v>
          </cell>
        </row>
        <row r="59">
          <cell r="S59" t="str">
            <v>(M6/C2)</v>
          </cell>
          <cell r="T59">
            <v>5.0324074074074062E-4</v>
          </cell>
        </row>
        <row r="60">
          <cell r="S60" t="str">
            <v>(M6/C3)</v>
          </cell>
          <cell r="T60">
            <v>5.0914351851851858E-4</v>
          </cell>
        </row>
        <row r="61">
          <cell r="S61" t="str">
            <v>(M6/C4)</v>
          </cell>
          <cell r="T61">
            <v>4.1446759259259258E-4</v>
          </cell>
        </row>
        <row r="62">
          <cell r="S62" t="str">
            <v>(M6/C5)</v>
          </cell>
          <cell r="T62">
            <v>4.9837962962962965E-4</v>
          </cell>
        </row>
        <row r="63">
          <cell r="S63" t="str">
            <v>(M6/C6)</v>
          </cell>
          <cell r="T63" t="str">
            <v>B.JUST</v>
          </cell>
        </row>
        <row r="64">
          <cell r="S64" t="str">
            <v>(M6/C7)</v>
          </cell>
          <cell r="T64">
            <v>5.4513888888888895E-4</v>
          </cell>
        </row>
        <row r="65">
          <cell r="S65" t="str">
            <v>(M6/C8)</v>
          </cell>
          <cell r="T65" t="str">
            <v>B.JUST</v>
          </cell>
        </row>
        <row r="72">
          <cell r="S72" t="str">
            <v>(M7/C1)</v>
          </cell>
          <cell r="T72">
            <v>0</v>
          </cell>
        </row>
        <row r="73">
          <cell r="S73" t="str">
            <v>(M7/C2)</v>
          </cell>
          <cell r="T73">
            <v>0</v>
          </cell>
        </row>
        <row r="74">
          <cell r="S74" t="str">
            <v>(M7/C3)</v>
          </cell>
          <cell r="T74">
            <v>8.3032407407407404E-4</v>
          </cell>
        </row>
        <row r="75">
          <cell r="S75" t="str">
            <v>(M7/C4)</v>
          </cell>
          <cell r="T75">
            <v>9.8125000000000013E-4</v>
          </cell>
        </row>
        <row r="76">
          <cell r="S76" t="str">
            <v>(M7/C5)</v>
          </cell>
          <cell r="T76">
            <v>5.5902777777777776E-4</v>
          </cell>
        </row>
        <row r="77">
          <cell r="S77" t="str">
            <v>(M7/C6)</v>
          </cell>
          <cell r="T77">
            <v>8.2349537037037037E-4</v>
          </cell>
        </row>
        <row r="78">
          <cell r="S78" t="str">
            <v>(M7/C7)</v>
          </cell>
          <cell r="T78">
            <v>0</v>
          </cell>
        </row>
        <row r="79">
          <cell r="S79" t="str">
            <v>(M7/C8)</v>
          </cell>
          <cell r="T79">
            <v>0</v>
          </cell>
        </row>
        <row r="82">
          <cell r="S82" t="str">
            <v>(M8/C1)</v>
          </cell>
          <cell r="T82">
            <v>1.0872685185185184E-3</v>
          </cell>
        </row>
        <row r="83">
          <cell r="S83" t="str">
            <v>(M8/C2)</v>
          </cell>
          <cell r="T83">
            <v>9.4502314814814807E-4</v>
          </cell>
        </row>
        <row r="84">
          <cell r="S84" t="str">
            <v>(M8/C3)</v>
          </cell>
          <cell r="T84">
            <v>9.8298611111111113E-4</v>
          </cell>
        </row>
        <row r="85">
          <cell r="S85" t="str">
            <v>(M8/C4)</v>
          </cell>
          <cell r="T85" t="str">
            <v>B.JUST</v>
          </cell>
        </row>
        <row r="86">
          <cell r="S86" t="str">
            <v>(M8/C5)</v>
          </cell>
          <cell r="T86">
            <v>9.1747685185185172E-4</v>
          </cell>
        </row>
        <row r="87">
          <cell r="S87" t="str">
            <v>(M8/C6)</v>
          </cell>
          <cell r="T87">
            <v>9.4710648148148139E-4</v>
          </cell>
        </row>
        <row r="88">
          <cell r="S88" t="str">
            <v>(M8/C7)</v>
          </cell>
          <cell r="T88">
            <v>8.9803240740740729E-4</v>
          </cell>
        </row>
        <row r="89">
          <cell r="S89" t="str">
            <v>(M8/C8)</v>
          </cell>
          <cell r="T89">
            <v>9.9652777777777782E-4</v>
          </cell>
        </row>
        <row r="92">
          <cell r="S92" t="str">
            <v>(M9/C1)</v>
          </cell>
          <cell r="T92">
            <v>8.4224537037037026E-4</v>
          </cell>
        </row>
        <row r="93">
          <cell r="S93" t="str">
            <v>(M9/C2)</v>
          </cell>
          <cell r="T93">
            <v>8.7361111111111114E-4</v>
          </cell>
        </row>
        <row r="94">
          <cell r="S94" t="str">
            <v>(M9/C3)</v>
          </cell>
          <cell r="T94">
            <v>7.7708333333333329E-4</v>
          </cell>
        </row>
        <row r="95">
          <cell r="S95" t="str">
            <v>(M9/C4)</v>
          </cell>
          <cell r="T95" t="str">
            <v>B.JUST</v>
          </cell>
        </row>
        <row r="96">
          <cell r="S96" t="str">
            <v>(M9/C5)</v>
          </cell>
          <cell r="T96">
            <v>7.4652777777777781E-4</v>
          </cell>
        </row>
        <row r="97">
          <cell r="S97" t="str">
            <v>(M9/C6)</v>
          </cell>
          <cell r="T97">
            <v>8.4548611111111109E-4</v>
          </cell>
        </row>
        <row r="98">
          <cell r="S98" t="str">
            <v>(M9/C7)</v>
          </cell>
          <cell r="T98">
            <v>9.0960648148148162E-4</v>
          </cell>
        </row>
        <row r="99">
          <cell r="S99" t="str">
            <v>(M9/C8)</v>
          </cell>
          <cell r="T99">
            <v>8.157407407407409E-4</v>
          </cell>
        </row>
        <row r="102">
          <cell r="S102" t="str">
            <v>(M10/C1)</v>
          </cell>
          <cell r="T102">
            <v>6.4155092592592595E-4</v>
          </cell>
        </row>
        <row r="103">
          <cell r="S103" t="str">
            <v>(M10/C2)</v>
          </cell>
          <cell r="T103" t="str">
            <v>B.JUST</v>
          </cell>
        </row>
        <row r="104">
          <cell r="S104" t="str">
            <v>(M10/C3)</v>
          </cell>
          <cell r="T104">
            <v>6.5127314814814822E-4</v>
          </cell>
        </row>
        <row r="105">
          <cell r="S105" t="str">
            <v>(M10/C4)</v>
          </cell>
          <cell r="T105" t="str">
            <v>NP:-2</v>
          </cell>
        </row>
        <row r="106">
          <cell r="S106" t="str">
            <v>(M10/C5)</v>
          </cell>
          <cell r="T106">
            <v>6.0578703703703706E-4</v>
          </cell>
        </row>
        <row r="107">
          <cell r="S107" t="str">
            <v>(M10/C6)</v>
          </cell>
          <cell r="T107">
            <v>8.3009259259259267E-4</v>
          </cell>
        </row>
        <row r="108">
          <cell r="S108" t="str">
            <v>(M10/C7)</v>
          </cell>
          <cell r="T108">
            <v>6.8101851851851863E-4</v>
          </cell>
        </row>
        <row r="109">
          <cell r="S109" t="str">
            <v>(M10/C8)</v>
          </cell>
          <cell r="T109">
            <v>7.9791666666666672E-4</v>
          </cell>
        </row>
        <row r="116">
          <cell r="S116" t="str">
            <v>(M11/C1)</v>
          </cell>
          <cell r="T116" t="str">
            <v>DESC</v>
          </cell>
        </row>
        <row r="117">
          <cell r="S117" t="str">
            <v>(M11/C2)</v>
          </cell>
          <cell r="T117">
            <v>7.1620370370370371E-4</v>
          </cell>
        </row>
        <row r="118">
          <cell r="S118" t="str">
            <v>(M11/C3)</v>
          </cell>
          <cell r="T118">
            <v>1.1019675925925925E-3</v>
          </cell>
        </row>
        <row r="119">
          <cell r="S119" t="str">
            <v>(M11/C4)</v>
          </cell>
          <cell r="T119" t="str">
            <v>DESC</v>
          </cell>
        </row>
        <row r="120">
          <cell r="S120" t="str">
            <v>(M11/C5)</v>
          </cell>
          <cell r="T120">
            <v>8.3275462962962958E-4</v>
          </cell>
        </row>
        <row r="121">
          <cell r="S121" t="str">
            <v>(M11/C6)</v>
          </cell>
          <cell r="T121" t="str">
            <v>DESC</v>
          </cell>
        </row>
        <row r="122">
          <cell r="S122" t="str">
            <v>(M11/C7)</v>
          </cell>
          <cell r="T122">
            <v>0</v>
          </cell>
        </row>
        <row r="123">
          <cell r="S123" t="str">
            <v>(M11/C8)</v>
          </cell>
          <cell r="T123">
            <v>1.5221064814814813E-3</v>
          </cell>
        </row>
        <row r="126">
          <cell r="S126" t="str">
            <v>(M12/C1)</v>
          </cell>
          <cell r="T126" t="str">
            <v>DESC</v>
          </cell>
        </row>
        <row r="127">
          <cell r="S127" t="str">
            <v>(M12/C2)</v>
          </cell>
          <cell r="T127">
            <v>7.5636574074074072E-4</v>
          </cell>
        </row>
        <row r="128">
          <cell r="S128" t="str">
            <v>(M12/C3)</v>
          </cell>
          <cell r="T128">
            <v>9.8194444444444436E-4</v>
          </cell>
        </row>
        <row r="129">
          <cell r="S129" t="str">
            <v>(M12/C4)</v>
          </cell>
          <cell r="T129">
            <v>6.2002314814814819E-4</v>
          </cell>
        </row>
        <row r="130">
          <cell r="S130" t="str">
            <v>(M12/C5)</v>
          </cell>
          <cell r="T130">
            <v>6.835648148148148E-4</v>
          </cell>
        </row>
        <row r="131">
          <cell r="S131" t="str">
            <v>(M12/C6)</v>
          </cell>
          <cell r="T131">
            <v>7.5509259259259247E-4</v>
          </cell>
        </row>
        <row r="132">
          <cell r="S132" t="str">
            <v>(M12/C7)</v>
          </cell>
          <cell r="T132">
            <v>7.6678240740740743E-4</v>
          </cell>
        </row>
        <row r="133">
          <cell r="S133" t="str">
            <v>(M12/C8)</v>
          </cell>
          <cell r="T133">
            <v>9.1666666666666676E-4</v>
          </cell>
        </row>
        <row r="140">
          <cell r="S140" t="str">
            <v>(M13/C1)</v>
          </cell>
          <cell r="T140" t="str">
            <v>DESC</v>
          </cell>
        </row>
        <row r="141">
          <cell r="S141" t="str">
            <v>(M13/C2)</v>
          </cell>
          <cell r="T141">
            <v>0</v>
          </cell>
        </row>
        <row r="142">
          <cell r="S142" t="str">
            <v>(M13/C3)</v>
          </cell>
          <cell r="T142">
            <v>0</v>
          </cell>
        </row>
        <row r="143">
          <cell r="S143" t="str">
            <v>(M13/C4)</v>
          </cell>
          <cell r="T143" t="str">
            <v>DESC</v>
          </cell>
        </row>
        <row r="144">
          <cell r="S144" t="str">
            <v>(M13/C5)</v>
          </cell>
          <cell r="T144">
            <v>0</v>
          </cell>
        </row>
        <row r="145">
          <cell r="S145" t="str">
            <v>(M13/C6)</v>
          </cell>
          <cell r="T145">
            <v>0</v>
          </cell>
        </row>
        <row r="146">
          <cell r="S146" t="str">
            <v>(M13/C7)</v>
          </cell>
          <cell r="T146">
            <v>0</v>
          </cell>
        </row>
        <row r="147">
          <cell r="S147" t="str">
            <v>(M13/C8)</v>
          </cell>
          <cell r="T147">
            <v>0</v>
          </cell>
        </row>
        <row r="150">
          <cell r="S150" t="str">
            <v>(M14/C1)</v>
          </cell>
          <cell r="T150">
            <v>8.2164351851851853E-4</v>
          </cell>
        </row>
        <row r="151">
          <cell r="S151" t="str">
            <v>(M14/C2)</v>
          </cell>
          <cell r="T151" t="str">
            <v>DESC</v>
          </cell>
        </row>
        <row r="152">
          <cell r="S152" t="str">
            <v>(M14/C3)</v>
          </cell>
          <cell r="T152">
            <v>6.1770833333333328E-4</v>
          </cell>
        </row>
        <row r="153">
          <cell r="S153" t="str">
            <v>(M14/C4)</v>
          </cell>
          <cell r="T153">
            <v>8.6805555555555551E-4</v>
          </cell>
        </row>
        <row r="154">
          <cell r="S154" t="str">
            <v>(M14/C5)</v>
          </cell>
          <cell r="T154">
            <v>1.2666666666666666E-3</v>
          </cell>
        </row>
        <row r="155">
          <cell r="S155" t="str">
            <v>(M14/C6)</v>
          </cell>
          <cell r="T155" t="str">
            <v>DESC</v>
          </cell>
        </row>
        <row r="156">
          <cell r="S156" t="str">
            <v>(M14/C7)</v>
          </cell>
          <cell r="T156" t="str">
            <v>DESC</v>
          </cell>
        </row>
        <row r="157">
          <cell r="S157" t="str">
            <v>(M14/C8)</v>
          </cell>
          <cell r="T157" t="str">
            <v>NP:-2</v>
          </cell>
        </row>
        <row r="164">
          <cell r="S164" t="str">
            <v>(M15/C1)</v>
          </cell>
          <cell r="T164">
            <v>1.9620370370370369E-3</v>
          </cell>
        </row>
        <row r="165">
          <cell r="S165" t="str">
            <v>(M15/C2)</v>
          </cell>
          <cell r="T165">
            <v>0</v>
          </cell>
        </row>
        <row r="166">
          <cell r="S166" t="str">
            <v>(M15/C3)</v>
          </cell>
          <cell r="T166">
            <v>0</v>
          </cell>
        </row>
        <row r="167">
          <cell r="S167" t="str">
            <v>(M15/C4)</v>
          </cell>
          <cell r="T167">
            <v>1.3553240740740741E-3</v>
          </cell>
        </row>
        <row r="168">
          <cell r="S168" t="str">
            <v>(M15/C5)</v>
          </cell>
          <cell r="T168">
            <v>7.0381944444444452E-4</v>
          </cell>
        </row>
        <row r="169">
          <cell r="S169" t="str">
            <v>(M15/C6)</v>
          </cell>
          <cell r="T169">
            <v>0</v>
          </cell>
        </row>
        <row r="170">
          <cell r="S170" t="str">
            <v>(M15/C7)</v>
          </cell>
          <cell r="T170">
            <v>0</v>
          </cell>
        </row>
        <row r="171">
          <cell r="S171" t="str">
            <v>(M15/C8)</v>
          </cell>
          <cell r="T171">
            <v>2.1038194444444446E-3</v>
          </cell>
        </row>
        <row r="174">
          <cell r="S174" t="str">
            <v>(M16/C1)</v>
          </cell>
          <cell r="T174">
            <v>1.2059027777777777E-3</v>
          </cell>
        </row>
        <row r="175">
          <cell r="S175" t="str">
            <v>(M16/C2)</v>
          </cell>
          <cell r="T175">
            <v>0</v>
          </cell>
        </row>
        <row r="176">
          <cell r="S176" t="str">
            <v>(M16/C3)</v>
          </cell>
          <cell r="T176">
            <v>7.8807870370370371E-4</v>
          </cell>
        </row>
        <row r="177">
          <cell r="S177" t="str">
            <v>(M16/C4)</v>
          </cell>
          <cell r="T177">
            <v>1.0659722222222223E-3</v>
          </cell>
        </row>
        <row r="178">
          <cell r="S178" t="str">
            <v>(M16/C5)</v>
          </cell>
          <cell r="T178">
            <v>8.3321759259259254E-4</v>
          </cell>
        </row>
        <row r="179">
          <cell r="S179" t="str">
            <v>(M16/C6)</v>
          </cell>
          <cell r="T179">
            <v>0</v>
          </cell>
        </row>
        <row r="180">
          <cell r="S180" t="str">
            <v>(M16/C7)</v>
          </cell>
          <cell r="T180">
            <v>0</v>
          </cell>
        </row>
        <row r="181">
          <cell r="S181" t="str">
            <v>(M16/C8)</v>
          </cell>
          <cell r="T181">
            <v>1.2730324074074074E-3</v>
          </cell>
        </row>
        <row r="184">
          <cell r="S184" t="str">
            <v>(M17/C1)</v>
          </cell>
          <cell r="T184">
            <v>1.1712962962962964E-3</v>
          </cell>
        </row>
        <row r="185">
          <cell r="S185" t="str">
            <v>(M17/C2)</v>
          </cell>
          <cell r="T185">
            <v>0</v>
          </cell>
        </row>
        <row r="186">
          <cell r="S186" t="str">
            <v>(M17/C3)</v>
          </cell>
          <cell r="T186">
            <v>1.1579861111111112E-3</v>
          </cell>
        </row>
        <row r="187">
          <cell r="S187" t="str">
            <v>(M17/C4)</v>
          </cell>
          <cell r="T187">
            <v>1.0546296296296298E-3</v>
          </cell>
        </row>
        <row r="188">
          <cell r="S188" t="str">
            <v>(M17/C5)</v>
          </cell>
          <cell r="T188">
            <v>1.4548611111111114E-3</v>
          </cell>
        </row>
        <row r="189">
          <cell r="S189" t="str">
            <v>(M17/C6)</v>
          </cell>
          <cell r="T189">
            <v>1.130324074074074E-3</v>
          </cell>
        </row>
        <row r="190">
          <cell r="S190" t="str">
            <v>(M17/C7)</v>
          </cell>
          <cell r="T190">
            <v>0</v>
          </cell>
        </row>
        <row r="191">
          <cell r="S191" t="str">
            <v>(M17/C8)</v>
          </cell>
          <cell r="T191">
            <v>1.0217592592592594E-3</v>
          </cell>
        </row>
        <row r="194">
          <cell r="S194" t="str">
            <v>(M18/C1)</v>
          </cell>
          <cell r="T194">
            <v>0</v>
          </cell>
        </row>
        <row r="195">
          <cell r="S195" t="str">
            <v>(M18/C2)</v>
          </cell>
          <cell r="T195">
            <v>8.5659722222222224E-4</v>
          </cell>
        </row>
        <row r="196">
          <cell r="S196" t="str">
            <v>(M18/C3)</v>
          </cell>
          <cell r="T196">
            <v>8.2233796296296297E-4</v>
          </cell>
        </row>
        <row r="197">
          <cell r="S197" t="str">
            <v>(M18/C4)</v>
          </cell>
          <cell r="T197" t="str">
            <v>B.JUST</v>
          </cell>
        </row>
        <row r="198">
          <cell r="S198" t="str">
            <v>(M18/C5)</v>
          </cell>
          <cell r="T198">
            <v>9.0046296296296304E-4</v>
          </cell>
        </row>
        <row r="199">
          <cell r="S199" t="str">
            <v>(M18/C6)</v>
          </cell>
          <cell r="T199">
            <v>8.5578703703703695E-4</v>
          </cell>
        </row>
        <row r="200">
          <cell r="S200" t="str">
            <v>(M18/C7)</v>
          </cell>
          <cell r="T200">
            <v>1.1472222222222222E-3</v>
          </cell>
        </row>
        <row r="201">
          <cell r="S201" t="str">
            <v>(M18/C8)</v>
          </cell>
          <cell r="T201">
            <v>1.1033564814814814E-3</v>
          </cell>
        </row>
        <row r="204">
          <cell r="S204" t="str">
            <v>(M19/C1)</v>
          </cell>
          <cell r="T204">
            <v>8.2812499999999987E-4</v>
          </cell>
        </row>
        <row r="205">
          <cell r="S205" t="str">
            <v>(M19/C2)</v>
          </cell>
          <cell r="T205">
            <v>8.097222222222222E-4</v>
          </cell>
        </row>
        <row r="206">
          <cell r="S206" t="str">
            <v>(M19/C3)</v>
          </cell>
          <cell r="T206" t="str">
            <v>B.JUST</v>
          </cell>
        </row>
        <row r="207">
          <cell r="S207" t="str">
            <v>(M19/C4)</v>
          </cell>
          <cell r="T207">
            <v>6.2928240740740739E-4</v>
          </cell>
        </row>
        <row r="208">
          <cell r="S208" t="str">
            <v>(M19/C5)</v>
          </cell>
          <cell r="T208">
            <v>6.5173611111111118E-4</v>
          </cell>
        </row>
        <row r="209">
          <cell r="S209" t="str">
            <v>(M19/C6)</v>
          </cell>
          <cell r="T209" t="str">
            <v>B.JUST</v>
          </cell>
        </row>
        <row r="210">
          <cell r="S210" t="str">
            <v>(M19/C7)</v>
          </cell>
          <cell r="T210">
            <v>7.8194444444444438E-4</v>
          </cell>
        </row>
        <row r="211">
          <cell r="S211" t="str">
            <v>(M19/C8)</v>
          </cell>
          <cell r="T211">
            <v>7.8391203703703706E-4</v>
          </cell>
        </row>
        <row r="218">
          <cell r="S218" t="str">
            <v>(M20/C1)</v>
          </cell>
          <cell r="T218">
            <v>1.0509259259259259E-3</v>
          </cell>
        </row>
        <row r="219">
          <cell r="S219" t="str">
            <v>(M20/C2)</v>
          </cell>
          <cell r="T219">
            <v>0</v>
          </cell>
        </row>
        <row r="220">
          <cell r="S220" t="str">
            <v>(M20/C3)</v>
          </cell>
          <cell r="T220">
            <v>1.1322916666666666E-3</v>
          </cell>
        </row>
        <row r="221">
          <cell r="S221" t="str">
            <v>(M20/C4)</v>
          </cell>
          <cell r="T221">
            <v>1.1650462962962962E-3</v>
          </cell>
        </row>
        <row r="222">
          <cell r="S222" t="str">
            <v>(M20/C5)</v>
          </cell>
          <cell r="T222">
            <v>0</v>
          </cell>
        </row>
        <row r="223">
          <cell r="S223" t="str">
            <v>(M20/C6)</v>
          </cell>
          <cell r="T223">
            <v>0</v>
          </cell>
        </row>
        <row r="224">
          <cell r="S224" t="str">
            <v>(M20/C7)</v>
          </cell>
          <cell r="T224">
            <v>0</v>
          </cell>
        </row>
        <row r="225">
          <cell r="S225" t="str">
            <v>(M20/C8)</v>
          </cell>
          <cell r="T225">
            <v>1.7834490740740738E-3</v>
          </cell>
        </row>
        <row r="228">
          <cell r="S228" t="str">
            <v>(M21/C1)</v>
          </cell>
          <cell r="T228">
            <v>0</v>
          </cell>
        </row>
        <row r="229">
          <cell r="S229" t="str">
            <v>(M21/C2)</v>
          </cell>
          <cell r="T229">
            <v>0</v>
          </cell>
        </row>
        <row r="230">
          <cell r="S230" t="str">
            <v>(M21/C3)</v>
          </cell>
          <cell r="T230">
            <v>1.0842592592592592E-3</v>
          </cell>
        </row>
        <row r="231">
          <cell r="S231" t="str">
            <v>(M21/C4)</v>
          </cell>
          <cell r="T231">
            <v>9.6064814814814808E-4</v>
          </cell>
        </row>
        <row r="232">
          <cell r="S232" t="str">
            <v>(M21/C5)</v>
          </cell>
          <cell r="T232">
            <v>1.0143518518518518E-3</v>
          </cell>
        </row>
        <row r="233">
          <cell r="S233" t="str">
            <v>(M21/C6)</v>
          </cell>
          <cell r="T233">
            <v>1.009837962962963E-3</v>
          </cell>
        </row>
        <row r="234">
          <cell r="S234" t="str">
            <v>(M21/C7)</v>
          </cell>
          <cell r="T234">
            <v>0</v>
          </cell>
        </row>
        <row r="235">
          <cell r="S235" t="str">
            <v>(M21/C8)</v>
          </cell>
          <cell r="T235">
            <v>0</v>
          </cell>
        </row>
        <row r="238">
          <cell r="S238" t="str">
            <v>(M22/C1)</v>
          </cell>
          <cell r="T238">
            <v>8.8680555555555561E-4</v>
          </cell>
        </row>
        <row r="239">
          <cell r="S239" t="str">
            <v>(M22/C2)</v>
          </cell>
          <cell r="T239">
            <v>8.9594907407407407E-4</v>
          </cell>
        </row>
        <row r="240">
          <cell r="S240" t="str">
            <v>(M22/C3)</v>
          </cell>
          <cell r="T240" t="str">
            <v>B.JUST</v>
          </cell>
        </row>
        <row r="241">
          <cell r="S241" t="str">
            <v>(M22/C4)</v>
          </cell>
          <cell r="T241">
            <v>7.5914351851851848E-4</v>
          </cell>
        </row>
        <row r="242">
          <cell r="S242" t="str">
            <v>(M22/C5)</v>
          </cell>
          <cell r="T242">
            <v>7.8541666666666658E-4</v>
          </cell>
        </row>
        <row r="243">
          <cell r="S243" t="str">
            <v>(M22/C6)</v>
          </cell>
          <cell r="T243">
            <v>8.348379629629629E-4</v>
          </cell>
        </row>
        <row r="244">
          <cell r="S244" t="str">
            <v>(M22/C7)</v>
          </cell>
          <cell r="T244">
            <v>8.1851851851851866E-4</v>
          </cell>
        </row>
        <row r="245">
          <cell r="S245" t="str">
            <v>(M22/C8)</v>
          </cell>
          <cell r="T245">
            <v>1.0011574074074074E-3</v>
          </cell>
        </row>
        <row r="252">
          <cell r="S252" t="str">
            <v>(M23/C1)</v>
          </cell>
          <cell r="T252">
            <v>0</v>
          </cell>
        </row>
        <row r="253">
          <cell r="S253" t="str">
            <v>(M23/C2)</v>
          </cell>
          <cell r="T253" t="str">
            <v>B.JUST</v>
          </cell>
        </row>
        <row r="254">
          <cell r="S254" t="str">
            <v>(M23/C3)</v>
          </cell>
          <cell r="T254">
            <v>7.8877314814814815E-4</v>
          </cell>
        </row>
        <row r="255">
          <cell r="S255" t="str">
            <v>(M23/C4)</v>
          </cell>
          <cell r="T255">
            <v>6.5868055555555547E-4</v>
          </cell>
        </row>
        <row r="256">
          <cell r="S256" t="str">
            <v>(M23/C5)</v>
          </cell>
          <cell r="T256">
            <v>8.074074074074074E-4</v>
          </cell>
        </row>
        <row r="257">
          <cell r="S257" t="str">
            <v>(M23/C6)</v>
          </cell>
          <cell r="T257">
            <v>9.2384259259259253E-4</v>
          </cell>
        </row>
        <row r="258">
          <cell r="S258" t="str">
            <v>(M23/C7)</v>
          </cell>
          <cell r="T258">
            <v>0</v>
          </cell>
        </row>
        <row r="259">
          <cell r="S259" t="str">
            <v>(M23/C8)</v>
          </cell>
          <cell r="T259">
            <v>0</v>
          </cell>
        </row>
        <row r="266">
          <cell r="S266" t="str">
            <v>(M24/C1)</v>
          </cell>
          <cell r="T266">
            <v>0</v>
          </cell>
        </row>
        <row r="267">
          <cell r="S267" t="str">
            <v>(M24/C2)</v>
          </cell>
          <cell r="T267">
            <v>0</v>
          </cell>
        </row>
        <row r="268">
          <cell r="S268" t="str">
            <v>(M24/C3)</v>
          </cell>
          <cell r="T268">
            <v>9.9201388888888885E-4</v>
          </cell>
        </row>
        <row r="269">
          <cell r="S269" t="str">
            <v>(M24/C4)</v>
          </cell>
          <cell r="T269">
            <v>8.6666666666666663E-4</v>
          </cell>
        </row>
        <row r="270">
          <cell r="S270" t="str">
            <v>(M24/C5)</v>
          </cell>
          <cell r="T270">
            <v>8.6134259259259248E-4</v>
          </cell>
        </row>
        <row r="271">
          <cell r="S271" t="str">
            <v>(M24/C6)</v>
          </cell>
          <cell r="T271">
            <v>1.1984953703703704E-3</v>
          </cell>
        </row>
        <row r="272">
          <cell r="S272" t="str">
            <v>(M24/C7)</v>
          </cell>
          <cell r="T272">
            <v>0</v>
          </cell>
        </row>
        <row r="273">
          <cell r="S273" t="str">
            <v>(M24/C8)</v>
          </cell>
          <cell r="T273">
            <v>0</v>
          </cell>
        </row>
        <row r="280">
          <cell r="S280" t="str">
            <v>(M25/C1)</v>
          </cell>
          <cell r="T280" t="str">
            <v>DESC</v>
          </cell>
        </row>
        <row r="281">
          <cell r="S281" t="str">
            <v>(M25/C2)</v>
          </cell>
          <cell r="T281">
            <v>2.700810185185185E-3</v>
          </cell>
        </row>
        <row r="282">
          <cell r="S282" t="str">
            <v>(M25/C3)</v>
          </cell>
          <cell r="T282">
            <v>0</v>
          </cell>
        </row>
        <row r="283">
          <cell r="S283" t="str">
            <v>(M25/C4)</v>
          </cell>
          <cell r="T283">
            <v>3.8516203703703703E-3</v>
          </cell>
        </row>
        <row r="284">
          <cell r="S284" t="str">
            <v>(M25/C5)</v>
          </cell>
          <cell r="T284">
            <v>0</v>
          </cell>
        </row>
        <row r="285">
          <cell r="S285" t="str">
            <v>(M25/C6)</v>
          </cell>
          <cell r="T285">
            <v>0</v>
          </cell>
        </row>
        <row r="286">
          <cell r="S286" t="str">
            <v>(M25/C7)</v>
          </cell>
          <cell r="T286">
            <v>0</v>
          </cell>
        </row>
        <row r="287">
          <cell r="S287" t="str">
            <v>(M25/C8)</v>
          </cell>
          <cell r="T287">
            <v>0</v>
          </cell>
        </row>
        <row r="294">
          <cell r="S294" t="str">
            <v>(M26/C1)</v>
          </cell>
          <cell r="T294">
            <v>0</v>
          </cell>
        </row>
        <row r="295">
          <cell r="S295" t="str">
            <v>(M26/C2)</v>
          </cell>
          <cell r="T295">
            <v>0</v>
          </cell>
        </row>
        <row r="296">
          <cell r="S296" t="str">
            <v>(M26/C3)</v>
          </cell>
          <cell r="T296">
            <v>3.2760416666666667E-3</v>
          </cell>
        </row>
        <row r="297">
          <cell r="S297" t="str">
            <v>(M26/C4)</v>
          </cell>
          <cell r="T297" t="str">
            <v>DESC</v>
          </cell>
        </row>
        <row r="298">
          <cell r="S298" t="str">
            <v>(M26/C5)</v>
          </cell>
          <cell r="T298" t="str">
            <v>B.JUST</v>
          </cell>
        </row>
        <row r="299">
          <cell r="S299" t="str">
            <v>(M26/C6)</v>
          </cell>
          <cell r="T299">
            <v>0</v>
          </cell>
        </row>
        <row r="300">
          <cell r="S300" t="str">
            <v>(M26/C7)</v>
          </cell>
          <cell r="T300">
            <v>0</v>
          </cell>
        </row>
        <row r="301">
          <cell r="S301" t="str">
            <v>(M26/C8)</v>
          </cell>
          <cell r="T301">
            <v>0</v>
          </cell>
        </row>
        <row r="308">
          <cell r="S308" t="str">
            <v>(M27/C1)</v>
          </cell>
          <cell r="T308" t="str">
            <v>DESC</v>
          </cell>
        </row>
        <row r="309">
          <cell r="S309" t="str">
            <v>(M27/C2)</v>
          </cell>
          <cell r="T309">
            <v>0</v>
          </cell>
        </row>
        <row r="310">
          <cell r="S310" t="str">
            <v>(M27/C3)</v>
          </cell>
          <cell r="T310">
            <v>0</v>
          </cell>
        </row>
        <row r="311">
          <cell r="S311" t="str">
            <v>(M27/C4)</v>
          </cell>
          <cell r="T311">
            <v>3.3258101851851851E-3</v>
          </cell>
        </row>
        <row r="312">
          <cell r="S312" t="str">
            <v>(M27/C5)</v>
          </cell>
          <cell r="T312">
            <v>3.2997685185185183E-3</v>
          </cell>
        </row>
        <row r="313">
          <cell r="S313" t="str">
            <v>(M27/C6)</v>
          </cell>
          <cell r="T313">
            <v>0</v>
          </cell>
        </row>
        <row r="314">
          <cell r="S314" t="str">
            <v>(M27/C7)</v>
          </cell>
          <cell r="T314">
            <v>0</v>
          </cell>
        </row>
        <row r="315">
          <cell r="S315" t="str">
            <v>(M27/C8)</v>
          </cell>
          <cell r="T315">
            <v>0</v>
          </cell>
        </row>
        <row r="322">
          <cell r="S322" t="str">
            <v>(M28/C1)</v>
          </cell>
          <cell r="T322">
            <v>0</v>
          </cell>
        </row>
        <row r="323">
          <cell r="S323" t="str">
            <v>(M28/C2)</v>
          </cell>
          <cell r="T323">
            <v>0</v>
          </cell>
        </row>
        <row r="324">
          <cell r="S324" t="str">
            <v>(M28/C3)</v>
          </cell>
          <cell r="T324">
            <v>0</v>
          </cell>
        </row>
        <row r="325">
          <cell r="S325" t="str">
            <v>(M28/C4)</v>
          </cell>
          <cell r="T325">
            <v>4.5750000000000001E-3</v>
          </cell>
        </row>
        <row r="326">
          <cell r="S326" t="str">
            <v>(M28/C5)</v>
          </cell>
          <cell r="T326">
            <v>4.8956018518518515E-3</v>
          </cell>
        </row>
        <row r="327">
          <cell r="S327" t="str">
            <v>(M28/C6)</v>
          </cell>
          <cell r="T327">
            <v>0</v>
          </cell>
        </row>
        <row r="328">
          <cell r="S328" t="str">
            <v>(M28/C7)</v>
          </cell>
          <cell r="T328">
            <v>0</v>
          </cell>
        </row>
        <row r="329">
          <cell r="S329" t="str">
            <v>(M28/C8)</v>
          </cell>
          <cell r="T329">
            <v>0</v>
          </cell>
        </row>
        <row r="336">
          <cell r="S336" t="str">
            <v>(M29/C1)</v>
          </cell>
          <cell r="T336">
            <v>0</v>
          </cell>
        </row>
        <row r="337">
          <cell r="S337" t="str">
            <v>(M29/C2)</v>
          </cell>
          <cell r="T337">
            <v>2.5177083333333332E-3</v>
          </cell>
        </row>
        <row r="338">
          <cell r="S338" t="str">
            <v>(M29/C3)</v>
          </cell>
          <cell r="T338">
            <v>2.5631944444444443E-3</v>
          </cell>
        </row>
        <row r="339">
          <cell r="S339" t="str">
            <v>(M29/C4)</v>
          </cell>
          <cell r="T339">
            <v>2.4555555555555554E-3</v>
          </cell>
        </row>
        <row r="340">
          <cell r="S340" t="str">
            <v>(M29/C5)</v>
          </cell>
          <cell r="T340">
            <v>2.7292824074074073E-3</v>
          </cell>
        </row>
        <row r="341">
          <cell r="S341" t="str">
            <v>(M29/C6)</v>
          </cell>
          <cell r="T341">
            <v>2.6855324074074073E-3</v>
          </cell>
        </row>
        <row r="342">
          <cell r="S342" t="str">
            <v>(M29/C7)</v>
          </cell>
          <cell r="T342">
            <v>0</v>
          </cell>
        </row>
        <row r="343">
          <cell r="S343" t="str">
            <v>(M29/C8)</v>
          </cell>
          <cell r="T343">
            <v>0</v>
          </cell>
        </row>
        <row r="350">
          <cell r="S350" t="str">
            <v>(M30/C1)</v>
          </cell>
          <cell r="T350">
            <v>0</v>
          </cell>
        </row>
        <row r="351">
          <cell r="S351" t="str">
            <v>(M30/C2)</v>
          </cell>
          <cell r="T351">
            <v>0</v>
          </cell>
        </row>
        <row r="352">
          <cell r="S352" t="str">
            <v>(M30/C3)</v>
          </cell>
          <cell r="T352">
            <v>0</v>
          </cell>
        </row>
        <row r="353">
          <cell r="S353" t="str">
            <v>(M30/C4)</v>
          </cell>
          <cell r="T353">
            <v>2.7817129629629628E-3</v>
          </cell>
        </row>
        <row r="354">
          <cell r="S354" t="str">
            <v>(M30/C5)</v>
          </cell>
          <cell r="T354">
            <v>3.4937499999999999E-3</v>
          </cell>
        </row>
        <row r="355">
          <cell r="S355" t="str">
            <v>(M30/C6)</v>
          </cell>
          <cell r="T355">
            <v>0</v>
          </cell>
        </row>
        <row r="356">
          <cell r="S356" t="str">
            <v>(M30/C7)</v>
          </cell>
          <cell r="T356">
            <v>0</v>
          </cell>
        </row>
        <row r="357">
          <cell r="S357" t="str">
            <v>(M30/C8)</v>
          </cell>
          <cell r="T357">
            <v>0</v>
          </cell>
        </row>
        <row r="364">
          <cell r="S364" t="str">
            <v>(M31/C1)</v>
          </cell>
          <cell r="T364">
            <v>0</v>
          </cell>
        </row>
        <row r="365">
          <cell r="S365" t="str">
            <v>(M31/C2)</v>
          </cell>
          <cell r="T365">
            <v>5.2708333333333329E-4</v>
          </cell>
        </row>
        <row r="366">
          <cell r="S366" t="str">
            <v>(M31/C3)</v>
          </cell>
          <cell r="T366">
            <v>4.5231481481481484E-4</v>
          </cell>
        </row>
        <row r="367">
          <cell r="S367" t="str">
            <v>(M31/C4)</v>
          </cell>
          <cell r="T367">
            <v>4.9444444444444438E-4</v>
          </cell>
        </row>
        <row r="368">
          <cell r="S368" t="str">
            <v>(M31/C5)</v>
          </cell>
          <cell r="T368">
            <v>4.4409722222222219E-4</v>
          </cell>
        </row>
        <row r="369">
          <cell r="S369" t="str">
            <v>(M31/C6)</v>
          </cell>
          <cell r="T369">
            <v>5.3842592592592603E-4</v>
          </cell>
        </row>
        <row r="370">
          <cell r="S370" t="str">
            <v>(M31/C7)</v>
          </cell>
          <cell r="T370">
            <v>0</v>
          </cell>
        </row>
        <row r="371">
          <cell r="S371" t="str">
            <v>(M31/C8)</v>
          </cell>
          <cell r="T371">
            <v>0</v>
          </cell>
        </row>
        <row r="374">
          <cell r="S374" t="str">
            <v>(M32/C1)</v>
          </cell>
          <cell r="T374">
            <v>4.6354166666666663E-4</v>
          </cell>
        </row>
        <row r="375">
          <cell r="S375" t="str">
            <v>(M32/C2)</v>
          </cell>
          <cell r="T375">
            <v>4.0659722222222226E-4</v>
          </cell>
        </row>
        <row r="376">
          <cell r="S376" t="str">
            <v>(M32/C3)</v>
          </cell>
          <cell r="T376">
            <v>4.0034722222222224E-4</v>
          </cell>
        </row>
        <row r="377">
          <cell r="S377" t="str">
            <v>(M32/C4)</v>
          </cell>
          <cell r="T377">
            <v>3.2256944444444444E-4</v>
          </cell>
        </row>
        <row r="378">
          <cell r="S378" t="str">
            <v>(M32/C5)</v>
          </cell>
          <cell r="T378">
            <v>3.7337962962962959E-4</v>
          </cell>
        </row>
        <row r="379">
          <cell r="S379" t="str">
            <v>(M32/C6)</v>
          </cell>
          <cell r="T379">
            <v>4.1192129629629635E-4</v>
          </cell>
        </row>
        <row r="380">
          <cell r="S380" t="str">
            <v>(M32/C7)</v>
          </cell>
          <cell r="T380">
            <v>4.3298611111111104E-4</v>
          </cell>
        </row>
        <row r="381">
          <cell r="S381" t="str">
            <v>(M32/C8)</v>
          </cell>
          <cell r="T381">
            <v>4.4317129629629633E-4</v>
          </cell>
        </row>
        <row r="388">
          <cell r="S388" t="str">
            <v>(M33/C1)</v>
          </cell>
          <cell r="T388">
            <v>5.1053240740740735E-4</v>
          </cell>
        </row>
        <row r="389">
          <cell r="S389" t="str">
            <v>(M33/C2)</v>
          </cell>
          <cell r="T389">
            <v>6.6493055555555565E-4</v>
          </cell>
        </row>
        <row r="390">
          <cell r="S390" t="str">
            <v>(M33/C3)</v>
          </cell>
          <cell r="T390">
            <v>4.8738425925925924E-4</v>
          </cell>
        </row>
        <row r="391">
          <cell r="S391" t="str">
            <v>(M33/C4)</v>
          </cell>
          <cell r="T391">
            <v>4.5208333333333336E-4</v>
          </cell>
        </row>
        <row r="392">
          <cell r="S392" t="str">
            <v>(M33/C5)</v>
          </cell>
          <cell r="T392">
            <v>5.4699074074074068E-4</v>
          </cell>
        </row>
        <row r="393">
          <cell r="S393" t="str">
            <v>(M33/C6)</v>
          </cell>
          <cell r="T393">
            <v>5.7280092592592593E-4</v>
          </cell>
        </row>
        <row r="394">
          <cell r="S394" t="str">
            <v>(M33/C7)</v>
          </cell>
          <cell r="T394">
            <v>6.03587962962963E-4</v>
          </cell>
        </row>
        <row r="395">
          <cell r="S395" t="str">
            <v>(M33/C8)</v>
          </cell>
          <cell r="T395">
            <v>0</v>
          </cell>
        </row>
        <row r="402">
          <cell r="S402" t="str">
            <v>(M34/C1)</v>
          </cell>
          <cell r="T402">
            <v>0</v>
          </cell>
        </row>
        <row r="403">
          <cell r="S403" t="str">
            <v>(M34/C2)</v>
          </cell>
          <cell r="T403">
            <v>0</v>
          </cell>
        </row>
        <row r="404">
          <cell r="S404" t="str">
            <v>(M34/C3)</v>
          </cell>
          <cell r="T404" t="str">
            <v>DESC</v>
          </cell>
        </row>
        <row r="405">
          <cell r="S405" t="str">
            <v>(M34/C4)</v>
          </cell>
          <cell r="T405">
            <v>2.8938657407407407E-3</v>
          </cell>
        </row>
        <row r="406">
          <cell r="S406" t="str">
            <v>(M34/C5)</v>
          </cell>
          <cell r="T406">
            <v>3.2615740740740734E-3</v>
          </cell>
        </row>
        <row r="407">
          <cell r="S407" t="str">
            <v>(M34/C6)</v>
          </cell>
          <cell r="T407">
            <v>3.047222222222222E-3</v>
          </cell>
        </row>
        <row r="408">
          <cell r="S408" t="str">
            <v>(M34/C7)</v>
          </cell>
          <cell r="T408">
            <v>0</v>
          </cell>
        </row>
        <row r="409">
          <cell r="S409" t="str">
            <v>(M34/C8)</v>
          </cell>
          <cell r="T409">
            <v>0</v>
          </cell>
        </row>
        <row r="412">
          <cell r="S412" t="str">
            <v>(M35/C1)</v>
          </cell>
          <cell r="T412">
            <v>0</v>
          </cell>
        </row>
        <row r="413">
          <cell r="S413" t="str">
            <v>(M35/C2)</v>
          </cell>
          <cell r="T413">
            <v>2.7370370370370365E-3</v>
          </cell>
        </row>
        <row r="414">
          <cell r="S414" t="str">
            <v>(M35/C3)</v>
          </cell>
          <cell r="T414">
            <v>2.1982638888888889E-3</v>
          </cell>
        </row>
        <row r="415">
          <cell r="S415" t="str">
            <v>(M35/C4)</v>
          </cell>
          <cell r="T415">
            <v>1.8623842592592596E-3</v>
          </cell>
        </row>
        <row r="416">
          <cell r="S416" t="str">
            <v>(M35/C5)</v>
          </cell>
          <cell r="T416">
            <v>2.0723379629629629E-3</v>
          </cell>
        </row>
        <row r="417">
          <cell r="S417" t="str">
            <v>(M35/C6)</v>
          </cell>
          <cell r="T417">
            <v>2.3578703703703704E-3</v>
          </cell>
        </row>
        <row r="418">
          <cell r="S418" t="str">
            <v>(M35/C7)</v>
          </cell>
          <cell r="T418">
            <v>0</v>
          </cell>
        </row>
        <row r="419">
          <cell r="S419" t="str">
            <v>(M35/C8)</v>
          </cell>
          <cell r="T419">
            <v>0</v>
          </cell>
        </row>
        <row r="426">
          <cell r="S426" t="str">
            <v>(M36/C1)</v>
          </cell>
          <cell r="T426">
            <v>0</v>
          </cell>
        </row>
        <row r="427">
          <cell r="S427" t="str">
            <v>(M36/C2)</v>
          </cell>
          <cell r="T427">
            <v>0</v>
          </cell>
        </row>
        <row r="428">
          <cell r="S428" t="str">
            <v>(M36/C3)</v>
          </cell>
          <cell r="T428" t="str">
            <v>DESC</v>
          </cell>
        </row>
        <row r="429">
          <cell r="S429" t="str">
            <v>(M36/C4)</v>
          </cell>
          <cell r="T429">
            <v>2.3296296296296298E-3</v>
          </cell>
        </row>
        <row r="430">
          <cell r="S430" t="str">
            <v>(M36/C5)</v>
          </cell>
          <cell r="T430">
            <v>3.2226851851851848E-3</v>
          </cell>
        </row>
        <row r="431">
          <cell r="S431" t="str">
            <v>(M36/C6)</v>
          </cell>
          <cell r="T431">
            <v>3.4652777777777776E-3</v>
          </cell>
        </row>
        <row r="432">
          <cell r="S432" t="str">
            <v>(M36/C7)</v>
          </cell>
          <cell r="T432">
            <v>0</v>
          </cell>
        </row>
        <row r="433">
          <cell r="S433" t="str">
            <v>(M36/C8)</v>
          </cell>
          <cell r="T433">
            <v>0</v>
          </cell>
        </row>
        <row r="440">
          <cell r="S440" t="str">
            <v>(M37/C1)</v>
          </cell>
          <cell r="T440" t="str">
            <v>DESC</v>
          </cell>
        </row>
        <row r="441">
          <cell r="S441" t="str">
            <v>(M37/C2)</v>
          </cell>
          <cell r="T441">
            <v>5.5405092592592583E-4</v>
          </cell>
        </row>
        <row r="442">
          <cell r="S442" t="str">
            <v>(M37/C3)</v>
          </cell>
          <cell r="T442">
            <v>5.8831018518518509E-4</v>
          </cell>
        </row>
        <row r="443">
          <cell r="S443" t="str">
            <v>(M37/C4)</v>
          </cell>
          <cell r="T443">
            <v>5.1863425925925927E-4</v>
          </cell>
        </row>
        <row r="444">
          <cell r="S444" t="str">
            <v>(M37/C5)</v>
          </cell>
          <cell r="T444">
            <v>5.1111111111111116E-4</v>
          </cell>
        </row>
        <row r="445">
          <cell r="S445" t="str">
            <v>(M37/C6)</v>
          </cell>
          <cell r="T445">
            <v>5.2488425925925934E-4</v>
          </cell>
        </row>
        <row r="446">
          <cell r="S446" t="str">
            <v>(M37/C7)</v>
          </cell>
          <cell r="T446">
            <v>6.3622685185185191E-4</v>
          </cell>
        </row>
        <row r="447">
          <cell r="S447" t="str">
            <v>(M37/C8)</v>
          </cell>
          <cell r="T447">
            <v>6.9421296296296288E-4</v>
          </cell>
        </row>
        <row r="454">
          <cell r="S454" t="str">
            <v>(M38/C1)</v>
          </cell>
          <cell r="T454" t="str">
            <v>DESC</v>
          </cell>
        </row>
        <row r="455">
          <cell r="S455" t="str">
            <v>(M38/C2)</v>
          </cell>
          <cell r="T455">
            <v>7.5347222222222222E-4</v>
          </cell>
        </row>
        <row r="456">
          <cell r="S456" t="str">
            <v>(M38/C3)</v>
          </cell>
          <cell r="T456">
            <v>7.7106481481481481E-4</v>
          </cell>
        </row>
        <row r="457">
          <cell r="S457" t="str">
            <v>(M38/C4)</v>
          </cell>
          <cell r="T457">
            <v>5.6747685185185189E-4</v>
          </cell>
        </row>
        <row r="458">
          <cell r="S458" t="str">
            <v>(M38/C5)</v>
          </cell>
          <cell r="T458">
            <v>6.128472222222222E-4</v>
          </cell>
        </row>
        <row r="459">
          <cell r="S459" t="str">
            <v>(M38/C6)</v>
          </cell>
          <cell r="T459">
            <v>7.594907407407407E-4</v>
          </cell>
        </row>
        <row r="460">
          <cell r="S460" t="str">
            <v>(M38/C7)</v>
          </cell>
          <cell r="T460">
            <v>7.9317129629629627E-4</v>
          </cell>
        </row>
        <row r="461">
          <cell r="S461" t="str">
            <v>(M38/C8)</v>
          </cell>
          <cell r="T461" t="str">
            <v>B.JUST</v>
          </cell>
        </row>
        <row r="468">
          <cell r="S468" t="str">
            <v>(M39/C1)</v>
          </cell>
          <cell r="T468">
            <v>0</v>
          </cell>
        </row>
        <row r="469">
          <cell r="S469" t="str">
            <v>(M39/C2)</v>
          </cell>
          <cell r="T469">
            <v>0</v>
          </cell>
        </row>
        <row r="470">
          <cell r="S470" t="str">
            <v>(M39/C3)</v>
          </cell>
          <cell r="T470">
            <v>0</v>
          </cell>
        </row>
        <row r="471">
          <cell r="S471" t="str">
            <v>(M39/C4)</v>
          </cell>
          <cell r="T471">
            <v>3.6834490740740738E-3</v>
          </cell>
        </row>
        <row r="472">
          <cell r="S472" t="str">
            <v>(M39/C5)</v>
          </cell>
          <cell r="T472" t="str">
            <v>DESC</v>
          </cell>
        </row>
        <row r="473">
          <cell r="S473" t="str">
            <v>(M39/C6)</v>
          </cell>
          <cell r="T473">
            <v>0</v>
          </cell>
        </row>
        <row r="474">
          <cell r="S474" t="str">
            <v>(M39/C7)</v>
          </cell>
          <cell r="T474">
            <v>0</v>
          </cell>
        </row>
        <row r="475">
          <cell r="S475" t="str">
            <v>(M39/C8)</v>
          </cell>
          <cell r="T475">
            <v>0</v>
          </cell>
        </row>
        <row r="482">
          <cell r="S482" t="str">
            <v>(M40/C1)</v>
          </cell>
          <cell r="T482">
            <v>0</v>
          </cell>
        </row>
        <row r="483">
          <cell r="S483" t="str">
            <v>(M40/C2)</v>
          </cell>
          <cell r="T483">
            <v>0</v>
          </cell>
        </row>
        <row r="484">
          <cell r="S484" t="str">
            <v>(M40/C3)</v>
          </cell>
          <cell r="T484">
            <v>0</v>
          </cell>
        </row>
        <row r="485">
          <cell r="S485" t="str">
            <v>(M40/C4)</v>
          </cell>
          <cell r="T485">
            <v>6.4236111111111113E-4</v>
          </cell>
        </row>
        <row r="486">
          <cell r="S486" t="str">
            <v>(M40/C5)</v>
          </cell>
          <cell r="T486">
            <v>7.5173611111111112E-4</v>
          </cell>
        </row>
        <row r="487">
          <cell r="S487" t="str">
            <v>(M40/C6)</v>
          </cell>
          <cell r="T487">
            <v>0</v>
          </cell>
        </row>
        <row r="488">
          <cell r="S488" t="str">
            <v>(M40/C7)</v>
          </cell>
          <cell r="T488">
            <v>0</v>
          </cell>
        </row>
        <row r="489">
          <cell r="S489" t="str">
            <v>(M40/C8)</v>
          </cell>
          <cell r="T489">
            <v>0</v>
          </cell>
        </row>
        <row r="492">
          <cell r="S492" t="str">
            <v>(M41/C1)</v>
          </cell>
          <cell r="T492">
            <v>6.2766203703703693E-4</v>
          </cell>
        </row>
        <row r="493">
          <cell r="S493" t="str">
            <v>(M41/C2)</v>
          </cell>
          <cell r="T493" t="str">
            <v>DESC</v>
          </cell>
        </row>
        <row r="494">
          <cell r="S494" t="str">
            <v>(M41/C3)</v>
          </cell>
          <cell r="T494">
            <v>5.5613425925925926E-4</v>
          </cell>
        </row>
        <row r="495">
          <cell r="S495" t="str">
            <v>(M41/C4)</v>
          </cell>
          <cell r="T495">
            <v>4.8692129629629633E-4</v>
          </cell>
        </row>
        <row r="496">
          <cell r="S496" t="str">
            <v>(M41/C5)</v>
          </cell>
          <cell r="T496">
            <v>4.9328703703703698E-4</v>
          </cell>
        </row>
        <row r="497">
          <cell r="S497" t="str">
            <v>(M41/C6)</v>
          </cell>
          <cell r="T497">
            <v>5.7175925925925927E-4</v>
          </cell>
        </row>
        <row r="498">
          <cell r="S498" t="str">
            <v>(M41/C7)</v>
          </cell>
          <cell r="T498">
            <v>6.1886574074074068E-4</v>
          </cell>
        </row>
        <row r="499">
          <cell r="S499" t="str">
            <v>(M41/C8)</v>
          </cell>
          <cell r="T499">
            <v>0</v>
          </cell>
        </row>
        <row r="506">
          <cell r="S506" t="str">
            <v>(M42/C1)</v>
          </cell>
          <cell r="T506" t="str">
            <v>DESC</v>
          </cell>
        </row>
        <row r="507">
          <cell r="S507" t="str">
            <v>(M42/C2)</v>
          </cell>
          <cell r="T507">
            <v>7.811342592592593E-4</v>
          </cell>
        </row>
        <row r="508">
          <cell r="S508" t="str">
            <v>(M42/C3)</v>
          </cell>
          <cell r="T508">
            <v>6.2523148148148149E-4</v>
          </cell>
        </row>
        <row r="509">
          <cell r="S509" t="str">
            <v>(M42/C4)</v>
          </cell>
          <cell r="T509">
            <v>4.4525462962962965E-4</v>
          </cell>
        </row>
        <row r="510">
          <cell r="S510" t="str">
            <v>(M42/C5)</v>
          </cell>
          <cell r="T510">
            <v>7.1238425925925929E-4</v>
          </cell>
        </row>
        <row r="511">
          <cell r="S511" t="str">
            <v>(M42/C6)</v>
          </cell>
          <cell r="T511">
            <v>7.8796296296296297E-4</v>
          </cell>
        </row>
        <row r="512">
          <cell r="S512" t="str">
            <v>(M42/C7)</v>
          </cell>
          <cell r="T512">
            <v>8.3182870370370366E-4</v>
          </cell>
        </row>
        <row r="513">
          <cell r="S513" t="str">
            <v>(M42/C8)</v>
          </cell>
          <cell r="T513">
            <v>6.9166666666666671E-4</v>
          </cell>
        </row>
        <row r="520">
          <cell r="S520" t="str">
            <v>(M43/C1)</v>
          </cell>
          <cell r="T520">
            <v>2.0237268518518516E-3</v>
          </cell>
        </row>
        <row r="521">
          <cell r="S521" t="str">
            <v>(M43/C2)</v>
          </cell>
          <cell r="T521">
            <v>2.6890046296296297E-3</v>
          </cell>
        </row>
        <row r="522">
          <cell r="S522" t="str">
            <v>(M43/C3)</v>
          </cell>
          <cell r="T522">
            <v>2.495833333333333E-3</v>
          </cell>
        </row>
        <row r="523">
          <cell r="S523" t="str">
            <v>(M43/C4)</v>
          </cell>
          <cell r="T523">
            <v>2.3376157407407404E-3</v>
          </cell>
        </row>
        <row r="524">
          <cell r="S524" t="str">
            <v>(M43/C5)</v>
          </cell>
          <cell r="T524">
            <v>2.2561342592592594E-3</v>
          </cell>
        </row>
        <row r="525">
          <cell r="S525" t="str">
            <v>(M43/C6)</v>
          </cell>
          <cell r="T525">
            <v>2.5844907407407409E-3</v>
          </cell>
        </row>
        <row r="526">
          <cell r="S526" t="str">
            <v>(M43/C7)</v>
          </cell>
          <cell r="T526">
            <v>2.8859953703703704E-3</v>
          </cell>
        </row>
        <row r="527">
          <cell r="S527" t="str">
            <v>(M43/C8)</v>
          </cell>
          <cell r="T527">
            <v>0</v>
          </cell>
        </row>
        <row r="534">
          <cell r="S534" t="str">
            <v>(M44/C1)</v>
          </cell>
          <cell r="T534">
            <v>0</v>
          </cell>
        </row>
        <row r="535">
          <cell r="S535" t="str">
            <v>(M44/C2)</v>
          </cell>
          <cell r="T535">
            <v>2.9641203703703704E-3</v>
          </cell>
        </row>
        <row r="536">
          <cell r="S536" t="str">
            <v>(M44/C3)</v>
          </cell>
          <cell r="T536">
            <v>2.8217592592592595E-3</v>
          </cell>
        </row>
        <row r="537">
          <cell r="S537" t="str">
            <v>(M44/C4)</v>
          </cell>
          <cell r="T537">
            <v>1.8778935185185185E-3</v>
          </cell>
        </row>
        <row r="538">
          <cell r="S538" t="str">
            <v>(M44/C5)</v>
          </cell>
          <cell r="T538">
            <v>2.2659722222222222E-3</v>
          </cell>
        </row>
        <row r="539">
          <cell r="S539" t="str">
            <v>(M44/C6)</v>
          </cell>
          <cell r="T539">
            <v>3.2173611111111114E-3</v>
          </cell>
        </row>
        <row r="540">
          <cell r="S540" t="str">
            <v>(M44/C7)</v>
          </cell>
          <cell r="T540">
            <v>0</v>
          </cell>
        </row>
        <row r="541">
          <cell r="S541" t="str">
            <v>(M44/C8)</v>
          </cell>
          <cell r="T541">
            <v>0</v>
          </cell>
        </row>
        <row r="548">
          <cell r="S548" t="str">
            <v>(M45/C1)</v>
          </cell>
          <cell r="T548">
            <v>0</v>
          </cell>
        </row>
        <row r="549">
          <cell r="S549" t="str">
            <v>(M45/C2)</v>
          </cell>
          <cell r="T549">
            <v>6.9884259259259259E-4</v>
          </cell>
        </row>
        <row r="550">
          <cell r="S550" t="str">
            <v>(M45/C3)</v>
          </cell>
          <cell r="T550">
            <v>5.9386574074074083E-4</v>
          </cell>
        </row>
        <row r="551">
          <cell r="S551" t="str">
            <v>(M45/C4)</v>
          </cell>
          <cell r="T551">
            <v>4.3761574074074075E-4</v>
          </cell>
        </row>
        <row r="552">
          <cell r="S552" t="str">
            <v>(M45/C5)</v>
          </cell>
          <cell r="T552">
            <v>4.5081018518518517E-4</v>
          </cell>
        </row>
        <row r="553">
          <cell r="S553" t="str">
            <v>(M45/C6)</v>
          </cell>
          <cell r="T553">
            <v>6.8969907407407424E-4</v>
          </cell>
        </row>
        <row r="554">
          <cell r="S554" t="str">
            <v>(M45/C7)</v>
          </cell>
          <cell r="T554">
            <v>0</v>
          </cell>
        </row>
        <row r="555">
          <cell r="S555" t="str">
            <v>(M45/C8)</v>
          </cell>
          <cell r="T555">
            <v>0</v>
          </cell>
        </row>
        <row r="562">
          <cell r="S562" t="str">
            <v>(M46/C1)</v>
          </cell>
          <cell r="T562">
            <v>0</v>
          </cell>
        </row>
        <row r="563">
          <cell r="S563" t="str">
            <v>(M46/C2)</v>
          </cell>
          <cell r="T563">
            <v>0</v>
          </cell>
        </row>
        <row r="564">
          <cell r="S564" t="str">
            <v>(M46/C3)</v>
          </cell>
          <cell r="T564">
            <v>7.3298611111111123E-4</v>
          </cell>
        </row>
        <row r="565">
          <cell r="S565" t="str">
            <v>(M46/C4)</v>
          </cell>
          <cell r="T565">
            <v>5.3958333333333321E-4</v>
          </cell>
        </row>
        <row r="566">
          <cell r="S566" t="str">
            <v>(M46/C5)</v>
          </cell>
          <cell r="T566">
            <v>6.9259259259259263E-4</v>
          </cell>
        </row>
        <row r="567">
          <cell r="S567" t="str">
            <v>(M46/C6)</v>
          </cell>
          <cell r="T567">
            <v>0</v>
          </cell>
        </row>
        <row r="568">
          <cell r="S568" t="str">
            <v>(M46/C7)</v>
          </cell>
          <cell r="T568">
            <v>0</v>
          </cell>
        </row>
        <row r="569">
          <cell r="S569" t="str">
            <v>(M46/C8)</v>
          </cell>
          <cell r="T569">
            <v>0</v>
          </cell>
        </row>
        <row r="577">
          <cell r="S577" t="str">
            <v>(M47/C1)</v>
          </cell>
          <cell r="T577">
            <v>0</v>
          </cell>
        </row>
        <row r="578">
          <cell r="S578" t="str">
            <v>(M47/C2)</v>
          </cell>
          <cell r="T578">
            <v>0</v>
          </cell>
        </row>
        <row r="579">
          <cell r="S579" t="str">
            <v>(M47/C3)</v>
          </cell>
          <cell r="T579">
            <v>2.0684027777777779E-3</v>
          </cell>
        </row>
        <row r="580">
          <cell r="S580" t="str">
            <v>(M47/C4)</v>
          </cell>
          <cell r="T580">
            <v>1.7545138888888888E-3</v>
          </cell>
        </row>
        <row r="581">
          <cell r="S581" t="str">
            <v>(M47/C5)</v>
          </cell>
          <cell r="T581">
            <v>2.2180555555555556E-3</v>
          </cell>
        </row>
        <row r="582">
          <cell r="S582" t="str">
            <v>(M47/C6)</v>
          </cell>
          <cell r="T582">
            <v>0</v>
          </cell>
        </row>
        <row r="583">
          <cell r="S583" t="str">
            <v>(M47/C7)</v>
          </cell>
          <cell r="T583">
            <v>0</v>
          </cell>
        </row>
        <row r="584">
          <cell r="S584" t="str">
            <v>(M47/C8)</v>
          </cell>
          <cell r="T584">
            <v>0</v>
          </cell>
        </row>
        <row r="591">
          <cell r="S591" t="str">
            <v>(M48/C1)</v>
          </cell>
          <cell r="T591">
            <v>0</v>
          </cell>
        </row>
        <row r="592">
          <cell r="S592" t="str">
            <v>(M48/C2)</v>
          </cell>
          <cell r="T592">
            <v>0</v>
          </cell>
        </row>
        <row r="593">
          <cell r="S593" t="str">
            <v>(M48/C3)</v>
          </cell>
          <cell r="T593">
            <v>0</v>
          </cell>
        </row>
        <row r="594">
          <cell r="S594" t="str">
            <v>(M48/C4)</v>
          </cell>
          <cell r="T594">
            <v>3.0063657407407404E-3</v>
          </cell>
        </row>
        <row r="595">
          <cell r="S595" t="str">
            <v>(M48/C5)</v>
          </cell>
          <cell r="T595">
            <v>0</v>
          </cell>
        </row>
        <row r="596">
          <cell r="S596" t="str">
            <v>(M48/C6)</v>
          </cell>
          <cell r="T596">
            <v>0</v>
          </cell>
        </row>
        <row r="597">
          <cell r="S597" t="str">
            <v>(M48/C7)</v>
          </cell>
          <cell r="T597">
            <v>0</v>
          </cell>
        </row>
        <row r="598">
          <cell r="S598" t="str">
            <v>(M48/C8)</v>
          </cell>
          <cell r="T598">
            <v>0</v>
          </cell>
        </row>
        <row r="605">
          <cell r="S605" t="str">
            <v>(M49/C1)</v>
          </cell>
          <cell r="T605">
            <v>0</v>
          </cell>
        </row>
        <row r="606">
          <cell r="S606" t="str">
            <v>(M49/C2)</v>
          </cell>
          <cell r="T606">
            <v>2.2815972222222222E-3</v>
          </cell>
        </row>
        <row r="607">
          <cell r="S607" t="str">
            <v>(M49/C3)</v>
          </cell>
          <cell r="T607">
            <v>2.2166666666666667E-3</v>
          </cell>
        </row>
        <row r="608">
          <cell r="S608" t="str">
            <v>(M49/C4)</v>
          </cell>
          <cell r="T608">
            <v>1.8706018518518518E-3</v>
          </cell>
        </row>
        <row r="609">
          <cell r="S609" t="str">
            <v>(M49/C5)</v>
          </cell>
          <cell r="T609" t="str">
            <v>DESC</v>
          </cell>
        </row>
        <row r="610">
          <cell r="S610" t="str">
            <v>(M49/C6)</v>
          </cell>
          <cell r="T610">
            <v>0</v>
          </cell>
        </row>
        <row r="611">
          <cell r="S611" t="str">
            <v>(M49/C7)</v>
          </cell>
          <cell r="T611">
            <v>0</v>
          </cell>
        </row>
        <row r="612">
          <cell r="S612" t="str">
            <v>(M49/C8)</v>
          </cell>
          <cell r="T612">
            <v>0</v>
          </cell>
        </row>
        <row r="619">
          <cell r="S619" t="str">
            <v>(M50/C1)</v>
          </cell>
          <cell r="T619">
            <v>0</v>
          </cell>
        </row>
        <row r="620">
          <cell r="S620" t="str">
            <v>(M50/C2)</v>
          </cell>
          <cell r="T620">
            <v>0</v>
          </cell>
        </row>
        <row r="621">
          <cell r="S621" t="str">
            <v>(M50/C3)</v>
          </cell>
          <cell r="T621">
            <v>2.3290509259259258E-3</v>
          </cell>
        </row>
        <row r="622">
          <cell r="S622" t="str">
            <v>(M50/C4)</v>
          </cell>
          <cell r="T622">
            <v>2.0685185185185186E-3</v>
          </cell>
        </row>
        <row r="623">
          <cell r="S623" t="str">
            <v>(M50/C5)</v>
          </cell>
          <cell r="T623">
            <v>2.353935185185185E-3</v>
          </cell>
        </row>
        <row r="624">
          <cell r="S624" t="str">
            <v>(M50/C6)</v>
          </cell>
          <cell r="T624">
            <v>0</v>
          </cell>
        </row>
        <row r="625">
          <cell r="S625" t="str">
            <v>(M50/C7)</v>
          </cell>
          <cell r="T625">
            <v>0</v>
          </cell>
        </row>
        <row r="626">
          <cell r="S626" t="str">
            <v>(M50/C8)</v>
          </cell>
          <cell r="T626">
            <v>0</v>
          </cell>
        </row>
        <row r="633">
          <cell r="S633" t="str">
            <v>(M51/C1)</v>
          </cell>
          <cell r="T633">
            <v>0</v>
          </cell>
        </row>
        <row r="634">
          <cell r="S634" t="str">
            <v>(M51/C2)</v>
          </cell>
          <cell r="T634">
            <v>0</v>
          </cell>
        </row>
        <row r="635">
          <cell r="S635" t="str">
            <v>(M51/C3)</v>
          </cell>
          <cell r="T635">
            <v>0</v>
          </cell>
        </row>
        <row r="636">
          <cell r="S636" t="str">
            <v>(M51/C4)</v>
          </cell>
          <cell r="T636">
            <v>2.1425925925925926E-3</v>
          </cell>
        </row>
        <row r="637">
          <cell r="S637" t="str">
            <v>(M51/C5)</v>
          </cell>
          <cell r="T637">
            <v>3.0093749999999999E-3</v>
          </cell>
        </row>
        <row r="638">
          <cell r="S638" t="str">
            <v>(M51/C6)</v>
          </cell>
          <cell r="T638">
            <v>0</v>
          </cell>
        </row>
        <row r="639">
          <cell r="S639" t="str">
            <v>(M51/C7)</v>
          </cell>
          <cell r="T639">
            <v>0</v>
          </cell>
        </row>
        <row r="640">
          <cell r="S640" t="str">
            <v>(M51/C8)</v>
          </cell>
          <cell r="T640">
            <v>0</v>
          </cell>
        </row>
        <row r="647">
          <cell r="S647" t="str">
            <v>(M52/C1)</v>
          </cell>
          <cell r="T647">
            <v>0</v>
          </cell>
        </row>
        <row r="648">
          <cell r="S648" t="str">
            <v>(M52/C2)</v>
          </cell>
          <cell r="T648">
            <v>0</v>
          </cell>
        </row>
        <row r="649">
          <cell r="S649" t="str">
            <v>(M52/C3)</v>
          </cell>
          <cell r="T649">
            <v>2.7989583333333334E-3</v>
          </cell>
        </row>
        <row r="650">
          <cell r="S650" t="str">
            <v>(M52/C4)</v>
          </cell>
          <cell r="T650">
            <v>1.9899305555555555E-3</v>
          </cell>
        </row>
        <row r="651">
          <cell r="S651" t="str">
            <v>(M52/C5)</v>
          </cell>
          <cell r="T651">
            <v>2.8806712962962961E-3</v>
          </cell>
        </row>
        <row r="652">
          <cell r="S652" t="str">
            <v>(M52/C6)</v>
          </cell>
          <cell r="T652">
            <v>2.453587962962963E-3</v>
          </cell>
        </row>
        <row r="653">
          <cell r="S653" t="str">
            <v>(M52/C7)</v>
          </cell>
          <cell r="T653">
            <v>0</v>
          </cell>
        </row>
        <row r="654">
          <cell r="S654" t="str">
            <v>(M52/C8)</v>
          </cell>
          <cell r="T65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unicado de Bajas"/>
      <sheetName val="INSCRIPCIONES 2017-2018"/>
      <sheetName val="ORDEN 25m"/>
      <sheetName val="ORDEN 50m"/>
      <sheetName val="FORMULARIO RELEVOS"/>
      <sheetName val="INSCRIPCIONES 2014-2015"/>
      <sheetName val="INSCRIPCIONES 2015-2016"/>
      <sheetName val="Equipo Técnico 2016-2017"/>
      <sheetName val="INSCRIPCIONES 2016-2017"/>
      <sheetName val="BB.DD. RELEVOS (50m)"/>
      <sheetName val="Inscripciones PRUEBA (1)"/>
      <sheetName val="Inscripciones RELEVOS (1)"/>
      <sheetName val="PLAZAS PRUEBA (1)"/>
      <sheetName val="INSCRIPCION INDIVIDUAL (1)"/>
      <sheetName val="INSCRIPCION RELEVOS (1)"/>
      <sheetName val="INSCRIP. 2018-2019"/>
      <sheetName val="Inscripciones PRUEBA (2)"/>
      <sheetName val="Inscripciones RELEVOS (2)"/>
      <sheetName val="PLAZAS PRUEBA (2)"/>
      <sheetName val="BB.DD. RELEVOS (25M)"/>
      <sheetName val="Inscripciones PRUEBA (3)"/>
      <sheetName val="Inscripciones RELEVOS (3)"/>
      <sheetName val="PLAZAS PRUEBA (3)"/>
      <sheetName val="CONVERSOR"/>
      <sheetName val="BB.DD. MARCAS"/>
      <sheetName val="PLAZAS PRUEBA (5)"/>
      <sheetName val="Inscripciones PRUEBA (5)"/>
      <sheetName val="Inscripciones PRUEBA (6)"/>
      <sheetName val="PLAZAS PRUEBA (6)"/>
      <sheetName val="INSCRIPCION INDIVIDUAL 27Nov"/>
      <sheetName val="INSCRIPCION RELEVOS 27Nov"/>
      <sheetName val="T. COL. Indv (8Calles)"/>
      <sheetName val="COL. SERIES - Relevos (6Calles)"/>
      <sheetName val="T. COL. Indv (6Calles)"/>
      <sheetName val="T. COL. Relevos (8Calles)"/>
      <sheetName val="T. COL. Relevos (6Calles)"/>
      <sheetName val="SERIES - Indv  (8Calles)"/>
      <sheetName val="Inscripciones PRUEBA (4)"/>
      <sheetName val="Inscripciones RELEVOS (4)"/>
      <sheetName val="Inscripciones RELEVOS (5)"/>
      <sheetName val="PLAZAS PRUEBA (4)"/>
      <sheetName val="INSCRIPCION INDIVIDUAL"/>
      <sheetName val="INSCRIPCION RELEVOS (2)"/>
      <sheetName val="INSCRIPCION INDIVIDUAL (1º ENC)"/>
      <sheetName val="INSCRIPCION INDIVIDUAL (2º ENC)"/>
      <sheetName val="INSCRIPCION INDIVIDUAL (3º ENC)"/>
      <sheetName val="INSCRIPCION INDIVIDUAL (4º ENC)"/>
      <sheetName val="INS INDIVIDUAL (PARA SERIES)"/>
      <sheetName val="COL. SERIES - Indv (8Calles)"/>
      <sheetName val="SERIES COMPLETAS"/>
      <sheetName val="INSCRIPCION RELEVOS"/>
      <sheetName val="COL. SERIES - Relevos (8Calles)"/>
      <sheetName val="SERIES COMPLETAS (MEDALS)"/>
      <sheetName val="Medalleros"/>
      <sheetName val="Medalleros (RELEVOS)"/>
      <sheetName val="SERIES COMPLETAS (2)"/>
      <sheetName val="SERIES COMPLETAS (MEDALLAS)"/>
      <sheetName val="SERIES - Relevos (8Calles)"/>
      <sheetName val="COL. SERIES - Indv (6Calles)"/>
      <sheetName val="SERIES - Indv  (6Calles)"/>
      <sheetName val="SERIES - Relevos (6Calles)"/>
      <sheetName val="SERIES - Indv (2) (6Calles)"/>
      <sheetName val="SERIES - Relevos (2) (6Calles)"/>
      <sheetName val="SERIES - Indv  (8Calles) (2)"/>
      <sheetName val="SERIES - Relevos (8Calles) (2)"/>
      <sheetName val="SERIES - Indv  (6Calles) (2)"/>
      <sheetName val="SERIES - Relevos (6Calles) (2)"/>
      <sheetName val="SERIES OFICIALES- Indv (1)"/>
      <sheetName val="SERIES OFICIALES - Relevos 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</row>
        <row r="4">
          <cell r="B4" t="str">
            <v>UNION NADADOR Y PRUEBA</v>
          </cell>
          <cell r="C4" t="str">
            <v>NADADOR/NADADORA</v>
          </cell>
          <cell r="D4" t="str">
            <v>EQUIPO</v>
          </cell>
          <cell r="E4" t="str">
            <v>SALE AGUA</v>
          </cell>
          <cell r="F4" t="str">
            <v>MARCA</v>
          </cell>
          <cell r="G4" t="str">
            <v>MANGA</v>
          </cell>
          <cell r="H4" t="str">
            <v>Nº PRB</v>
          </cell>
          <cell r="I4" t="str">
            <v>SERIE</v>
          </cell>
          <cell r="J4" t="str">
            <v>PRUEBA</v>
          </cell>
          <cell r="K4" t="str">
            <v>CATEGORIA</v>
          </cell>
          <cell r="L4" t="str">
            <v>NIVEL</v>
          </cell>
          <cell r="M4" t="str">
            <v>SEXO</v>
          </cell>
        </row>
        <row r="5">
          <cell r="B5" t="str">
            <v>JUAN BAUTISTA PRADOSCDE A LA PAR0,00165185185185185</v>
          </cell>
          <cell r="C5" t="str">
            <v>JUAN BAUTISTA PRADOS</v>
          </cell>
          <cell r="D5" t="str">
            <v>CDE A LA PAR</v>
          </cell>
          <cell r="E5" t="e">
            <v>#REF!</v>
          </cell>
          <cell r="F5">
            <v>1.651851851851852E-3</v>
          </cell>
          <cell r="G5">
            <v>1</v>
          </cell>
          <cell r="H5">
            <v>1</v>
          </cell>
          <cell r="I5">
            <v>1</v>
          </cell>
          <cell r="J5" t="str">
            <v>200M LIBRES</v>
          </cell>
          <cell r="K5" t="str">
            <v>ABSOLUTA</v>
          </cell>
          <cell r="L5" t="str">
            <v>COMPETICION</v>
          </cell>
          <cell r="M5" t="str">
            <v>MASCULINO</v>
          </cell>
        </row>
        <row r="6">
          <cell r="B6" t="str">
            <v>ANDRES GARCIA SUAREZCDE LAS VICTORIAS CENTRO0,00208564814814815</v>
          </cell>
          <cell r="C6" t="str">
            <v>ANDRES GARCIA SUAREZ</v>
          </cell>
          <cell r="D6" t="str">
            <v>CDE LAS VICTORIAS CENTRO</v>
          </cell>
          <cell r="E6" t="e">
            <v>#REF!</v>
          </cell>
          <cell r="F6">
            <v>2.0856481481481481E-3</v>
          </cell>
          <cell r="G6">
            <v>1</v>
          </cell>
          <cell r="H6">
            <v>1</v>
          </cell>
          <cell r="I6">
            <v>1</v>
          </cell>
          <cell r="J6" t="str">
            <v>200M LIBRES</v>
          </cell>
          <cell r="K6" t="str">
            <v>ABSOLUTA</v>
          </cell>
          <cell r="L6" t="str">
            <v>COMPETICION</v>
          </cell>
          <cell r="M6" t="str">
            <v>MASCULINO</v>
          </cell>
        </row>
        <row r="7">
          <cell r="B7" t="str">
            <v>PABLO OTERO SANCHEZCDE A LA PAR0,00224560185185185</v>
          </cell>
          <cell r="C7" t="str">
            <v>PABLO OTERO SANCHEZ</v>
          </cell>
          <cell r="D7" t="str">
            <v>CDE A LA PAR</v>
          </cell>
          <cell r="E7" t="e">
            <v>#REF!</v>
          </cell>
          <cell r="F7">
            <v>2.2456018518518519E-3</v>
          </cell>
          <cell r="G7">
            <v>1</v>
          </cell>
          <cell r="H7">
            <v>1</v>
          </cell>
          <cell r="I7">
            <v>1</v>
          </cell>
          <cell r="J7" t="str">
            <v>200M LIBRES</v>
          </cell>
          <cell r="K7" t="str">
            <v>ABSOLUTA</v>
          </cell>
          <cell r="L7" t="str">
            <v>COMPETICION</v>
          </cell>
          <cell r="M7" t="str">
            <v>MASCULINO</v>
          </cell>
        </row>
        <row r="8">
          <cell r="B8" t="str">
            <v>MARCOS MARTIN WALLISTERSAD FUNDACION PRODIS0,00231851851851852</v>
          </cell>
          <cell r="C8" t="str">
            <v>MARCOS MARTIN WALLISTER</v>
          </cell>
          <cell r="D8" t="str">
            <v>SAD FUNDACION PRODIS</v>
          </cell>
          <cell r="E8" t="e">
            <v>#REF!</v>
          </cell>
          <cell r="F8">
            <v>2.3185185185185188E-3</v>
          </cell>
          <cell r="G8">
            <v>1</v>
          </cell>
          <cell r="H8">
            <v>1</v>
          </cell>
          <cell r="I8">
            <v>1</v>
          </cell>
          <cell r="J8" t="str">
            <v>200M LIBRES</v>
          </cell>
          <cell r="K8" t="str">
            <v>ABSOLUTA</v>
          </cell>
          <cell r="L8" t="str">
            <v>COMPETICION</v>
          </cell>
          <cell r="M8" t="str">
            <v>MASCULINO</v>
          </cell>
        </row>
        <row r="9">
          <cell r="B9" t="str">
            <v>DAVID LINARES PASCUALCDE LAS VICTORIAS CENTRO0,00232407407407407</v>
          </cell>
          <cell r="C9" t="str">
            <v>DAVID LINARES PASCUAL</v>
          </cell>
          <cell r="D9" t="str">
            <v>CDE LAS VICTORIAS CENTRO</v>
          </cell>
          <cell r="E9" t="e">
            <v>#REF!</v>
          </cell>
          <cell r="F9">
            <v>2.3240740740740743E-3</v>
          </cell>
          <cell r="G9">
            <v>1</v>
          </cell>
          <cell r="H9">
            <v>1</v>
          </cell>
          <cell r="I9">
            <v>1</v>
          </cell>
          <cell r="J9" t="str">
            <v>200M LIBRES</v>
          </cell>
          <cell r="K9" t="str">
            <v>MASTER</v>
          </cell>
          <cell r="L9" t="str">
            <v>COMPETICION</v>
          </cell>
          <cell r="M9" t="str">
            <v>MASCULINO</v>
          </cell>
        </row>
        <row r="10">
          <cell r="B10" t="str">
            <v>DANIEL COCA ALONSOSAD FS DOWN DE MADRID0,00254930555555556</v>
          </cell>
          <cell r="C10" t="str">
            <v>DANIEL COCA ALONSO</v>
          </cell>
          <cell r="D10" t="str">
            <v>SAD FS DOWN DE MADRID</v>
          </cell>
          <cell r="E10" t="e">
            <v>#REF!</v>
          </cell>
          <cell r="F10">
            <v>2.5493055555555555E-3</v>
          </cell>
          <cell r="G10">
            <v>1</v>
          </cell>
          <cell r="H10">
            <v>1</v>
          </cell>
          <cell r="I10">
            <v>1</v>
          </cell>
          <cell r="J10" t="str">
            <v>200M LIBRES</v>
          </cell>
          <cell r="K10" t="str">
            <v>ABSOLUTA</v>
          </cell>
          <cell r="L10" t="str">
            <v>COMPETICION</v>
          </cell>
          <cell r="M10" t="str">
            <v>MASCULINO</v>
          </cell>
        </row>
        <row r="11">
          <cell r="B11" t="str">
            <v>MIGUEL ANGEL GARCIA CAAMAÑOSAD FS DOWN DE MADRID0,00263032407407407</v>
          </cell>
          <cell r="C11" t="str">
            <v>MIGUEL ANGEL GARCIA CAAMAÑO</v>
          </cell>
          <cell r="D11" t="str">
            <v>SAD FS DOWN DE MADRID</v>
          </cell>
          <cell r="E11" t="e">
            <v>#REF!</v>
          </cell>
          <cell r="F11">
            <v>2.6303240740740736E-3</v>
          </cell>
          <cell r="G11">
            <v>1</v>
          </cell>
          <cell r="H11">
            <v>1</v>
          </cell>
          <cell r="I11">
            <v>1</v>
          </cell>
          <cell r="J11" t="str">
            <v>200M LIBRES</v>
          </cell>
          <cell r="K11" t="str">
            <v>ABSOLUTA</v>
          </cell>
          <cell r="L11" t="str">
            <v>COMPETICION</v>
          </cell>
          <cell r="M11" t="str">
            <v>MASCULINO</v>
          </cell>
        </row>
        <row r="12">
          <cell r="B12" t="str">
            <v>OSCAR ZAMORANO HORCAJADACDE A LA PAR0,00275509259259259</v>
          </cell>
          <cell r="C12" t="str">
            <v>OSCAR ZAMORANO HORCAJADA</v>
          </cell>
          <cell r="D12" t="str">
            <v>CDE A LA PAR</v>
          </cell>
          <cell r="E12" t="e">
            <v>#REF!</v>
          </cell>
          <cell r="F12">
            <v>2.7550925925925924E-3</v>
          </cell>
          <cell r="G12">
            <v>1</v>
          </cell>
          <cell r="H12">
            <v>1</v>
          </cell>
          <cell r="I12">
            <v>1</v>
          </cell>
          <cell r="J12" t="str">
            <v>200M LIBRES</v>
          </cell>
          <cell r="K12" t="str">
            <v>JUNIOR</v>
          </cell>
          <cell r="L12" t="str">
            <v>COMPETICION</v>
          </cell>
          <cell r="M12" t="str">
            <v>MASCULINO</v>
          </cell>
        </row>
        <row r="13"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  <row r="16"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</row>
        <row r="19"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</row>
        <row r="21">
          <cell r="B21" t="str">
            <v>PAULA MARIN ORTEGACDE A LA PAR0,00216284722222222</v>
          </cell>
          <cell r="C21" t="str">
            <v>PAULA MARIN ORTEGA</v>
          </cell>
          <cell r="D21" t="str">
            <v>CDE A LA PAR</v>
          </cell>
          <cell r="E21" t="e">
            <v>#REF!</v>
          </cell>
          <cell r="F21">
            <v>2.1628472222222223E-3</v>
          </cell>
          <cell r="G21">
            <v>2</v>
          </cell>
          <cell r="H21">
            <v>2</v>
          </cell>
          <cell r="I21">
            <v>1</v>
          </cell>
          <cell r="J21" t="str">
            <v>200M LIBRES</v>
          </cell>
          <cell r="K21" t="str">
            <v>ABSOLUTA</v>
          </cell>
          <cell r="L21" t="str">
            <v>COMPETICION</v>
          </cell>
          <cell r="M21" t="str">
            <v>FEMENINO</v>
          </cell>
        </row>
        <row r="22">
          <cell r="B22" t="str">
            <v>MARIA CABEZA DE VACA VAZQUEZ DE PRADACLUB NATACION ALCOBENDAS0,00327465277777778</v>
          </cell>
          <cell r="C22" t="str">
            <v>MARIA CABEZA DE VACA VAZQUEZ DE PRADA</v>
          </cell>
          <cell r="D22" t="str">
            <v>CLUB NATACION ALCOBENDAS</v>
          </cell>
          <cell r="E22" t="e">
            <v>#REF!</v>
          </cell>
          <cell r="F22">
            <v>3.2746527777777778E-3</v>
          </cell>
          <cell r="G22">
            <v>2</v>
          </cell>
          <cell r="H22">
            <v>2</v>
          </cell>
          <cell r="I22">
            <v>1</v>
          </cell>
          <cell r="J22" t="str">
            <v>200M LIBRES</v>
          </cell>
          <cell r="K22" t="str">
            <v>ABSOLUTA</v>
          </cell>
          <cell r="L22" t="str">
            <v>COMPETICION</v>
          </cell>
          <cell r="M22" t="str">
            <v>FEMENINO</v>
          </cell>
        </row>
        <row r="23">
          <cell r="B23" t="str">
            <v>000</v>
          </cell>
          <cell r="C23">
            <v>0</v>
          </cell>
          <cell r="D23">
            <v>0</v>
          </cell>
          <cell r="E23" t="e">
            <v>#REF!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000</v>
          </cell>
          <cell r="C24">
            <v>0</v>
          </cell>
          <cell r="D24">
            <v>0</v>
          </cell>
          <cell r="E24" t="e">
            <v>#REF!</v>
          </cell>
          <cell r="F24">
            <v>0</v>
          </cell>
          <cell r="G24">
            <v>2</v>
          </cell>
          <cell r="H24">
            <v>2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000</v>
          </cell>
          <cell r="C25">
            <v>0</v>
          </cell>
          <cell r="D25">
            <v>0</v>
          </cell>
          <cell r="E25" t="e">
            <v>#REF!</v>
          </cell>
          <cell r="F25">
            <v>0</v>
          </cell>
          <cell r="G25">
            <v>2</v>
          </cell>
          <cell r="H25">
            <v>2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000</v>
          </cell>
          <cell r="C26">
            <v>0</v>
          </cell>
          <cell r="D26">
            <v>0</v>
          </cell>
          <cell r="E26" t="e">
            <v>#REF!</v>
          </cell>
          <cell r="F26">
            <v>0</v>
          </cell>
          <cell r="G26">
            <v>2</v>
          </cell>
          <cell r="H26">
            <v>2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000</v>
          </cell>
          <cell r="C27">
            <v>0</v>
          </cell>
          <cell r="D27">
            <v>0</v>
          </cell>
          <cell r="E27" t="e">
            <v>#REF!</v>
          </cell>
          <cell r="F27">
            <v>0</v>
          </cell>
          <cell r="G27">
            <v>2</v>
          </cell>
          <cell r="H27">
            <v>2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000</v>
          </cell>
          <cell r="C28">
            <v>0</v>
          </cell>
          <cell r="D28">
            <v>0</v>
          </cell>
          <cell r="E28" t="e">
            <v>#REF!</v>
          </cell>
          <cell r="F28">
            <v>0</v>
          </cell>
          <cell r="G28">
            <v>2</v>
          </cell>
          <cell r="H28">
            <v>2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ANGEL ANTONIO PEINADO MARTINCDE ATAM POZUELO0,00256909722222222</v>
          </cell>
          <cell r="C29" t="str">
            <v>ANGEL ANTONIO PEINADO MARTIN</v>
          </cell>
          <cell r="D29" t="str">
            <v>CDE ATAM POZUELO</v>
          </cell>
          <cell r="E29" t="e">
            <v>#REF!</v>
          </cell>
          <cell r="F29">
            <v>2.5690972222222222E-3</v>
          </cell>
          <cell r="G29">
            <v>3</v>
          </cell>
          <cell r="H29">
            <v>3</v>
          </cell>
          <cell r="I29">
            <v>1</v>
          </cell>
          <cell r="J29" t="str">
            <v>200M BRAZA</v>
          </cell>
          <cell r="K29" t="str">
            <v>ABSOLUTA</v>
          </cell>
          <cell r="L29" t="str">
            <v>COMPETICION</v>
          </cell>
          <cell r="M29" t="str">
            <v>MASCULINO</v>
          </cell>
        </row>
        <row r="30">
          <cell r="B30" t="str">
            <v>PEDRO JESUS ESCUDERO NUÑEZSAD FS DOWN DE MADRID0,00265810185185185</v>
          </cell>
          <cell r="C30" t="str">
            <v>PEDRO JESUS ESCUDERO NUÑEZ</v>
          </cell>
          <cell r="D30" t="str">
            <v>SAD FS DOWN DE MADRID</v>
          </cell>
          <cell r="E30" t="e">
            <v>#REF!</v>
          </cell>
          <cell r="F30">
            <v>2.658101851851852E-3</v>
          </cell>
          <cell r="G30">
            <v>3</v>
          </cell>
          <cell r="H30">
            <v>3</v>
          </cell>
          <cell r="I30">
            <v>1</v>
          </cell>
          <cell r="J30" t="str">
            <v>200M BRAZA</v>
          </cell>
          <cell r="K30" t="str">
            <v>ABSOLUTA</v>
          </cell>
          <cell r="L30" t="str">
            <v>COMPETICION</v>
          </cell>
          <cell r="M30" t="str">
            <v>MASCULINO</v>
          </cell>
        </row>
        <row r="31">
          <cell r="B31" t="str">
            <v>ALVARO APARICIO LEIVACLUB NATACION SUR0,00278506944444444</v>
          </cell>
          <cell r="C31" t="str">
            <v>ALVARO APARICIO LEIVA</v>
          </cell>
          <cell r="D31" t="str">
            <v>CLUB NATACION SUR</v>
          </cell>
          <cell r="E31" t="e">
            <v>#REF!</v>
          </cell>
          <cell r="F31">
            <v>2.7850694444444446E-3</v>
          </cell>
          <cell r="G31">
            <v>3</v>
          </cell>
          <cell r="H31">
            <v>3</v>
          </cell>
          <cell r="I31">
            <v>1</v>
          </cell>
          <cell r="J31" t="str">
            <v>200M BRAZA</v>
          </cell>
          <cell r="K31" t="str">
            <v>ABSOLUTA</v>
          </cell>
          <cell r="L31" t="str">
            <v>COMPETICION</v>
          </cell>
          <cell r="M31" t="str">
            <v>MASCULINO</v>
          </cell>
        </row>
        <row r="32">
          <cell r="B32" t="str">
            <v>JOSE MARIA BENITEZ AYALACDE LAS VICTORIAS CENTRO0,00301261574074074</v>
          </cell>
          <cell r="C32" t="str">
            <v>JOSE MARIA BENITEZ AYALA</v>
          </cell>
          <cell r="D32" t="str">
            <v>CDE LAS VICTORIAS CENTRO</v>
          </cell>
          <cell r="E32" t="e">
            <v>#REF!</v>
          </cell>
          <cell r="F32">
            <v>3.0126157407407411E-3</v>
          </cell>
          <cell r="G32">
            <v>3</v>
          </cell>
          <cell r="H32">
            <v>3</v>
          </cell>
          <cell r="I32">
            <v>1</v>
          </cell>
          <cell r="J32" t="str">
            <v>200M BRAZA</v>
          </cell>
          <cell r="K32" t="str">
            <v>MASTER</v>
          </cell>
          <cell r="L32" t="str">
            <v>COMPETICION</v>
          </cell>
          <cell r="M32" t="str">
            <v>MASCULINO</v>
          </cell>
        </row>
        <row r="33">
          <cell r="B33" t="str">
            <v>JAVIER DIEGO ALONSOSAD DE UN CUERPO AL OTRO0,00317407407407407</v>
          </cell>
          <cell r="C33" t="str">
            <v>JAVIER DIEGO ALONSO</v>
          </cell>
          <cell r="D33" t="str">
            <v>SAD DE UN CUERPO AL OTRO</v>
          </cell>
          <cell r="E33" t="e">
            <v>#REF!</v>
          </cell>
          <cell r="F33">
            <v>3.174074074074074E-3</v>
          </cell>
          <cell r="G33">
            <v>3</v>
          </cell>
          <cell r="H33">
            <v>3</v>
          </cell>
          <cell r="I33">
            <v>1</v>
          </cell>
          <cell r="J33" t="str">
            <v>200M BRAZA</v>
          </cell>
          <cell r="K33" t="str">
            <v>ABSOLUTA</v>
          </cell>
          <cell r="L33" t="str">
            <v>COMPETICION</v>
          </cell>
          <cell r="M33" t="str">
            <v>MASCULINO</v>
          </cell>
        </row>
        <row r="34">
          <cell r="B34" t="str">
            <v>000</v>
          </cell>
          <cell r="C34">
            <v>0</v>
          </cell>
          <cell r="D34">
            <v>0</v>
          </cell>
          <cell r="E34" t="e">
            <v>#REF!</v>
          </cell>
          <cell r="F34">
            <v>0</v>
          </cell>
          <cell r="G34">
            <v>3</v>
          </cell>
          <cell r="H34">
            <v>3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000</v>
          </cell>
          <cell r="C35">
            <v>0</v>
          </cell>
          <cell r="D35">
            <v>0</v>
          </cell>
          <cell r="E35" t="e">
            <v>#REF!</v>
          </cell>
          <cell r="F35">
            <v>0</v>
          </cell>
          <cell r="G35">
            <v>3</v>
          </cell>
          <cell r="H35">
            <v>3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000</v>
          </cell>
          <cell r="C36">
            <v>0</v>
          </cell>
          <cell r="D36">
            <v>0</v>
          </cell>
          <cell r="E36" t="e">
            <v>#REF!</v>
          </cell>
          <cell r="F36">
            <v>0</v>
          </cell>
          <cell r="G36">
            <v>3</v>
          </cell>
          <cell r="H36">
            <v>3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MARTA MARTINEZ AGUSTINSAD APASCOVI0,00287372685185185</v>
          </cell>
          <cell r="C37" t="str">
            <v>MARTA MARTINEZ AGUSTIN</v>
          </cell>
          <cell r="D37" t="str">
            <v>SAD APASCOVI</v>
          </cell>
          <cell r="E37" t="e">
            <v>#REF!</v>
          </cell>
          <cell r="F37">
            <v>2.8737268518518517E-3</v>
          </cell>
          <cell r="G37">
            <v>4</v>
          </cell>
          <cell r="H37">
            <v>4</v>
          </cell>
          <cell r="I37">
            <v>1</v>
          </cell>
          <cell r="J37" t="str">
            <v>200M BRAZA</v>
          </cell>
          <cell r="K37" t="str">
            <v>ABSOLUTA</v>
          </cell>
          <cell r="L37" t="str">
            <v>COMPETICION</v>
          </cell>
          <cell r="M37" t="str">
            <v>FEMENINO</v>
          </cell>
        </row>
        <row r="38">
          <cell r="B38" t="str">
            <v>REBECA PRIETO MARTINCN COLMENAR VIEJO0,00290277777777778</v>
          </cell>
          <cell r="C38" t="str">
            <v>REBECA PRIETO MARTIN</v>
          </cell>
          <cell r="D38" t="str">
            <v>CN COLMENAR VIEJO</v>
          </cell>
          <cell r="E38" t="e">
            <v>#REF!</v>
          </cell>
          <cell r="F38">
            <v>2.902777777777778E-3</v>
          </cell>
          <cell r="G38">
            <v>4</v>
          </cell>
          <cell r="H38">
            <v>4</v>
          </cell>
          <cell r="I38">
            <v>1</v>
          </cell>
          <cell r="J38" t="str">
            <v>200M BRAZA</v>
          </cell>
          <cell r="K38" t="str">
            <v>ABSOLUTA</v>
          </cell>
          <cell r="L38" t="str">
            <v>COMPETICION</v>
          </cell>
          <cell r="M38" t="str">
            <v>FEMENINO</v>
          </cell>
        </row>
        <row r="39">
          <cell r="B39" t="str">
            <v>PATRICIA FERREIRO DEL VALSAD DE UN CUERPO AL OTRO0,00329085648148148</v>
          </cell>
          <cell r="C39" t="str">
            <v>PATRICIA FERREIRO DEL VAL</v>
          </cell>
          <cell r="D39" t="str">
            <v>SAD DE UN CUERPO AL OTRO</v>
          </cell>
          <cell r="E39" t="e">
            <v>#REF!</v>
          </cell>
          <cell r="F39">
            <v>3.2908564814814814E-3</v>
          </cell>
          <cell r="G39">
            <v>4</v>
          </cell>
          <cell r="H39">
            <v>4</v>
          </cell>
          <cell r="I39">
            <v>1</v>
          </cell>
          <cell r="J39" t="str">
            <v>200M BRAZA</v>
          </cell>
          <cell r="K39" t="str">
            <v>ABSOLUTA</v>
          </cell>
          <cell r="L39" t="str">
            <v>COMPETICION</v>
          </cell>
          <cell r="M39" t="str">
            <v>FEMENINO</v>
          </cell>
        </row>
        <row r="40">
          <cell r="B40" t="str">
            <v>BELEN MELENDEZ HEVIASAD DE UN CUERPO AL OTRO0,0033681712962963</v>
          </cell>
          <cell r="C40" t="str">
            <v>BELEN MELENDEZ HEVIA</v>
          </cell>
          <cell r="D40" t="str">
            <v>SAD DE UN CUERPO AL OTRO</v>
          </cell>
          <cell r="E40" t="e">
            <v>#REF!</v>
          </cell>
          <cell r="F40">
            <v>3.3681712962962962E-3</v>
          </cell>
          <cell r="G40">
            <v>4</v>
          </cell>
          <cell r="H40">
            <v>4</v>
          </cell>
          <cell r="I40">
            <v>1</v>
          </cell>
          <cell r="J40" t="str">
            <v>200M BRAZA</v>
          </cell>
          <cell r="K40" t="str">
            <v>ABSOLUTA</v>
          </cell>
          <cell r="L40" t="str">
            <v>COMPETICION</v>
          </cell>
          <cell r="M40" t="str">
            <v>FEMENINO</v>
          </cell>
        </row>
        <row r="41">
          <cell r="B41" t="str">
            <v>000</v>
          </cell>
          <cell r="C41">
            <v>0</v>
          </cell>
          <cell r="D41">
            <v>0</v>
          </cell>
          <cell r="E41" t="e">
            <v>#REF!</v>
          </cell>
          <cell r="F41">
            <v>0</v>
          </cell>
          <cell r="G41">
            <v>4</v>
          </cell>
          <cell r="H41">
            <v>4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000</v>
          </cell>
          <cell r="C42">
            <v>0</v>
          </cell>
          <cell r="D42">
            <v>0</v>
          </cell>
          <cell r="E42" t="e">
            <v>#REF!</v>
          </cell>
          <cell r="F42">
            <v>0</v>
          </cell>
          <cell r="G42">
            <v>4</v>
          </cell>
          <cell r="H42">
            <v>4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000</v>
          </cell>
          <cell r="C43">
            <v>0</v>
          </cell>
          <cell r="D43">
            <v>0</v>
          </cell>
          <cell r="E43" t="e">
            <v>#REF!</v>
          </cell>
          <cell r="F43">
            <v>0</v>
          </cell>
          <cell r="G43">
            <v>4</v>
          </cell>
          <cell r="H43">
            <v>4</v>
          </cell>
          <cell r="I43">
            <v>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000</v>
          </cell>
          <cell r="C44">
            <v>0</v>
          </cell>
          <cell r="D44">
            <v>0</v>
          </cell>
          <cell r="E44" t="e">
            <v>#REF!</v>
          </cell>
          <cell r="F44">
            <v>0</v>
          </cell>
          <cell r="G44">
            <v>4</v>
          </cell>
          <cell r="H44">
            <v>4</v>
          </cell>
          <cell r="I44">
            <v>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JAIME ALCARAZ FERNANDEZCDE A LA PAR0,000443055555555556</v>
          </cell>
          <cell r="C45" t="str">
            <v>JAIME ALCARAZ FERNANDEZ</v>
          </cell>
          <cell r="D45" t="str">
            <v>CDE A LA PAR</v>
          </cell>
          <cell r="E45" t="e">
            <v>#REF!</v>
          </cell>
          <cell r="F45">
            <v>4.4305555555555553E-4</v>
          </cell>
          <cell r="G45">
            <v>5</v>
          </cell>
          <cell r="H45">
            <v>5</v>
          </cell>
          <cell r="I45">
            <v>1</v>
          </cell>
          <cell r="J45" t="str">
            <v>50M LIBRES</v>
          </cell>
          <cell r="K45" t="str">
            <v>ABSOLUTA</v>
          </cell>
          <cell r="L45" t="str">
            <v>COMPETICION</v>
          </cell>
          <cell r="M45" t="str">
            <v>MASCULINO</v>
          </cell>
        </row>
        <row r="46">
          <cell r="B46" t="str">
            <v>FERNANDO DIAZ LOPEZCDE ATAM POZUELO0,000480208333333333</v>
          </cell>
          <cell r="C46" t="str">
            <v>FERNANDO DIAZ LOPEZ</v>
          </cell>
          <cell r="D46" t="str">
            <v>CDE ATAM POZUELO</v>
          </cell>
          <cell r="E46" t="e">
            <v>#REF!</v>
          </cell>
          <cell r="F46">
            <v>4.8020833333333336E-4</v>
          </cell>
          <cell r="G46">
            <v>5</v>
          </cell>
          <cell r="H46">
            <v>5</v>
          </cell>
          <cell r="I46">
            <v>1</v>
          </cell>
          <cell r="J46" t="str">
            <v>50M LIBRES</v>
          </cell>
          <cell r="K46" t="str">
            <v>ABSOLUTA</v>
          </cell>
          <cell r="L46" t="str">
            <v>COMPETICION</v>
          </cell>
          <cell r="M46" t="str">
            <v>MASCULINO</v>
          </cell>
        </row>
        <row r="47">
          <cell r="B47" t="str">
            <v>PAUL ALQUINGA PACHAMANCDE DEPORTE PARA DCA0,000503009259259259</v>
          </cell>
          <cell r="C47" t="str">
            <v>PAUL ALQUINGA PACHAMAN</v>
          </cell>
          <cell r="D47" t="str">
            <v>CDE DEPORTE PARA DCA</v>
          </cell>
          <cell r="E47" t="e">
            <v>#REF!</v>
          </cell>
          <cell r="F47">
            <v>5.0300925925925936E-4</v>
          </cell>
          <cell r="G47">
            <v>5</v>
          </cell>
          <cell r="H47">
            <v>5</v>
          </cell>
          <cell r="I47">
            <v>1</v>
          </cell>
          <cell r="J47" t="str">
            <v>50M LIBRES</v>
          </cell>
          <cell r="K47" t="str">
            <v>ABSOLUTA</v>
          </cell>
          <cell r="L47" t="str">
            <v>COMPETICION</v>
          </cell>
          <cell r="M47" t="str">
            <v>MASCULINO</v>
          </cell>
        </row>
        <row r="48">
          <cell r="B48" t="str">
            <v>DAVID ALMARAZ MUÑOZCDE A LA PAR0,000504513888888889</v>
          </cell>
          <cell r="C48" t="str">
            <v>DAVID ALMARAZ MUÑOZ</v>
          </cell>
          <cell r="D48" t="str">
            <v>CDE A LA PAR</v>
          </cell>
          <cell r="E48" t="e">
            <v>#REF!</v>
          </cell>
          <cell r="F48">
            <v>5.0451388888888887E-4</v>
          </cell>
          <cell r="G48">
            <v>5</v>
          </cell>
          <cell r="H48">
            <v>5</v>
          </cell>
          <cell r="I48">
            <v>1</v>
          </cell>
          <cell r="J48" t="str">
            <v>50M LIBRES</v>
          </cell>
          <cell r="K48" t="str">
            <v>ABSOLUTA</v>
          </cell>
          <cell r="L48" t="str">
            <v>COMPETICION</v>
          </cell>
          <cell r="M48" t="str">
            <v>MASCULINO</v>
          </cell>
        </row>
        <row r="49">
          <cell r="B49" t="str">
            <v>CARLOS FERNANDO GARCIA LOPEZCDE ATAM POZUELO0,000506828703703704</v>
          </cell>
          <cell r="C49" t="str">
            <v>CARLOS FERNANDO GARCIA LOPEZ</v>
          </cell>
          <cell r="D49" t="str">
            <v>CDE ATAM POZUELO</v>
          </cell>
          <cell r="E49" t="e">
            <v>#REF!</v>
          </cell>
          <cell r="F49">
            <v>5.0682870370370367E-4</v>
          </cell>
          <cell r="G49">
            <v>5</v>
          </cell>
          <cell r="H49">
            <v>5</v>
          </cell>
          <cell r="I49">
            <v>1</v>
          </cell>
          <cell r="J49" t="str">
            <v>50M LIBRES</v>
          </cell>
          <cell r="K49" t="str">
            <v>ABSOLUTA</v>
          </cell>
          <cell r="L49" t="str">
            <v>COMPETICION</v>
          </cell>
          <cell r="M49" t="str">
            <v>MASCULINO</v>
          </cell>
        </row>
        <row r="50">
          <cell r="B50" t="str">
            <v>JAVIER GARESSE PERALESSAD APADIS0,000521064814814815</v>
          </cell>
          <cell r="C50" t="str">
            <v>JAVIER GARESSE PERALES</v>
          </cell>
          <cell r="D50" t="str">
            <v>SAD APADIS</v>
          </cell>
          <cell r="E50" t="e">
            <v>#REF!</v>
          </cell>
          <cell r="F50">
            <v>5.2106481481481481E-4</v>
          </cell>
          <cell r="G50">
            <v>5</v>
          </cell>
          <cell r="H50">
            <v>5</v>
          </cell>
          <cell r="I50">
            <v>1</v>
          </cell>
          <cell r="J50" t="str">
            <v>50M LIBRES</v>
          </cell>
          <cell r="K50" t="str">
            <v>ABSOLUTA</v>
          </cell>
          <cell r="L50" t="str">
            <v>COMPETICION</v>
          </cell>
          <cell r="M50" t="str">
            <v>MASCULINO</v>
          </cell>
        </row>
        <row r="51">
          <cell r="B51" t="str">
            <v>ALEJANDRO ALONSO SANCHEZSAD DE UN CUERPO AL OTRO0,000532407407407407</v>
          </cell>
          <cell r="C51" t="str">
            <v>ALEJANDRO ALONSO SANCHEZ</v>
          </cell>
          <cell r="D51" t="str">
            <v>SAD DE UN CUERPO AL OTRO</v>
          </cell>
          <cell r="E51" t="e">
            <v>#REF!</v>
          </cell>
          <cell r="F51">
            <v>5.3240740740740744E-4</v>
          </cell>
          <cell r="G51">
            <v>5</v>
          </cell>
          <cell r="H51">
            <v>5</v>
          </cell>
          <cell r="I51">
            <v>1</v>
          </cell>
          <cell r="J51" t="str">
            <v>50M LIBRES</v>
          </cell>
          <cell r="K51" t="str">
            <v>ABSOLUTA</v>
          </cell>
          <cell r="L51" t="str">
            <v>COMPETICION</v>
          </cell>
          <cell r="M51" t="str">
            <v>MASCULINO</v>
          </cell>
        </row>
        <row r="52">
          <cell r="B52" t="str">
            <v>000</v>
          </cell>
          <cell r="C52">
            <v>0</v>
          </cell>
          <cell r="D52">
            <v>0</v>
          </cell>
          <cell r="E52" t="e">
            <v>#REF!</v>
          </cell>
          <cell r="F52">
            <v>0</v>
          </cell>
          <cell r="G52">
            <v>5</v>
          </cell>
          <cell r="H52">
            <v>5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JUAN BAUTISTA PRADOSCDE A LA PAR0,00033599537037037</v>
          </cell>
          <cell r="C53" t="str">
            <v>JUAN BAUTISTA PRADOS</v>
          </cell>
          <cell r="D53" t="str">
            <v>CDE A LA PAR</v>
          </cell>
          <cell r="E53" t="e">
            <v>#REF!</v>
          </cell>
          <cell r="F53">
            <v>3.359953703703704E-4</v>
          </cell>
          <cell r="G53">
            <v>6</v>
          </cell>
          <cell r="H53">
            <v>5</v>
          </cell>
          <cell r="I53">
            <v>2</v>
          </cell>
          <cell r="J53" t="str">
            <v>50M LIBRES</v>
          </cell>
          <cell r="K53" t="str">
            <v>ABSOLUTA</v>
          </cell>
          <cell r="L53" t="str">
            <v>COMPETICION</v>
          </cell>
          <cell r="M53" t="str">
            <v>MASCULINO</v>
          </cell>
        </row>
        <row r="54">
          <cell r="B54" t="str">
            <v>JONATHAN VALTIERRA NACARSAD ADISLI MADRID0,000357060185185185</v>
          </cell>
          <cell r="C54" t="str">
            <v>JONATHAN VALTIERRA NACAR</v>
          </cell>
          <cell r="D54" t="str">
            <v>SAD ADISLI MADRID</v>
          </cell>
          <cell r="E54" t="e">
            <v>#REF!</v>
          </cell>
          <cell r="F54">
            <v>3.5706018518518514E-4</v>
          </cell>
          <cell r="G54">
            <v>6</v>
          </cell>
          <cell r="H54">
            <v>5</v>
          </cell>
          <cell r="I54">
            <v>2</v>
          </cell>
          <cell r="J54" t="str">
            <v>50M LIBRES</v>
          </cell>
          <cell r="K54" t="str">
            <v>ABSOLUTA</v>
          </cell>
          <cell r="L54" t="str">
            <v>COMPETICION</v>
          </cell>
          <cell r="M54" t="str">
            <v>MASCULINO</v>
          </cell>
        </row>
        <row r="55">
          <cell r="B55" t="str">
            <v>ANDRES GARCIA SUAREZCDE LAS VICTORIAS CENTRO0,000395601851851852</v>
          </cell>
          <cell r="C55" t="str">
            <v>ANDRES GARCIA SUAREZ</v>
          </cell>
          <cell r="D55" t="str">
            <v>CDE LAS VICTORIAS CENTRO</v>
          </cell>
          <cell r="E55" t="e">
            <v>#REF!</v>
          </cell>
          <cell r="F55">
            <v>3.9560185185185184E-4</v>
          </cell>
          <cell r="G55">
            <v>6</v>
          </cell>
          <cell r="H55">
            <v>5</v>
          </cell>
          <cell r="I55">
            <v>2</v>
          </cell>
          <cell r="J55" t="str">
            <v>50M LIBRES</v>
          </cell>
          <cell r="K55" t="str">
            <v>ABSOLUTA</v>
          </cell>
          <cell r="L55" t="str">
            <v>COMPETICION</v>
          </cell>
          <cell r="M55" t="str">
            <v>MASCULINO</v>
          </cell>
        </row>
        <row r="56">
          <cell r="B56" t="str">
            <v>RAUL POTENCIANO MOYACDE A LA PAR0,000396064814814815</v>
          </cell>
          <cell r="C56" t="str">
            <v>RAUL POTENCIANO MOYA</v>
          </cell>
          <cell r="D56" t="str">
            <v>CDE A LA PAR</v>
          </cell>
          <cell r="E56" t="e">
            <v>#REF!</v>
          </cell>
          <cell r="F56">
            <v>3.960648148148148E-4</v>
          </cell>
          <cell r="G56">
            <v>6</v>
          </cell>
          <cell r="H56">
            <v>5</v>
          </cell>
          <cell r="I56">
            <v>2</v>
          </cell>
          <cell r="J56" t="str">
            <v>50M LIBRES</v>
          </cell>
          <cell r="K56" t="str">
            <v>ABSOLUTA</v>
          </cell>
          <cell r="L56" t="str">
            <v>COMPETICION</v>
          </cell>
          <cell r="M56" t="str">
            <v>MASCULINO</v>
          </cell>
        </row>
        <row r="57">
          <cell r="B57" t="str">
            <v>PABLO FERNANDEZ LEONSAD FS DOWN DE MADRID0,000420601851851852</v>
          </cell>
          <cell r="C57" t="str">
            <v>PABLO FERNANDEZ LEON</v>
          </cell>
          <cell r="D57" t="str">
            <v>SAD FS DOWN DE MADRID</v>
          </cell>
          <cell r="E57" t="e">
            <v>#REF!</v>
          </cell>
          <cell r="F57">
            <v>4.2060185185185185E-4</v>
          </cell>
          <cell r="G57">
            <v>6</v>
          </cell>
          <cell r="H57">
            <v>5</v>
          </cell>
          <cell r="I57">
            <v>2</v>
          </cell>
          <cell r="J57" t="str">
            <v>50M LIBRES</v>
          </cell>
          <cell r="K57" t="str">
            <v>ABSOLUTA</v>
          </cell>
          <cell r="L57" t="str">
            <v>COMPETICION</v>
          </cell>
          <cell r="M57" t="str">
            <v>MASCULINO</v>
          </cell>
        </row>
        <row r="58">
          <cell r="B58" t="str">
            <v>JUAN PABLO PARDO ARDILACDE ATAM POZUELO0,000427199074074074</v>
          </cell>
          <cell r="C58" t="str">
            <v>JUAN PABLO PARDO ARDILA</v>
          </cell>
          <cell r="D58" t="str">
            <v>CDE ATAM POZUELO</v>
          </cell>
          <cell r="E58" t="e">
            <v>#REF!</v>
          </cell>
          <cell r="F58">
            <v>4.2719907407407404E-4</v>
          </cell>
          <cell r="G58">
            <v>6</v>
          </cell>
          <cell r="H58">
            <v>5</v>
          </cell>
          <cell r="I58">
            <v>2</v>
          </cell>
          <cell r="J58" t="str">
            <v>50M LIBRES</v>
          </cell>
          <cell r="K58" t="str">
            <v>ABSOLUTA</v>
          </cell>
          <cell r="L58" t="str">
            <v>COMPETICION</v>
          </cell>
          <cell r="M58" t="str">
            <v>MASCULINO</v>
          </cell>
        </row>
        <row r="59">
          <cell r="B59" t="str">
            <v>PABLO OTERO SANCHEZCDE A LA PAR0,000433101851851852</v>
          </cell>
          <cell r="C59" t="str">
            <v>PABLO OTERO SANCHEZ</v>
          </cell>
          <cell r="D59" t="str">
            <v>CDE A LA PAR</v>
          </cell>
          <cell r="E59" t="e">
            <v>#REF!</v>
          </cell>
          <cell r="F59">
            <v>4.3310185185185189E-4</v>
          </cell>
          <cell r="G59">
            <v>6</v>
          </cell>
          <cell r="H59">
            <v>5</v>
          </cell>
          <cell r="I59">
            <v>2</v>
          </cell>
          <cell r="J59" t="str">
            <v>50M LIBRES</v>
          </cell>
          <cell r="K59" t="str">
            <v>ABSOLUTA</v>
          </cell>
          <cell r="L59" t="str">
            <v>COMPETICION</v>
          </cell>
          <cell r="M59" t="str">
            <v>MASCULINO</v>
          </cell>
        </row>
        <row r="60">
          <cell r="B60" t="str">
            <v>DANIEL COCA ALONSOSAD FS DOWN DE MADRID0,000437615740740741</v>
          </cell>
          <cell r="C60" t="str">
            <v>DANIEL COCA ALONSO</v>
          </cell>
          <cell r="D60" t="str">
            <v>SAD FS DOWN DE MADRID</v>
          </cell>
          <cell r="E60" t="e">
            <v>#REF!</v>
          </cell>
          <cell r="F60">
            <v>4.3761574074074075E-4</v>
          </cell>
          <cell r="G60">
            <v>6</v>
          </cell>
          <cell r="H60">
            <v>5</v>
          </cell>
          <cell r="I60">
            <v>2</v>
          </cell>
          <cell r="J60" t="str">
            <v>50M LIBRES</v>
          </cell>
          <cell r="K60" t="str">
            <v>ABSOLUTA</v>
          </cell>
          <cell r="L60" t="str">
            <v>COMPETICION</v>
          </cell>
          <cell r="M60" t="str">
            <v>MASCULINO</v>
          </cell>
        </row>
        <row r="61">
          <cell r="B61" t="str">
            <v>ISABEL AGUDO GALLEGOSAD FS DOWN DE MADRID0,00057025462962963</v>
          </cell>
          <cell r="C61" t="str">
            <v>ISABEL AGUDO GALLEGO</v>
          </cell>
          <cell r="D61" t="str">
            <v>SAD FS DOWN DE MADRID</v>
          </cell>
          <cell r="E61" t="e">
            <v>#REF!</v>
          </cell>
          <cell r="F61">
            <v>5.7025462962962965E-4</v>
          </cell>
          <cell r="G61">
            <v>7</v>
          </cell>
          <cell r="H61">
            <v>6</v>
          </cell>
          <cell r="I61">
            <v>1</v>
          </cell>
          <cell r="J61" t="str">
            <v>50M LIBRES</v>
          </cell>
          <cell r="K61" t="str">
            <v>ABSOLUTA</v>
          </cell>
          <cell r="L61" t="str">
            <v>COMPETICION</v>
          </cell>
          <cell r="M61" t="str">
            <v>FEMENINO</v>
          </cell>
        </row>
        <row r="62">
          <cell r="B62" t="str">
            <v>MARINA FERNANDEZ VELACD AFANIAS CANILLEJAS0,000597569444444445</v>
          </cell>
          <cell r="C62" t="str">
            <v>MARINA FERNANDEZ VELA</v>
          </cell>
          <cell r="D62" t="str">
            <v>CD AFANIAS CANILLEJAS</v>
          </cell>
          <cell r="E62" t="e">
            <v>#REF!</v>
          </cell>
          <cell r="F62">
            <v>5.9756944444444452E-4</v>
          </cell>
          <cell r="G62">
            <v>7</v>
          </cell>
          <cell r="H62">
            <v>6</v>
          </cell>
          <cell r="I62">
            <v>1</v>
          </cell>
          <cell r="J62" t="str">
            <v>50M LIBRES</v>
          </cell>
          <cell r="K62" t="str">
            <v>ABSOLUTA</v>
          </cell>
          <cell r="L62" t="str">
            <v>COMPETICION</v>
          </cell>
          <cell r="M62" t="str">
            <v>FEMENINO</v>
          </cell>
        </row>
        <row r="63">
          <cell r="B63" t="str">
            <v>CARLA MOUCHET ALVAREZSAD DE UN CUERPO AL OTRO0,000627893518518519</v>
          </cell>
          <cell r="C63" t="str">
            <v>CARLA MOUCHET ALVAREZ</v>
          </cell>
          <cell r="D63" t="str">
            <v>SAD DE UN CUERPO AL OTRO</v>
          </cell>
          <cell r="E63" t="e">
            <v>#REF!</v>
          </cell>
          <cell r="F63">
            <v>6.2789351851851851E-4</v>
          </cell>
          <cell r="G63">
            <v>7</v>
          </cell>
          <cell r="H63">
            <v>6</v>
          </cell>
          <cell r="I63">
            <v>1</v>
          </cell>
          <cell r="J63" t="str">
            <v>50M LIBRES</v>
          </cell>
          <cell r="K63" t="str">
            <v>ABSOLUTA</v>
          </cell>
          <cell r="L63" t="str">
            <v>COMPETICION</v>
          </cell>
          <cell r="M63" t="str">
            <v>FEMENINO</v>
          </cell>
        </row>
        <row r="64">
          <cell r="B64" t="str">
            <v>GEMA CAJA QUILEZCDE LAS VICTORIAS CENTRO0,000636342592592593</v>
          </cell>
          <cell r="C64" t="str">
            <v>GEMA CAJA QUILEZ</v>
          </cell>
          <cell r="D64" t="str">
            <v>CDE LAS VICTORIAS CENTRO</v>
          </cell>
          <cell r="E64" t="e">
            <v>#REF!</v>
          </cell>
          <cell r="F64">
            <v>6.3634259259259254E-4</v>
          </cell>
          <cell r="G64">
            <v>7</v>
          </cell>
          <cell r="H64">
            <v>6</v>
          </cell>
          <cell r="I64">
            <v>1</v>
          </cell>
          <cell r="J64" t="str">
            <v>50M LIBRES</v>
          </cell>
          <cell r="K64" t="str">
            <v>MASTER</v>
          </cell>
          <cell r="L64" t="str">
            <v>COMPETICION</v>
          </cell>
          <cell r="M64" t="str">
            <v>FEMENINO</v>
          </cell>
        </row>
        <row r="65">
          <cell r="B65" t="str">
            <v>SANDRA RUIZ AZAUSTRECDE A LA PAR0,000637962962962963</v>
          </cell>
          <cell r="C65" t="str">
            <v>SANDRA RUIZ AZAUSTRE</v>
          </cell>
          <cell r="D65" t="str">
            <v>CDE A LA PAR</v>
          </cell>
          <cell r="E65" t="e">
            <v>#REF!</v>
          </cell>
          <cell r="F65">
            <v>6.379629629629629E-4</v>
          </cell>
          <cell r="G65">
            <v>7</v>
          </cell>
          <cell r="H65">
            <v>6</v>
          </cell>
          <cell r="I65">
            <v>1</v>
          </cell>
          <cell r="J65" t="str">
            <v>50M LIBRES</v>
          </cell>
          <cell r="K65" t="str">
            <v>ABSOLUTA</v>
          </cell>
          <cell r="L65" t="str">
            <v>COMPETICION</v>
          </cell>
          <cell r="M65" t="str">
            <v>FEMENINO</v>
          </cell>
        </row>
        <row r="66">
          <cell r="B66" t="str">
            <v>PAULA BEDIA GARCIASAD APASCOVI0,000658912037037037</v>
          </cell>
          <cell r="C66" t="str">
            <v>PAULA BEDIA GARCIA</v>
          </cell>
          <cell r="D66" t="str">
            <v>SAD APASCOVI</v>
          </cell>
          <cell r="E66" t="e">
            <v>#REF!</v>
          </cell>
          <cell r="F66">
            <v>6.5891203703703695E-4</v>
          </cell>
          <cell r="G66">
            <v>7</v>
          </cell>
          <cell r="H66">
            <v>6</v>
          </cell>
          <cell r="I66">
            <v>1</v>
          </cell>
          <cell r="J66" t="str">
            <v>50M LIBRES</v>
          </cell>
          <cell r="K66" t="str">
            <v>ABSOLUTA</v>
          </cell>
          <cell r="L66" t="str">
            <v>COMPETICION</v>
          </cell>
          <cell r="M66" t="str">
            <v>FEMENINO</v>
          </cell>
        </row>
        <row r="67">
          <cell r="B67" t="str">
            <v>MARTA SAEZ DELGADOSAD FS DOWN DE MADRID0,000666203703703704</v>
          </cell>
          <cell r="C67" t="str">
            <v>MARTA SAEZ DELGADO</v>
          </cell>
          <cell r="D67" t="str">
            <v>SAD FS DOWN DE MADRID</v>
          </cell>
          <cell r="E67" t="e">
            <v>#REF!</v>
          </cell>
          <cell r="F67">
            <v>6.6620370370370368E-4</v>
          </cell>
          <cell r="G67">
            <v>7</v>
          </cell>
          <cell r="H67">
            <v>6</v>
          </cell>
          <cell r="I67">
            <v>1</v>
          </cell>
          <cell r="J67" t="str">
            <v>50M LIBRES</v>
          </cell>
          <cell r="K67" t="str">
            <v>ABSOLUTA</v>
          </cell>
          <cell r="L67" t="str">
            <v>COMPETICION</v>
          </cell>
          <cell r="M67" t="str">
            <v>FEMENINO</v>
          </cell>
        </row>
        <row r="68">
          <cell r="B68" t="str">
            <v>MARIA ALEJANDRA MALDONADO DOMINGOSAD FS DOWN DE MADRID0,000857407407407407</v>
          </cell>
          <cell r="C68" t="str">
            <v>MARIA ALEJANDRA MALDONADO DOMINGO</v>
          </cell>
          <cell r="D68" t="str">
            <v>SAD FS DOWN DE MADRID</v>
          </cell>
          <cell r="E68" t="e">
            <v>#REF!</v>
          </cell>
          <cell r="F68">
            <v>8.5740740740740732E-4</v>
          </cell>
          <cell r="G68">
            <v>7</v>
          </cell>
          <cell r="H68">
            <v>6</v>
          </cell>
          <cell r="I68">
            <v>1</v>
          </cell>
          <cell r="J68" t="str">
            <v>50M LIBRES</v>
          </cell>
          <cell r="K68" t="str">
            <v>ABSOLUTA</v>
          </cell>
          <cell r="L68" t="str">
            <v>COMPETICION</v>
          </cell>
          <cell r="M68" t="str">
            <v>FEMENINO</v>
          </cell>
        </row>
        <row r="69">
          <cell r="B69" t="str">
            <v>PAULA MARIN ORTEGACDE A LA PAR0,000447800925925926</v>
          </cell>
          <cell r="C69" t="str">
            <v>PAULA MARIN ORTEGA</v>
          </cell>
          <cell r="D69" t="str">
            <v>CDE A LA PAR</v>
          </cell>
          <cell r="E69" t="e">
            <v>#REF!</v>
          </cell>
          <cell r="F69">
            <v>4.4780092592592587E-4</v>
          </cell>
          <cell r="G69">
            <v>8</v>
          </cell>
          <cell r="H69">
            <v>6</v>
          </cell>
          <cell r="I69">
            <v>2</v>
          </cell>
          <cell r="J69" t="str">
            <v>50M LIBRES</v>
          </cell>
          <cell r="K69" t="str">
            <v>ABSOLUTA</v>
          </cell>
          <cell r="L69" t="str">
            <v>COMPETICION</v>
          </cell>
          <cell r="M69" t="str">
            <v>FEMENINO</v>
          </cell>
        </row>
        <row r="70">
          <cell r="B70" t="str">
            <v>ALEJANDRA VALENTINA GARCIA LLUCHCDE A LA PAR0,000508449074074074</v>
          </cell>
          <cell r="C70" t="str">
            <v>ALEJANDRA VALENTINA GARCIA LLUCH</v>
          </cell>
          <cell r="D70" t="str">
            <v>CDE A LA PAR</v>
          </cell>
          <cell r="E70" t="e">
            <v>#REF!</v>
          </cell>
          <cell r="F70">
            <v>5.0844907407407403E-4</v>
          </cell>
          <cell r="G70">
            <v>8</v>
          </cell>
          <cell r="H70">
            <v>6</v>
          </cell>
          <cell r="I70">
            <v>2</v>
          </cell>
          <cell r="J70" t="str">
            <v>50M LIBRES</v>
          </cell>
          <cell r="K70" t="str">
            <v>ABSOLUTA</v>
          </cell>
          <cell r="L70" t="str">
            <v>COMPETICION</v>
          </cell>
          <cell r="M70" t="str">
            <v>FEMENINO</v>
          </cell>
        </row>
        <row r="71">
          <cell r="B71" t="str">
            <v>PATRICIA GARCIA MARTINEZSAD ADISLI MADRID0,00055474537037037</v>
          </cell>
          <cell r="C71" t="str">
            <v>PATRICIA GARCIA MARTINEZ</v>
          </cell>
          <cell r="D71" t="str">
            <v>SAD ADISLI MADRID</v>
          </cell>
          <cell r="E71" t="e">
            <v>#REF!</v>
          </cell>
          <cell r="F71">
            <v>5.5474537037037027E-4</v>
          </cell>
          <cell r="G71">
            <v>8</v>
          </cell>
          <cell r="H71">
            <v>6</v>
          </cell>
          <cell r="I71">
            <v>2</v>
          </cell>
          <cell r="J71" t="str">
            <v>50M LIBRES</v>
          </cell>
          <cell r="K71" t="str">
            <v>ABSOLUTA</v>
          </cell>
          <cell r="L71" t="str">
            <v>COMPETICION</v>
          </cell>
          <cell r="M71" t="str">
            <v>FEMENINO</v>
          </cell>
        </row>
        <row r="72">
          <cell r="B72" t="str">
            <v>PARINITA LECONTE RAMOSCDE A LA PAR0,000574189814814815</v>
          </cell>
          <cell r="C72" t="str">
            <v>PARINITA LECONTE RAMOS</v>
          </cell>
          <cell r="D72" t="str">
            <v>CDE A LA PAR</v>
          </cell>
          <cell r="E72" t="e">
            <v>#REF!</v>
          </cell>
          <cell r="F72">
            <v>5.7418981481481481E-4</v>
          </cell>
          <cell r="G72">
            <v>8</v>
          </cell>
          <cell r="H72">
            <v>6</v>
          </cell>
          <cell r="I72">
            <v>2</v>
          </cell>
          <cell r="J72" t="str">
            <v>50M LIBRES</v>
          </cell>
          <cell r="K72" t="str">
            <v>ABSOLUTA</v>
          </cell>
          <cell r="L72" t="str">
            <v>COMPETICION</v>
          </cell>
          <cell r="M72" t="str">
            <v>FEMENINO</v>
          </cell>
        </row>
        <row r="73">
          <cell r="B73" t="str">
            <v>BLANCA TORRES LUQUESAD ADISLI MADRID0,000580439814814815</v>
          </cell>
          <cell r="C73" t="str">
            <v>BLANCA TORRES LUQUE</v>
          </cell>
          <cell r="D73" t="str">
            <v>SAD ADISLI MADRID</v>
          </cell>
          <cell r="E73" t="e">
            <v>#REF!</v>
          </cell>
          <cell r="F73">
            <v>5.8043981481481477E-4</v>
          </cell>
          <cell r="G73">
            <v>8</v>
          </cell>
          <cell r="H73">
            <v>6</v>
          </cell>
          <cell r="I73">
            <v>2</v>
          </cell>
          <cell r="J73" t="str">
            <v>50M LIBRES</v>
          </cell>
          <cell r="K73" t="str">
            <v>ABSOLUTA</v>
          </cell>
          <cell r="L73" t="str">
            <v>COMPETICION</v>
          </cell>
          <cell r="M73" t="str">
            <v>FEMENINO</v>
          </cell>
        </row>
        <row r="74">
          <cell r="B74" t="str">
            <v>MONICA SALMERON BRAVO-BURGUILLOSSAD FS DOWN DE MADRID0,000583796296296296</v>
          </cell>
          <cell r="C74" t="str">
            <v>MONICA SALMERON BRAVO-BURGUILLOS</v>
          </cell>
          <cell r="D74" t="str">
            <v>SAD FS DOWN DE MADRID</v>
          </cell>
          <cell r="E74" t="e">
            <v>#REF!</v>
          </cell>
          <cell r="F74">
            <v>5.8379629629629634E-4</v>
          </cell>
          <cell r="G74">
            <v>8</v>
          </cell>
          <cell r="H74">
            <v>6</v>
          </cell>
          <cell r="I74">
            <v>2</v>
          </cell>
          <cell r="J74" t="str">
            <v>50M LIBRES</v>
          </cell>
          <cell r="K74" t="str">
            <v>ABSOLUTA</v>
          </cell>
          <cell r="L74" t="str">
            <v>COMPETICION</v>
          </cell>
          <cell r="M74" t="str">
            <v>FEMENINO</v>
          </cell>
        </row>
        <row r="75">
          <cell r="B75" t="str">
            <v>BEATRIZ ELVIRA RIVA GOMEZ-JORDANASAD FS DOWN DE MADRID0,000585185185185185</v>
          </cell>
          <cell r="C75" t="str">
            <v>BEATRIZ ELVIRA RIVA GOMEZ-JORDANA</v>
          </cell>
          <cell r="D75" t="str">
            <v>SAD FS DOWN DE MADRID</v>
          </cell>
          <cell r="E75" t="e">
            <v>#REF!</v>
          </cell>
          <cell r="F75">
            <v>5.8518518518518522E-4</v>
          </cell>
          <cell r="G75">
            <v>8</v>
          </cell>
          <cell r="H75">
            <v>6</v>
          </cell>
          <cell r="I75">
            <v>2</v>
          </cell>
          <cell r="J75" t="str">
            <v>50M LIBRES</v>
          </cell>
          <cell r="K75" t="str">
            <v>ABSOLUTA</v>
          </cell>
          <cell r="L75" t="str">
            <v>COMPETICION</v>
          </cell>
          <cell r="M75" t="str">
            <v>FEMENINO</v>
          </cell>
        </row>
        <row r="76">
          <cell r="B76" t="str">
            <v>CARLOTA HERVAS DE SOUZASAD ADISLI MADRID0,00059375</v>
          </cell>
          <cell r="C76" t="str">
            <v>CARLOTA HERVAS DE SOUZA</v>
          </cell>
          <cell r="D76" t="str">
            <v>SAD ADISLI MADRID</v>
          </cell>
          <cell r="E76" t="e">
            <v>#REF!</v>
          </cell>
          <cell r="F76">
            <v>5.9374999999999999E-4</v>
          </cell>
          <cell r="G76">
            <v>8</v>
          </cell>
          <cell r="H76">
            <v>6</v>
          </cell>
          <cell r="I76">
            <v>2</v>
          </cell>
          <cell r="J76" t="str">
            <v>50M LIBRES</v>
          </cell>
          <cell r="K76" t="str">
            <v>ABSOLUTA</v>
          </cell>
          <cell r="L76" t="str">
            <v>COMPETICION</v>
          </cell>
          <cell r="M76" t="str">
            <v>FEMENINO</v>
          </cell>
        </row>
        <row r="77">
          <cell r="B77" t="str">
            <v>JAIME ANITUA ORTIZ DE ANTIÑANOSAD DE UN CUERPO AL OTRO0,000541898148148148</v>
          </cell>
          <cell r="C77" t="str">
            <v>JAIME ANITUA ORTIZ DE ANTIÑANO</v>
          </cell>
          <cell r="D77" t="str">
            <v>SAD DE UN CUERPO AL OTRO</v>
          </cell>
          <cell r="E77" t="e">
            <v>#REF!</v>
          </cell>
          <cell r="F77">
            <v>5.4189814814814812E-4</v>
          </cell>
          <cell r="G77">
            <v>9</v>
          </cell>
          <cell r="H77">
            <v>7</v>
          </cell>
          <cell r="I77">
            <v>1</v>
          </cell>
          <cell r="J77" t="str">
            <v>50M BRAZA</v>
          </cell>
          <cell r="K77" t="str">
            <v>ABSOLUTA</v>
          </cell>
          <cell r="L77" t="str">
            <v>COMPETICION</v>
          </cell>
          <cell r="M77" t="str">
            <v>MASCULINO</v>
          </cell>
        </row>
        <row r="78">
          <cell r="B78" t="str">
            <v>ALEJANDRO SANZ GARCIASAD FUNDACION PRODIS0,000702314814814815</v>
          </cell>
          <cell r="C78" t="str">
            <v>ALEJANDRO SANZ GARCIA</v>
          </cell>
          <cell r="D78" t="str">
            <v>SAD FUNDACION PRODIS</v>
          </cell>
          <cell r="E78" t="e">
            <v>#REF!</v>
          </cell>
          <cell r="F78">
            <v>7.023148148148149E-4</v>
          </cell>
          <cell r="G78">
            <v>9</v>
          </cell>
          <cell r="H78">
            <v>7</v>
          </cell>
          <cell r="I78">
            <v>1</v>
          </cell>
          <cell r="J78" t="str">
            <v>50M BRAZA</v>
          </cell>
          <cell r="K78" t="str">
            <v>ABSOLUTA</v>
          </cell>
          <cell r="L78" t="str">
            <v>COMPETICION</v>
          </cell>
          <cell r="M78" t="str">
            <v>MASCULINO</v>
          </cell>
        </row>
        <row r="79">
          <cell r="B79" t="str">
            <v>000</v>
          </cell>
          <cell r="C79">
            <v>0</v>
          </cell>
          <cell r="D79">
            <v>0</v>
          </cell>
          <cell r="E79" t="e">
            <v>#REF!</v>
          </cell>
          <cell r="F79">
            <v>0</v>
          </cell>
          <cell r="G79">
            <v>9</v>
          </cell>
          <cell r="H79">
            <v>7</v>
          </cell>
          <cell r="I79">
            <v>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000</v>
          </cell>
          <cell r="C80">
            <v>0</v>
          </cell>
          <cell r="D80">
            <v>0</v>
          </cell>
          <cell r="E80" t="e">
            <v>#REF!</v>
          </cell>
          <cell r="F80">
            <v>0</v>
          </cell>
          <cell r="G80">
            <v>9</v>
          </cell>
          <cell r="H80">
            <v>7</v>
          </cell>
          <cell r="I80">
            <v>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000</v>
          </cell>
          <cell r="C81">
            <v>0</v>
          </cell>
          <cell r="D81">
            <v>0</v>
          </cell>
          <cell r="E81" t="e">
            <v>#REF!</v>
          </cell>
          <cell r="F81">
            <v>0</v>
          </cell>
          <cell r="G81">
            <v>9</v>
          </cell>
          <cell r="H81">
            <v>7</v>
          </cell>
          <cell r="I81">
            <v>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000</v>
          </cell>
          <cell r="C82">
            <v>0</v>
          </cell>
          <cell r="D82">
            <v>0</v>
          </cell>
          <cell r="E82" t="e">
            <v>#REF!</v>
          </cell>
          <cell r="F82">
            <v>0</v>
          </cell>
          <cell r="G82">
            <v>9</v>
          </cell>
          <cell r="H82">
            <v>7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 t="str">
            <v>000</v>
          </cell>
          <cell r="C83">
            <v>0</v>
          </cell>
          <cell r="D83">
            <v>0</v>
          </cell>
          <cell r="E83" t="e">
            <v>#REF!</v>
          </cell>
          <cell r="F83">
            <v>0</v>
          </cell>
          <cell r="G83">
            <v>9</v>
          </cell>
          <cell r="H83">
            <v>7</v>
          </cell>
          <cell r="I83">
            <v>1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B84" t="str">
            <v>000</v>
          </cell>
          <cell r="C84">
            <v>0</v>
          </cell>
          <cell r="D84">
            <v>0</v>
          </cell>
          <cell r="E84" t="e">
            <v>#REF!</v>
          </cell>
          <cell r="F84">
            <v>0</v>
          </cell>
          <cell r="G84">
            <v>9</v>
          </cell>
          <cell r="H84">
            <v>7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e">
            <v>#REF!</v>
          </cell>
          <cell r="C85" t="e">
            <v>#REF!</v>
          </cell>
          <cell r="D85" t="e">
            <v>#REF!</v>
          </cell>
          <cell r="E85" t="e">
            <v>#REF!</v>
          </cell>
          <cell r="F85" t="e">
            <v>#REF!</v>
          </cell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</row>
        <row r="86">
          <cell r="B86" t="e">
            <v>#REF!</v>
          </cell>
          <cell r="C86" t="e">
            <v>#REF!</v>
          </cell>
          <cell r="D86" t="e">
            <v>#REF!</v>
          </cell>
          <cell r="E86" t="e">
            <v>#REF!</v>
          </cell>
          <cell r="F86" t="e">
            <v>#REF!</v>
          </cell>
          <cell r="G86" t="e">
            <v>#REF!</v>
          </cell>
          <cell r="H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</row>
        <row r="87">
          <cell r="B87" t="e">
            <v>#REF!</v>
          </cell>
          <cell r="C87" t="e">
            <v>#REF!</v>
          </cell>
          <cell r="D87" t="e">
            <v>#REF!</v>
          </cell>
          <cell r="E87" t="e">
            <v>#REF!</v>
          </cell>
          <cell r="F87" t="e">
            <v>#REF!</v>
          </cell>
          <cell r="G87" t="e">
            <v>#REF!</v>
          </cell>
          <cell r="H87" t="e">
            <v>#REF!</v>
          </cell>
          <cell r="I87" t="e">
            <v>#REF!</v>
          </cell>
          <cell r="J87" t="e">
            <v>#REF!</v>
          </cell>
          <cell r="K87" t="e">
            <v>#REF!</v>
          </cell>
          <cell r="L87" t="e">
            <v>#REF!</v>
          </cell>
          <cell r="M87" t="e">
            <v>#REF!</v>
          </cell>
        </row>
        <row r="88">
          <cell r="B88" t="e">
            <v>#REF!</v>
          </cell>
          <cell r="C88" t="e">
            <v>#REF!</v>
          </cell>
          <cell r="D88" t="e">
            <v>#REF!</v>
          </cell>
          <cell r="E88" t="e">
            <v>#REF!</v>
          </cell>
          <cell r="F88" t="e">
            <v>#REF!</v>
          </cell>
          <cell r="G88" t="e">
            <v>#REF!</v>
          </cell>
          <cell r="H88" t="e">
            <v>#REF!</v>
          </cell>
          <cell r="I88" t="e">
            <v>#REF!</v>
          </cell>
          <cell r="J88" t="e">
            <v>#REF!</v>
          </cell>
          <cell r="K88" t="e">
            <v>#REF!</v>
          </cell>
          <cell r="L88" t="e">
            <v>#REF!</v>
          </cell>
          <cell r="M88" t="e">
            <v>#REF!</v>
          </cell>
        </row>
        <row r="89">
          <cell r="B89" t="e">
            <v>#REF!</v>
          </cell>
          <cell r="C89" t="e">
            <v>#REF!</v>
          </cell>
          <cell r="D89" t="e">
            <v>#REF!</v>
          </cell>
          <cell r="E89" t="e">
            <v>#REF!</v>
          </cell>
          <cell r="F89" t="e">
            <v>#REF!</v>
          </cell>
          <cell r="G89" t="e">
            <v>#REF!</v>
          </cell>
          <cell r="H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</row>
        <row r="90">
          <cell r="B90" t="e">
            <v>#REF!</v>
          </cell>
          <cell r="C90" t="e">
            <v>#REF!</v>
          </cell>
          <cell r="D90" t="e">
            <v>#REF!</v>
          </cell>
          <cell r="E90" t="e">
            <v>#REF!</v>
          </cell>
          <cell r="F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</row>
        <row r="91">
          <cell r="B91" t="e">
            <v>#REF!</v>
          </cell>
          <cell r="C91" t="e">
            <v>#REF!</v>
          </cell>
          <cell r="D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H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</row>
        <row r="92">
          <cell r="B92" t="e">
            <v>#REF!</v>
          </cell>
          <cell r="C92" t="e">
            <v>#REF!</v>
          </cell>
          <cell r="D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</row>
        <row r="93">
          <cell r="B93" t="str">
            <v>JONATHAN VALTIERRA NACARSAD ADISLI MADRID0,000499074074074074</v>
          </cell>
          <cell r="C93" t="str">
            <v>JONATHAN VALTIERRA NACAR</v>
          </cell>
          <cell r="D93" t="str">
            <v>SAD ADISLI MADRID</v>
          </cell>
          <cell r="E93" t="e">
            <v>#REF!</v>
          </cell>
          <cell r="F93">
            <v>4.9907407407407409E-4</v>
          </cell>
          <cell r="G93">
            <v>10</v>
          </cell>
          <cell r="H93">
            <v>7</v>
          </cell>
          <cell r="I93">
            <v>2</v>
          </cell>
          <cell r="J93" t="str">
            <v>50M BRAZA</v>
          </cell>
          <cell r="K93" t="str">
            <v>ABSOLUTA</v>
          </cell>
          <cell r="L93" t="str">
            <v>COMPETICION</v>
          </cell>
          <cell r="M93" t="str">
            <v>MASCULINO</v>
          </cell>
        </row>
        <row r="94">
          <cell r="B94" t="str">
            <v>ALVARO APARICIO LEIVACLUB NATACION SUR0,000556828703703704</v>
          </cell>
          <cell r="C94" t="str">
            <v>ALVARO APARICIO LEIVA</v>
          </cell>
          <cell r="D94" t="str">
            <v>CLUB NATACION SUR</v>
          </cell>
          <cell r="E94" t="e">
            <v>#REF!</v>
          </cell>
          <cell r="F94">
            <v>5.568287037037037E-4</v>
          </cell>
          <cell r="G94">
            <v>10</v>
          </cell>
          <cell r="H94">
            <v>7</v>
          </cell>
          <cell r="I94">
            <v>2</v>
          </cell>
          <cell r="J94" t="str">
            <v>50M BRAZA</v>
          </cell>
          <cell r="K94" t="str">
            <v>ABSOLUTA</v>
          </cell>
          <cell r="L94" t="str">
            <v>COMPETICION</v>
          </cell>
          <cell r="M94" t="str">
            <v>MASCULINO</v>
          </cell>
        </row>
        <row r="95">
          <cell r="B95" t="str">
            <v>PEDRO JESUS ESCUDERO NUÑEZSAD FS DOWN DE MADRID0,000557175925925926</v>
          </cell>
          <cell r="C95" t="str">
            <v>PEDRO JESUS ESCUDERO NUÑEZ</v>
          </cell>
          <cell r="D95" t="str">
            <v>SAD FS DOWN DE MADRID</v>
          </cell>
          <cell r="E95" t="e">
            <v>#REF!</v>
          </cell>
          <cell r="F95">
            <v>5.5717592592592592E-4</v>
          </cell>
          <cell r="G95">
            <v>10</v>
          </cell>
          <cell r="H95">
            <v>7</v>
          </cell>
          <cell r="I95">
            <v>2</v>
          </cell>
          <cell r="J95" t="str">
            <v>50M BRAZA</v>
          </cell>
          <cell r="K95" t="str">
            <v>ABSOLUTA</v>
          </cell>
          <cell r="L95" t="str">
            <v>COMPETICION</v>
          </cell>
          <cell r="M95" t="str">
            <v>MASCULINO</v>
          </cell>
        </row>
        <row r="96">
          <cell r="B96" t="str">
            <v>CARLOS FERNANDO GARCIA LOPEZCDE ATAM POZUELO0,000582291666666667</v>
          </cell>
          <cell r="C96" t="str">
            <v>CARLOS FERNANDO GARCIA LOPEZ</v>
          </cell>
          <cell r="D96" t="str">
            <v>CDE ATAM POZUELO</v>
          </cell>
          <cell r="E96" t="e">
            <v>#REF!</v>
          </cell>
          <cell r="F96">
            <v>5.8229166666666661E-4</v>
          </cell>
          <cell r="G96">
            <v>10</v>
          </cell>
          <cell r="H96">
            <v>7</v>
          </cell>
          <cell r="I96">
            <v>2</v>
          </cell>
          <cell r="J96" t="str">
            <v>50M BRAZA</v>
          </cell>
          <cell r="K96" t="str">
            <v>ABSOLUTA</v>
          </cell>
          <cell r="L96" t="str">
            <v>COMPETICION</v>
          </cell>
          <cell r="M96" t="str">
            <v>MASCULINO</v>
          </cell>
        </row>
        <row r="97">
          <cell r="B97" t="str">
            <v>JAVIER DIEGO ALONSOSAD DE UN CUERPO AL OTRO0,000615740740740741</v>
          </cell>
          <cell r="C97" t="str">
            <v>JAVIER DIEGO ALONSO</v>
          </cell>
          <cell r="D97" t="str">
            <v>SAD DE UN CUERPO AL OTRO</v>
          </cell>
          <cell r="E97" t="e">
            <v>#REF!</v>
          </cell>
          <cell r="F97">
            <v>6.1574074074074081E-4</v>
          </cell>
          <cell r="G97">
            <v>10</v>
          </cell>
          <cell r="H97">
            <v>7</v>
          </cell>
          <cell r="I97">
            <v>2</v>
          </cell>
          <cell r="J97" t="str">
            <v>50M BRAZA</v>
          </cell>
          <cell r="K97" t="str">
            <v>ABSOLUTA</v>
          </cell>
          <cell r="L97" t="str">
            <v>COMPETICION</v>
          </cell>
          <cell r="M97" t="str">
            <v>MASCULINO</v>
          </cell>
        </row>
        <row r="98">
          <cell r="B98" t="str">
            <v>DAVID PAMPANAS NUÑEZSAD FS DOWN DE MADRID0,00063599537037037</v>
          </cell>
          <cell r="C98" t="str">
            <v>DAVID PAMPANAS NUÑEZ</v>
          </cell>
          <cell r="D98" t="str">
            <v>SAD FS DOWN DE MADRID</v>
          </cell>
          <cell r="E98" t="e">
            <v>#REF!</v>
          </cell>
          <cell r="F98">
            <v>6.3599537037037043E-4</v>
          </cell>
          <cell r="G98">
            <v>10</v>
          </cell>
          <cell r="H98">
            <v>7</v>
          </cell>
          <cell r="I98">
            <v>2</v>
          </cell>
          <cell r="J98" t="str">
            <v>50M BRAZA</v>
          </cell>
          <cell r="K98" t="str">
            <v>ABSOLUTA</v>
          </cell>
          <cell r="L98" t="str">
            <v>COMPETICION</v>
          </cell>
          <cell r="M98" t="str">
            <v>MASCULINO</v>
          </cell>
        </row>
        <row r="99">
          <cell r="B99" t="str">
            <v>DAVID ALMARAZ MUÑOZCDE A LA PAR0,00069375</v>
          </cell>
          <cell r="C99" t="str">
            <v>DAVID ALMARAZ MUÑOZ</v>
          </cell>
          <cell r="D99" t="str">
            <v>CDE A LA PAR</v>
          </cell>
          <cell r="E99" t="e">
            <v>#REF!</v>
          </cell>
          <cell r="F99">
            <v>6.9375000000000003E-4</v>
          </cell>
          <cell r="G99">
            <v>10</v>
          </cell>
          <cell r="H99">
            <v>7</v>
          </cell>
          <cell r="I99">
            <v>2</v>
          </cell>
          <cell r="J99" t="str">
            <v>50M BRAZA</v>
          </cell>
          <cell r="K99" t="str">
            <v>ABSOLUTA</v>
          </cell>
          <cell r="L99" t="str">
            <v>COMPETICION</v>
          </cell>
          <cell r="M99" t="str">
            <v>MASCULINO</v>
          </cell>
        </row>
        <row r="100">
          <cell r="B100" t="str">
            <v>FRANCISCO JAVIER PACHECO ONRUBIACD ICARO ENVERA0,000783912037037037</v>
          </cell>
          <cell r="C100" t="str">
            <v>FRANCISCO JAVIER PACHECO ONRUBIA</v>
          </cell>
          <cell r="D100" t="str">
            <v>CD ICARO ENVERA</v>
          </cell>
          <cell r="E100" t="e">
            <v>#REF!</v>
          </cell>
          <cell r="F100">
            <v>7.8391203703703706E-4</v>
          </cell>
          <cell r="G100">
            <v>10</v>
          </cell>
          <cell r="H100">
            <v>7</v>
          </cell>
          <cell r="I100">
            <v>2</v>
          </cell>
          <cell r="J100" t="str">
            <v>50M BRAZA</v>
          </cell>
          <cell r="K100" t="str">
            <v>ABSOLUTA</v>
          </cell>
          <cell r="L100" t="str">
            <v>COMPETICION</v>
          </cell>
          <cell r="M100" t="str">
            <v>MASCULINO</v>
          </cell>
        </row>
        <row r="101">
          <cell r="B101" t="str">
            <v>REBECA PRIETO MARTINCN COLMENAR VIEJO0,000643287037037037</v>
          </cell>
          <cell r="C101" t="str">
            <v>REBECA PRIETO MARTIN</v>
          </cell>
          <cell r="D101" t="str">
            <v>CN COLMENAR VIEJO</v>
          </cell>
          <cell r="E101" t="e">
            <v>#REF!</v>
          </cell>
          <cell r="F101">
            <v>6.4328703703703705E-4</v>
          </cell>
          <cell r="G101">
            <v>11</v>
          </cell>
          <cell r="H101">
            <v>8</v>
          </cell>
          <cell r="I101">
            <v>1</v>
          </cell>
          <cell r="J101" t="str">
            <v>50M BRAZA</v>
          </cell>
          <cell r="K101" t="str">
            <v>ABSOLUTA</v>
          </cell>
          <cell r="L101" t="str">
            <v>COMPETICION</v>
          </cell>
          <cell r="M101" t="str">
            <v>FEMENINO</v>
          </cell>
        </row>
        <row r="102">
          <cell r="B102" t="str">
            <v>MARTA MARTINEZ AGUSTINSAD APASCOVI0,000645717592592593</v>
          </cell>
          <cell r="C102" t="str">
            <v>MARTA MARTINEZ AGUSTIN</v>
          </cell>
          <cell r="D102" t="str">
            <v>SAD APASCOVI</v>
          </cell>
          <cell r="E102" t="e">
            <v>#REF!</v>
          </cell>
          <cell r="F102">
            <v>6.4571759259259259E-4</v>
          </cell>
          <cell r="G102">
            <v>11</v>
          </cell>
          <cell r="H102">
            <v>8</v>
          </cell>
          <cell r="I102">
            <v>1</v>
          </cell>
          <cell r="J102" t="str">
            <v>50M BRAZA</v>
          </cell>
          <cell r="K102" t="str">
            <v>ABSOLUTA</v>
          </cell>
          <cell r="L102" t="str">
            <v>COMPETICION</v>
          </cell>
          <cell r="M102" t="str">
            <v>FEMENINO</v>
          </cell>
        </row>
        <row r="103">
          <cell r="B103" t="str">
            <v>BELEN MELENDEZ HEVIASAD DE UN CUERPO AL OTRO0,000669791666666667</v>
          </cell>
          <cell r="C103" t="str">
            <v>BELEN MELENDEZ HEVIA</v>
          </cell>
          <cell r="D103" t="str">
            <v>SAD DE UN CUERPO AL OTRO</v>
          </cell>
          <cell r="E103" t="e">
            <v>#REF!</v>
          </cell>
          <cell r="F103">
            <v>6.6979166666666663E-4</v>
          </cell>
          <cell r="G103">
            <v>11</v>
          </cell>
          <cell r="H103">
            <v>8</v>
          </cell>
          <cell r="I103">
            <v>1</v>
          </cell>
          <cell r="J103" t="str">
            <v>50M BRAZA</v>
          </cell>
          <cell r="K103" t="str">
            <v>ABSOLUTA</v>
          </cell>
          <cell r="L103" t="str">
            <v>COMPETICION</v>
          </cell>
          <cell r="M103" t="str">
            <v>FEMENINO</v>
          </cell>
        </row>
        <row r="104">
          <cell r="B104" t="str">
            <v>PATRICIA GARCIA MARTINEZSAD ADISLI MADRID0,000698263888888889</v>
          </cell>
          <cell r="C104" t="str">
            <v>PATRICIA GARCIA MARTINEZ</v>
          </cell>
          <cell r="D104" t="str">
            <v>SAD ADISLI MADRID</v>
          </cell>
          <cell r="E104" t="e">
            <v>#REF!</v>
          </cell>
          <cell r="F104">
            <v>6.9826388888888889E-4</v>
          </cell>
          <cell r="G104">
            <v>11</v>
          </cell>
          <cell r="H104">
            <v>8</v>
          </cell>
          <cell r="I104">
            <v>1</v>
          </cell>
          <cell r="J104" t="str">
            <v>50M BRAZA</v>
          </cell>
          <cell r="K104" t="str">
            <v>ABSOLUTA</v>
          </cell>
          <cell r="L104" t="str">
            <v>COMPETICION</v>
          </cell>
          <cell r="M104" t="str">
            <v>FEMENINO</v>
          </cell>
        </row>
        <row r="105">
          <cell r="B105" t="str">
            <v>PATRICIA FERREIRO DEL VALSAD DE UN CUERPO AL OTRO0,000714699074074074</v>
          </cell>
          <cell r="C105" t="str">
            <v>PATRICIA FERREIRO DEL VAL</v>
          </cell>
          <cell r="D105" t="str">
            <v>SAD DE UN CUERPO AL OTRO</v>
          </cell>
          <cell r="E105" t="e">
            <v>#REF!</v>
          </cell>
          <cell r="F105">
            <v>7.1469907407407409E-4</v>
          </cell>
          <cell r="G105">
            <v>11</v>
          </cell>
          <cell r="H105">
            <v>8</v>
          </cell>
          <cell r="I105">
            <v>1</v>
          </cell>
          <cell r="J105" t="str">
            <v>50M BRAZA</v>
          </cell>
          <cell r="K105" t="str">
            <v>ABSOLUTA</v>
          </cell>
          <cell r="L105" t="str">
            <v>COMPETICION</v>
          </cell>
          <cell r="M105" t="str">
            <v>FEMENINO</v>
          </cell>
        </row>
        <row r="106">
          <cell r="B106" t="str">
            <v>MARINA FERNANDEZ VELACD AFANIAS CANILLEJAS0,000818518518518519</v>
          </cell>
          <cell r="C106" t="str">
            <v>MARINA FERNANDEZ VELA</v>
          </cell>
          <cell r="D106" t="str">
            <v>CD AFANIAS CANILLEJAS</v>
          </cell>
          <cell r="E106" t="e">
            <v>#REF!</v>
          </cell>
          <cell r="F106">
            <v>8.1851851851851866E-4</v>
          </cell>
          <cell r="G106">
            <v>11</v>
          </cell>
          <cell r="H106">
            <v>8</v>
          </cell>
          <cell r="I106">
            <v>1</v>
          </cell>
          <cell r="J106" t="str">
            <v>50M BRAZA</v>
          </cell>
          <cell r="K106" t="str">
            <v>ABSOLUTA</v>
          </cell>
          <cell r="L106" t="str">
            <v>COMPETICION</v>
          </cell>
          <cell r="M106" t="str">
            <v>FEMENINO</v>
          </cell>
        </row>
        <row r="107">
          <cell r="B107" t="str">
            <v>CARLA MOUCHET ALVAREZSAD DE UN CUERPO AL OTRO0,00083900462962963</v>
          </cell>
          <cell r="C107" t="str">
            <v>CARLA MOUCHET ALVAREZ</v>
          </cell>
          <cell r="D107" t="str">
            <v>SAD DE UN CUERPO AL OTRO</v>
          </cell>
          <cell r="E107" t="e">
            <v>#REF!</v>
          </cell>
          <cell r="F107">
            <v>8.3900462962962965E-4</v>
          </cell>
          <cell r="G107">
            <v>11</v>
          </cell>
          <cell r="H107">
            <v>8</v>
          </cell>
          <cell r="I107">
            <v>1</v>
          </cell>
          <cell r="J107" t="str">
            <v>50M BRAZA</v>
          </cell>
          <cell r="K107" t="str">
            <v>ABSOLUTA</v>
          </cell>
          <cell r="L107" t="str">
            <v>COMPETICION</v>
          </cell>
          <cell r="M107" t="str">
            <v>FEMENINO</v>
          </cell>
        </row>
        <row r="108">
          <cell r="B108" t="str">
            <v>SILVIA CAZORLA ALVARADOSAD ADISLI MADRID0,00104166666666667</v>
          </cell>
          <cell r="C108" t="str">
            <v>SILVIA CAZORLA ALVARADO</v>
          </cell>
          <cell r="D108" t="str">
            <v>SAD ADISLI MADRID</v>
          </cell>
          <cell r="E108" t="e">
            <v>#REF!</v>
          </cell>
          <cell r="F108">
            <v>1.0416666666666667E-3</v>
          </cell>
          <cell r="G108">
            <v>11</v>
          </cell>
          <cell r="H108">
            <v>8</v>
          </cell>
          <cell r="I108">
            <v>1</v>
          </cell>
          <cell r="J108" t="str">
            <v>50M BRAZA</v>
          </cell>
          <cell r="K108" t="str">
            <v>ABSOLUTA</v>
          </cell>
          <cell r="L108" t="str">
            <v>COMPETICION</v>
          </cell>
          <cell r="M108" t="str">
            <v>FEMENINO</v>
          </cell>
        </row>
        <row r="109">
          <cell r="B109" t="str">
            <v>CARLOS CASTAÑON FERNANDEZSAD FUNDACION PRODIS0,000640509259259259</v>
          </cell>
          <cell r="C109" t="str">
            <v>CARLOS CASTAÑON FERNANDEZ</v>
          </cell>
          <cell r="D109" t="str">
            <v>SAD FUNDACION PRODIS</v>
          </cell>
          <cell r="E109" t="e">
            <v>#REF!</v>
          </cell>
          <cell r="F109">
            <v>6.4050925925925929E-4</v>
          </cell>
          <cell r="G109">
            <v>12</v>
          </cell>
          <cell r="H109">
            <v>9</v>
          </cell>
          <cell r="I109">
            <v>1</v>
          </cell>
          <cell r="J109" t="str">
            <v>50M ESPALDA</v>
          </cell>
          <cell r="K109" t="str">
            <v>ABSOLUTA</v>
          </cell>
          <cell r="L109" t="str">
            <v>COMPETICION</v>
          </cell>
          <cell r="M109" t="str">
            <v>MASCULINO</v>
          </cell>
        </row>
        <row r="110">
          <cell r="B110" t="str">
            <v>PAUL ALQUINGA PACHAMANCDE DEPORTE PARA DCA0,000673032407407407</v>
          </cell>
          <cell r="C110" t="str">
            <v>PAUL ALQUINGA PACHAMAN</v>
          </cell>
          <cell r="D110" t="str">
            <v>CDE DEPORTE PARA DCA</v>
          </cell>
          <cell r="E110" t="e">
            <v>#REF!</v>
          </cell>
          <cell r="F110">
            <v>6.7303240740740735E-4</v>
          </cell>
          <cell r="G110">
            <v>12</v>
          </cell>
          <cell r="H110">
            <v>9</v>
          </cell>
          <cell r="I110">
            <v>1</v>
          </cell>
          <cell r="J110" t="str">
            <v>50M ESPALDA</v>
          </cell>
          <cell r="K110" t="str">
            <v>ABSOLUTA</v>
          </cell>
          <cell r="L110" t="str">
            <v>COMPETICION</v>
          </cell>
          <cell r="M110" t="str">
            <v>MASCULINO</v>
          </cell>
        </row>
        <row r="111">
          <cell r="B111" t="str">
            <v>DAVID GONZALEZ PABLOSCDE ATAM POZUELO0,000718055555555556</v>
          </cell>
          <cell r="C111" t="str">
            <v>DAVID GONZALEZ PABLOS</v>
          </cell>
          <cell r="D111" t="str">
            <v>CDE ATAM POZUELO</v>
          </cell>
          <cell r="E111" t="e">
            <v>#REF!</v>
          </cell>
          <cell r="F111">
            <v>7.1805555555555555E-4</v>
          </cell>
          <cell r="G111">
            <v>12</v>
          </cell>
          <cell r="H111">
            <v>9</v>
          </cell>
          <cell r="I111">
            <v>1</v>
          </cell>
          <cell r="J111" t="str">
            <v>50M ESPALDA</v>
          </cell>
          <cell r="K111" t="str">
            <v>ABSOLUTA</v>
          </cell>
          <cell r="L111" t="str">
            <v>COMPETICION</v>
          </cell>
          <cell r="M111" t="str">
            <v>MASCULINO</v>
          </cell>
        </row>
        <row r="112">
          <cell r="B112" t="str">
            <v>JAVIER GARESSE PERALESSAD APADIS0,000768287037037037</v>
          </cell>
          <cell r="C112" t="str">
            <v>JAVIER GARESSE PERALES</v>
          </cell>
          <cell r="D112" t="str">
            <v>SAD APADIS</v>
          </cell>
          <cell r="E112" t="e">
            <v>#REF!</v>
          </cell>
          <cell r="F112">
            <v>7.6828703703703705E-4</v>
          </cell>
          <cell r="G112">
            <v>12</v>
          </cell>
          <cell r="H112">
            <v>9</v>
          </cell>
          <cell r="I112">
            <v>1</v>
          </cell>
          <cell r="J112" t="str">
            <v>50M ESPALDA</v>
          </cell>
          <cell r="K112" t="str">
            <v>ABSOLUTA</v>
          </cell>
          <cell r="L112" t="str">
            <v>COMPETICION</v>
          </cell>
          <cell r="M112" t="str">
            <v>MASCULINO</v>
          </cell>
        </row>
        <row r="113">
          <cell r="B113" t="str">
            <v>000</v>
          </cell>
          <cell r="C113">
            <v>0</v>
          </cell>
          <cell r="D113">
            <v>0</v>
          </cell>
          <cell r="E113" t="e">
            <v>#REF!</v>
          </cell>
          <cell r="F113">
            <v>0</v>
          </cell>
          <cell r="G113">
            <v>12</v>
          </cell>
          <cell r="H113">
            <v>9</v>
          </cell>
          <cell r="I113">
            <v>1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000</v>
          </cell>
          <cell r="C114">
            <v>0</v>
          </cell>
          <cell r="D114">
            <v>0</v>
          </cell>
          <cell r="E114" t="e">
            <v>#REF!</v>
          </cell>
          <cell r="F114">
            <v>0</v>
          </cell>
          <cell r="G114">
            <v>12</v>
          </cell>
          <cell r="H114">
            <v>9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000</v>
          </cell>
          <cell r="C115">
            <v>0</v>
          </cell>
          <cell r="D115">
            <v>0</v>
          </cell>
          <cell r="E115" t="e">
            <v>#REF!</v>
          </cell>
          <cell r="F115">
            <v>0</v>
          </cell>
          <cell r="G115">
            <v>12</v>
          </cell>
          <cell r="H115">
            <v>9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000</v>
          </cell>
          <cell r="C116">
            <v>0</v>
          </cell>
          <cell r="D116">
            <v>0</v>
          </cell>
          <cell r="E116" t="e">
            <v>#REF!</v>
          </cell>
          <cell r="F116">
            <v>0</v>
          </cell>
          <cell r="G116">
            <v>12</v>
          </cell>
          <cell r="H116">
            <v>9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JUAN BAUTISTA PRADOSCDE A LA PAR0,000460416666666667</v>
          </cell>
          <cell r="C117" t="str">
            <v>JUAN BAUTISTA PRADOS</v>
          </cell>
          <cell r="D117" t="str">
            <v>CDE A LA PAR</v>
          </cell>
          <cell r="E117" t="e">
            <v>#REF!</v>
          </cell>
          <cell r="F117">
            <v>4.604166666666667E-4</v>
          </cell>
          <cell r="G117">
            <v>13</v>
          </cell>
          <cell r="H117">
            <v>9</v>
          </cell>
          <cell r="I117">
            <v>2</v>
          </cell>
          <cell r="J117" t="str">
            <v>50M ESPALDA</v>
          </cell>
          <cell r="K117" t="str">
            <v>ABSOLUTA</v>
          </cell>
          <cell r="L117" t="str">
            <v>COMPETICION</v>
          </cell>
          <cell r="M117" t="str">
            <v>MASCULINO</v>
          </cell>
        </row>
        <row r="118">
          <cell r="B118" t="str">
            <v>PABLO FERNANDEZ LEONSAD FS DOWN DE MADRID0,000466319444444444</v>
          </cell>
          <cell r="C118" t="str">
            <v>PABLO FERNANDEZ LEON</v>
          </cell>
          <cell r="D118" t="str">
            <v>SAD FS DOWN DE MADRID</v>
          </cell>
          <cell r="E118" t="e">
            <v>#REF!</v>
          </cell>
          <cell r="F118">
            <v>4.6631944444444439E-4</v>
          </cell>
          <cell r="G118">
            <v>13</v>
          </cell>
          <cell r="H118">
            <v>9</v>
          </cell>
          <cell r="I118">
            <v>2</v>
          </cell>
          <cell r="J118" t="str">
            <v>50M ESPALDA</v>
          </cell>
          <cell r="K118" t="str">
            <v>ABSOLUTA</v>
          </cell>
          <cell r="L118" t="str">
            <v>COMPETICION</v>
          </cell>
          <cell r="M118" t="str">
            <v>MASCULINO</v>
          </cell>
        </row>
        <row r="119">
          <cell r="B119" t="str">
            <v>JAIME ALCARAZ FERNANDEZCDE A LA PAR0,000494675925925926</v>
          </cell>
          <cell r="C119" t="str">
            <v>JAIME ALCARAZ FERNANDEZ</v>
          </cell>
          <cell r="D119" t="str">
            <v>CDE A LA PAR</v>
          </cell>
          <cell r="E119" t="e">
            <v>#REF!</v>
          </cell>
          <cell r="F119">
            <v>4.9467592592592597E-4</v>
          </cell>
          <cell r="G119">
            <v>13</v>
          </cell>
          <cell r="H119">
            <v>9</v>
          </cell>
          <cell r="I119">
            <v>2</v>
          </cell>
          <cell r="J119" t="str">
            <v>50M ESPALDA</v>
          </cell>
          <cell r="K119" t="str">
            <v>ABSOLUTA</v>
          </cell>
          <cell r="L119" t="str">
            <v>COMPETICION</v>
          </cell>
          <cell r="M119" t="str">
            <v>MASCULINO</v>
          </cell>
        </row>
        <row r="120">
          <cell r="B120" t="str">
            <v>RODRIGO R. RAIMONDI MAIERSAD DE UN CUERPO AL OTRO0,000555208333333333</v>
          </cell>
          <cell r="C120" t="str">
            <v>RODRIGO R. RAIMONDI MAIER</v>
          </cell>
          <cell r="D120" t="str">
            <v>SAD DE UN CUERPO AL OTRO</v>
          </cell>
          <cell r="E120" t="e">
            <v>#REF!</v>
          </cell>
          <cell r="F120">
            <v>5.5520833333333333E-4</v>
          </cell>
          <cell r="G120">
            <v>13</v>
          </cell>
          <cell r="H120">
            <v>9</v>
          </cell>
          <cell r="I120">
            <v>2</v>
          </cell>
          <cell r="J120" t="str">
            <v>50M ESPALDA</v>
          </cell>
          <cell r="K120" t="str">
            <v>ABSOLUTA</v>
          </cell>
          <cell r="L120" t="str">
            <v>COMPETICION</v>
          </cell>
          <cell r="M120" t="str">
            <v>MASCULINO</v>
          </cell>
        </row>
        <row r="121">
          <cell r="B121" t="str">
            <v>PEDRO JESUS ESCUDERO NUÑEZSAD FS DOWN DE MADRID0,000561111111111111</v>
          </cell>
          <cell r="C121" t="str">
            <v>PEDRO JESUS ESCUDERO NUÑEZ</v>
          </cell>
          <cell r="D121" t="str">
            <v>SAD FS DOWN DE MADRID</v>
          </cell>
          <cell r="E121" t="e">
            <v>#REF!</v>
          </cell>
          <cell r="F121">
            <v>5.6111111111111108E-4</v>
          </cell>
          <cell r="G121">
            <v>13</v>
          </cell>
          <cell r="H121">
            <v>9</v>
          </cell>
          <cell r="I121">
            <v>2</v>
          </cell>
          <cell r="J121" t="str">
            <v>50M ESPALDA</v>
          </cell>
          <cell r="K121" t="str">
            <v>ABSOLUTA</v>
          </cell>
          <cell r="L121" t="str">
            <v>COMPETICION</v>
          </cell>
          <cell r="M121" t="str">
            <v>MASCULINO</v>
          </cell>
        </row>
        <row r="122">
          <cell r="B122" t="str">
            <v>PABLO OTERO SANCHEZCDE A LA PAR0,000578009259259259</v>
          </cell>
          <cell r="C122" t="str">
            <v>PABLO OTERO SANCHEZ</v>
          </cell>
          <cell r="D122" t="str">
            <v>CDE A LA PAR</v>
          </cell>
          <cell r="E122" t="e">
            <v>#REF!</v>
          </cell>
          <cell r="F122">
            <v>5.7800925925925923E-4</v>
          </cell>
          <cell r="G122">
            <v>13</v>
          </cell>
          <cell r="H122">
            <v>9</v>
          </cell>
          <cell r="I122">
            <v>2</v>
          </cell>
          <cell r="J122" t="str">
            <v>50M ESPALDA</v>
          </cell>
          <cell r="K122" t="str">
            <v>ABSOLUTA</v>
          </cell>
          <cell r="L122" t="str">
            <v>COMPETICION</v>
          </cell>
          <cell r="M122" t="str">
            <v>MASCULINO</v>
          </cell>
        </row>
        <row r="123">
          <cell r="B123" t="str">
            <v>MIKEL MUÑOZ AREVALOSAD FS DOWN DE MADRID0,000609953703703704</v>
          </cell>
          <cell r="C123" t="str">
            <v>MIKEL MUÑOZ AREVALO</v>
          </cell>
          <cell r="D123" t="str">
            <v>SAD FS DOWN DE MADRID</v>
          </cell>
          <cell r="E123" t="e">
            <v>#REF!</v>
          </cell>
          <cell r="F123">
            <v>6.0995370370370381E-4</v>
          </cell>
          <cell r="G123">
            <v>13</v>
          </cell>
          <cell r="H123">
            <v>9</v>
          </cell>
          <cell r="I123">
            <v>2</v>
          </cell>
          <cell r="J123" t="str">
            <v>50M ESPALDA</v>
          </cell>
          <cell r="K123" t="str">
            <v>ABSOLUTA</v>
          </cell>
          <cell r="L123" t="str">
            <v>COMPETICION</v>
          </cell>
          <cell r="M123" t="str">
            <v>MASCULINO</v>
          </cell>
        </row>
        <row r="124">
          <cell r="B124" t="str">
            <v>DAVID PAMPANAS NUÑEZSAD FS DOWN DE MADRID0,000645023148148148</v>
          </cell>
          <cell r="C124" t="str">
            <v>DAVID PAMPANAS NUÑEZ</v>
          </cell>
          <cell r="D124" t="str">
            <v>SAD FS DOWN DE MADRID</v>
          </cell>
          <cell r="E124" t="e">
            <v>#REF!</v>
          </cell>
          <cell r="F124">
            <v>6.4502314814814815E-4</v>
          </cell>
          <cell r="G124">
            <v>13</v>
          </cell>
          <cell r="H124">
            <v>9</v>
          </cell>
          <cell r="I124">
            <v>2</v>
          </cell>
          <cell r="J124" t="str">
            <v>50M ESPALDA</v>
          </cell>
          <cell r="K124" t="str">
            <v>ABSOLUTA</v>
          </cell>
          <cell r="L124" t="str">
            <v>COMPETICION</v>
          </cell>
          <cell r="M124" t="str">
            <v>MASCULINO</v>
          </cell>
        </row>
        <row r="125">
          <cell r="B125" t="str">
            <v>PAULA BEDIA GARCIASAD APASCOVI0,000812268518518518</v>
          </cell>
          <cell r="C125" t="str">
            <v>PAULA BEDIA GARCIA</v>
          </cell>
          <cell r="D125" t="str">
            <v>SAD APASCOVI</v>
          </cell>
          <cell r="E125" t="e">
            <v>#REF!</v>
          </cell>
          <cell r="F125">
            <v>8.1226851851851848E-4</v>
          </cell>
          <cell r="G125">
            <v>14</v>
          </cell>
          <cell r="H125">
            <v>10</v>
          </cell>
          <cell r="I125">
            <v>1</v>
          </cell>
          <cell r="J125" t="str">
            <v>50M ESPALDA</v>
          </cell>
          <cell r="K125" t="str">
            <v>ABSOLUTA</v>
          </cell>
          <cell r="L125" t="str">
            <v>COMPETICION</v>
          </cell>
          <cell r="M125" t="str">
            <v>FEMENINO</v>
          </cell>
        </row>
        <row r="126">
          <cell r="B126" t="str">
            <v>MARTA LORENZO MENDEZSAD FS DOWN DE MADRID0,000874305555555556</v>
          </cell>
          <cell r="C126" t="str">
            <v>MARTA LORENZO MENDEZ</v>
          </cell>
          <cell r="D126" t="str">
            <v>SAD FS DOWN DE MADRID</v>
          </cell>
          <cell r="E126" t="e">
            <v>#REF!</v>
          </cell>
          <cell r="F126">
            <v>8.7430555555555558E-4</v>
          </cell>
          <cell r="G126">
            <v>14</v>
          </cell>
          <cell r="H126">
            <v>10</v>
          </cell>
          <cell r="I126">
            <v>1</v>
          </cell>
          <cell r="J126" t="str">
            <v>50M ESPALDA</v>
          </cell>
          <cell r="K126" t="str">
            <v>ABSOLUTA</v>
          </cell>
          <cell r="L126" t="str">
            <v>COMPETICION</v>
          </cell>
          <cell r="M126" t="str">
            <v>FEMENINO</v>
          </cell>
        </row>
        <row r="127">
          <cell r="B127" t="str">
            <v>BARBARA LORES MORENOCLUB NATACION ALCOBENDAS0,000950347222222222</v>
          </cell>
          <cell r="C127" t="str">
            <v>BARBARA LORES MORENO</v>
          </cell>
          <cell r="D127" t="str">
            <v>CLUB NATACION ALCOBENDAS</v>
          </cell>
          <cell r="E127" t="e">
            <v>#REF!</v>
          </cell>
          <cell r="F127">
            <v>9.5034722222222222E-4</v>
          </cell>
          <cell r="G127">
            <v>14</v>
          </cell>
          <cell r="H127">
            <v>10</v>
          </cell>
          <cell r="I127">
            <v>1</v>
          </cell>
          <cell r="J127" t="str">
            <v>50M ESPALDA</v>
          </cell>
          <cell r="K127" t="str">
            <v>ABSOLUTA</v>
          </cell>
          <cell r="L127" t="str">
            <v>COMPETICION</v>
          </cell>
          <cell r="M127" t="str">
            <v>FEMENINO</v>
          </cell>
        </row>
        <row r="128">
          <cell r="B128" t="str">
            <v>000</v>
          </cell>
          <cell r="C128">
            <v>0</v>
          </cell>
          <cell r="D128">
            <v>0</v>
          </cell>
          <cell r="E128" t="e">
            <v>#REF!</v>
          </cell>
          <cell r="F128">
            <v>0</v>
          </cell>
          <cell r="G128">
            <v>14</v>
          </cell>
          <cell r="H128">
            <v>10</v>
          </cell>
          <cell r="I128">
            <v>1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000</v>
          </cell>
          <cell r="C129">
            <v>0</v>
          </cell>
          <cell r="D129">
            <v>0</v>
          </cell>
          <cell r="E129" t="e">
            <v>#REF!</v>
          </cell>
          <cell r="F129">
            <v>0</v>
          </cell>
          <cell r="G129">
            <v>14</v>
          </cell>
          <cell r="H129">
            <v>10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000</v>
          </cell>
          <cell r="C130">
            <v>0</v>
          </cell>
          <cell r="D130">
            <v>0</v>
          </cell>
          <cell r="E130" t="e">
            <v>#REF!</v>
          </cell>
          <cell r="F130">
            <v>0</v>
          </cell>
          <cell r="G130">
            <v>14</v>
          </cell>
          <cell r="H130">
            <v>10</v>
          </cell>
          <cell r="I130">
            <v>1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000</v>
          </cell>
          <cell r="C131">
            <v>0</v>
          </cell>
          <cell r="D131">
            <v>0</v>
          </cell>
          <cell r="E131" t="e">
            <v>#REF!</v>
          </cell>
          <cell r="F131">
            <v>0</v>
          </cell>
          <cell r="G131">
            <v>14</v>
          </cell>
          <cell r="H131">
            <v>10</v>
          </cell>
          <cell r="I131">
            <v>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000</v>
          </cell>
          <cell r="C132">
            <v>0</v>
          </cell>
          <cell r="D132">
            <v>0</v>
          </cell>
          <cell r="E132" t="e">
            <v>#REF!</v>
          </cell>
          <cell r="F132">
            <v>0</v>
          </cell>
          <cell r="G132">
            <v>14</v>
          </cell>
          <cell r="H132">
            <v>10</v>
          </cell>
          <cell r="I132">
            <v>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BEATRIZ ELVIRA RIVA GOMEZ-JORDANASAD FS DOWN DE MADRID0,000607407407407407</v>
          </cell>
          <cell r="C133" t="str">
            <v>BEATRIZ ELVIRA RIVA GOMEZ-JORDANA</v>
          </cell>
          <cell r="D133" t="str">
            <v>SAD FS DOWN DE MADRID</v>
          </cell>
          <cell r="E133" t="e">
            <v>#REF!</v>
          </cell>
          <cell r="F133">
            <v>6.0740740740740731E-4</v>
          </cell>
          <cell r="G133">
            <v>15</v>
          </cell>
          <cell r="H133">
            <v>10</v>
          </cell>
          <cell r="I133">
            <v>2</v>
          </cell>
          <cell r="J133" t="str">
            <v>50M ESPALDA</v>
          </cell>
          <cell r="K133" t="str">
            <v>ABSOLUTA</v>
          </cell>
          <cell r="L133" t="str">
            <v>COMPETICION</v>
          </cell>
          <cell r="M133" t="str">
            <v>FEMENINO</v>
          </cell>
        </row>
        <row r="134">
          <cell r="B134" t="str">
            <v>PARINITA LECONTE RAMOSCDE A LA PAR0,000624305555555555</v>
          </cell>
          <cell r="C134" t="str">
            <v>PARINITA LECONTE RAMOS</v>
          </cell>
          <cell r="D134" t="str">
            <v>CDE A LA PAR</v>
          </cell>
          <cell r="E134" t="e">
            <v>#REF!</v>
          </cell>
          <cell r="F134">
            <v>6.2430555555555546E-4</v>
          </cell>
          <cell r="G134">
            <v>15</v>
          </cell>
          <cell r="H134">
            <v>10</v>
          </cell>
          <cell r="I134">
            <v>2</v>
          </cell>
          <cell r="J134" t="str">
            <v>50M ESPALDA</v>
          </cell>
          <cell r="K134" t="str">
            <v>ABSOLUTA</v>
          </cell>
          <cell r="L134" t="str">
            <v>COMPETICION</v>
          </cell>
          <cell r="M134" t="str">
            <v>FEMENINO</v>
          </cell>
        </row>
        <row r="135">
          <cell r="B135" t="str">
            <v>ALEJANDRA VALENTINA GARCIA LLUCHCDE A LA PAR0,000664583333333333</v>
          </cell>
          <cell r="C135" t="str">
            <v>ALEJANDRA VALENTINA GARCIA LLUCH</v>
          </cell>
          <cell r="D135" t="str">
            <v>CDE A LA PAR</v>
          </cell>
          <cell r="E135" t="e">
            <v>#REF!</v>
          </cell>
          <cell r="F135">
            <v>6.6458333333333343E-4</v>
          </cell>
          <cell r="G135">
            <v>15</v>
          </cell>
          <cell r="H135">
            <v>10</v>
          </cell>
          <cell r="I135">
            <v>2</v>
          </cell>
          <cell r="J135" t="str">
            <v>50M ESPALDA</v>
          </cell>
          <cell r="K135" t="str">
            <v>ABSOLUTA</v>
          </cell>
          <cell r="L135" t="str">
            <v>COMPETICION</v>
          </cell>
          <cell r="M135" t="str">
            <v>FEMENINO</v>
          </cell>
        </row>
        <row r="136">
          <cell r="B136" t="str">
            <v>PATRICIA FERREIRO DEL VALSAD DE UN CUERPO AL OTRO0,000672453703703704</v>
          </cell>
          <cell r="C136" t="str">
            <v>PATRICIA FERREIRO DEL VAL</v>
          </cell>
          <cell r="D136" t="str">
            <v>SAD DE UN CUERPO AL OTRO</v>
          </cell>
          <cell r="E136" t="e">
            <v>#REF!</v>
          </cell>
          <cell r="F136">
            <v>6.7245370370370375E-4</v>
          </cell>
          <cell r="G136">
            <v>15</v>
          </cell>
          <cell r="H136">
            <v>10</v>
          </cell>
          <cell r="I136">
            <v>2</v>
          </cell>
          <cell r="J136" t="str">
            <v>50M ESPALDA</v>
          </cell>
          <cell r="K136" t="str">
            <v>ABSOLUTA</v>
          </cell>
          <cell r="L136" t="str">
            <v>COMPETICION</v>
          </cell>
          <cell r="M136" t="str">
            <v>FEMENINO</v>
          </cell>
        </row>
        <row r="137">
          <cell r="B137" t="str">
            <v>SANDRA RUIZ AZAUSTRECDE A LA PAR0,000686921296296296</v>
          </cell>
          <cell r="C137" t="str">
            <v>SANDRA RUIZ AZAUSTRE</v>
          </cell>
          <cell r="D137" t="str">
            <v>CDE A LA PAR</v>
          </cell>
          <cell r="E137" t="e">
            <v>#REF!</v>
          </cell>
          <cell r="F137">
            <v>6.8692129629629626E-4</v>
          </cell>
          <cell r="G137">
            <v>15</v>
          </cell>
          <cell r="H137">
            <v>10</v>
          </cell>
          <cell r="I137">
            <v>2</v>
          </cell>
          <cell r="J137" t="str">
            <v>50M ESPALDA</v>
          </cell>
          <cell r="K137" t="str">
            <v>ABSOLUTA</v>
          </cell>
          <cell r="L137" t="str">
            <v>COMPETICION</v>
          </cell>
          <cell r="M137" t="str">
            <v>FEMENINO</v>
          </cell>
        </row>
        <row r="138">
          <cell r="B138" t="str">
            <v>CARLA MOUCHET ALVAREZSAD DE UN CUERPO AL OTRO0,000698726851851852</v>
          </cell>
          <cell r="C138" t="str">
            <v>CARLA MOUCHET ALVAREZ</v>
          </cell>
          <cell r="D138" t="str">
            <v>SAD DE UN CUERPO AL OTRO</v>
          </cell>
          <cell r="E138" t="e">
            <v>#REF!</v>
          </cell>
          <cell r="F138">
            <v>6.9872685185185185E-4</v>
          </cell>
          <cell r="G138">
            <v>15</v>
          </cell>
          <cell r="H138">
            <v>10</v>
          </cell>
          <cell r="I138">
            <v>2</v>
          </cell>
          <cell r="J138" t="str">
            <v>50M ESPALDA</v>
          </cell>
          <cell r="K138" t="str">
            <v>ABSOLUTA</v>
          </cell>
          <cell r="L138" t="str">
            <v>COMPETICION</v>
          </cell>
          <cell r="M138" t="str">
            <v>FEMENINO</v>
          </cell>
        </row>
        <row r="139">
          <cell r="B139" t="str">
            <v>SILVIA CAZORLA ALVARADOSAD ADISLI MADRID0,000708333333333333</v>
          </cell>
          <cell r="C139" t="str">
            <v>SILVIA CAZORLA ALVARADO</v>
          </cell>
          <cell r="D139" t="str">
            <v>SAD ADISLI MADRID</v>
          </cell>
          <cell r="E139" t="e">
            <v>#REF!</v>
          </cell>
          <cell r="F139">
            <v>7.0833333333333338E-4</v>
          </cell>
          <cell r="G139">
            <v>15</v>
          </cell>
          <cell r="H139">
            <v>10</v>
          </cell>
          <cell r="I139">
            <v>2</v>
          </cell>
          <cell r="J139" t="str">
            <v>50M ESPALDA</v>
          </cell>
          <cell r="K139" t="str">
            <v>ABSOLUTA</v>
          </cell>
          <cell r="L139" t="str">
            <v>COMPETICION</v>
          </cell>
          <cell r="M139" t="str">
            <v>FEMENINO</v>
          </cell>
        </row>
        <row r="140">
          <cell r="B140" t="str">
            <v>MARTA SAEZ DELGADOSAD FS DOWN DE MADRID0,000759259259259259</v>
          </cell>
          <cell r="C140" t="str">
            <v>MARTA SAEZ DELGADO</v>
          </cell>
          <cell r="D140" t="str">
            <v>SAD FS DOWN DE MADRID</v>
          </cell>
          <cell r="E140" t="e">
            <v>#REF!</v>
          </cell>
          <cell r="F140">
            <v>7.5925925925925911E-4</v>
          </cell>
          <cell r="G140">
            <v>15</v>
          </cell>
          <cell r="H140">
            <v>10</v>
          </cell>
          <cell r="I140">
            <v>2</v>
          </cell>
          <cell r="J140" t="str">
            <v>50M ESPALDA</v>
          </cell>
          <cell r="K140" t="str">
            <v>ABSOLUTA</v>
          </cell>
          <cell r="L140" t="str">
            <v>COMPETICION</v>
          </cell>
          <cell r="M140" t="str">
            <v>FEMENINO</v>
          </cell>
        </row>
        <row r="141">
          <cell r="B141" t="str">
            <v>CARLOS HERNANDEZ ORTIZCD GREDOS SAN DIEGO0,000405787037037037</v>
          </cell>
          <cell r="C141" t="str">
            <v>CARLOS HERNANDEZ ORTIZ</v>
          </cell>
          <cell r="D141" t="str">
            <v>CD GREDOS SAN DIEGO</v>
          </cell>
          <cell r="E141" t="e">
            <v>#REF!</v>
          </cell>
          <cell r="F141">
            <v>4.0578703703703702E-4</v>
          </cell>
          <cell r="G141">
            <v>16</v>
          </cell>
          <cell r="H141">
            <v>11</v>
          </cell>
          <cell r="I141">
            <v>1</v>
          </cell>
          <cell r="J141" t="str">
            <v>50M MARIPOSA</v>
          </cell>
          <cell r="K141" t="str">
            <v>ABSOLUTA</v>
          </cell>
          <cell r="L141" t="str">
            <v>COMPETICION</v>
          </cell>
          <cell r="M141" t="str">
            <v>MASCULINO</v>
          </cell>
        </row>
        <row r="142">
          <cell r="B142" t="str">
            <v>LEONARDO LAZARO MARTINEZSAD FS DOWN DE MADRID0,000422337962962963</v>
          </cell>
          <cell r="C142" t="str">
            <v>LEONARDO LAZARO MARTINEZ</v>
          </cell>
          <cell r="D142" t="str">
            <v>SAD FS DOWN DE MADRID</v>
          </cell>
          <cell r="E142" t="e">
            <v>#REF!</v>
          </cell>
          <cell r="F142">
            <v>4.2233796296296306E-4</v>
          </cell>
          <cell r="G142">
            <v>16</v>
          </cell>
          <cell r="H142">
            <v>11</v>
          </cell>
          <cell r="I142">
            <v>1</v>
          </cell>
          <cell r="J142" t="str">
            <v>50M MARIPOSA</v>
          </cell>
          <cell r="K142" t="str">
            <v>ABSOLUTA</v>
          </cell>
          <cell r="L142" t="str">
            <v>COMPETICION</v>
          </cell>
          <cell r="M142" t="str">
            <v>MASCULINO</v>
          </cell>
        </row>
        <row r="143">
          <cell r="B143" t="str">
            <v>PABLO FERNANDEZ LEONSAD FS DOWN DE MADRID0,000425925925925926</v>
          </cell>
          <cell r="C143" t="str">
            <v>PABLO FERNANDEZ LEON</v>
          </cell>
          <cell r="D143" t="str">
            <v>SAD FS DOWN DE MADRID</v>
          </cell>
          <cell r="E143" t="e">
            <v>#REF!</v>
          </cell>
          <cell r="F143">
            <v>4.259259259259259E-4</v>
          </cell>
          <cell r="G143">
            <v>16</v>
          </cell>
          <cell r="H143">
            <v>11</v>
          </cell>
          <cell r="I143">
            <v>1</v>
          </cell>
          <cell r="J143" t="str">
            <v>50M MARIPOSA</v>
          </cell>
          <cell r="K143" t="str">
            <v>ABSOLUTA</v>
          </cell>
          <cell r="L143" t="str">
            <v>COMPETICION</v>
          </cell>
          <cell r="M143" t="str">
            <v>MASCULINO</v>
          </cell>
        </row>
        <row r="144">
          <cell r="B144" t="str">
            <v>MIGUEL ANGEL GARCIA CAAMAÑOSAD FS DOWN DE MADRID0,000576851851851852</v>
          </cell>
          <cell r="C144" t="str">
            <v>MIGUEL ANGEL GARCIA CAAMAÑO</v>
          </cell>
          <cell r="D144" t="str">
            <v>SAD FS DOWN DE MADRID</v>
          </cell>
          <cell r="E144" t="e">
            <v>#REF!</v>
          </cell>
          <cell r="F144">
            <v>5.7685185185185194E-4</v>
          </cell>
          <cell r="G144">
            <v>16</v>
          </cell>
          <cell r="H144">
            <v>11</v>
          </cell>
          <cell r="I144">
            <v>1</v>
          </cell>
          <cell r="J144" t="str">
            <v>50M MARIPOSA</v>
          </cell>
          <cell r="K144" t="str">
            <v>ABSOLUTA</v>
          </cell>
          <cell r="L144" t="str">
            <v>COMPETICION</v>
          </cell>
          <cell r="M144" t="str">
            <v>MASCULINO</v>
          </cell>
        </row>
        <row r="145">
          <cell r="B145" t="str">
            <v>MARCOS MARTIN WALLISTERSAD FUNDACION PRODIS0,000621412037037037</v>
          </cell>
          <cell r="C145" t="str">
            <v>MARCOS MARTIN WALLISTER</v>
          </cell>
          <cell r="D145" t="str">
            <v>SAD FUNDACION PRODIS</v>
          </cell>
          <cell r="E145" t="e">
            <v>#REF!</v>
          </cell>
          <cell r="F145">
            <v>6.2141203703703696E-4</v>
          </cell>
          <cell r="G145">
            <v>16</v>
          </cell>
          <cell r="H145">
            <v>11</v>
          </cell>
          <cell r="I145">
            <v>1</v>
          </cell>
          <cell r="J145" t="str">
            <v>50M MARIPOSA</v>
          </cell>
          <cell r="K145" t="str">
            <v>ABSOLUTA</v>
          </cell>
          <cell r="L145" t="str">
            <v>COMPETICION</v>
          </cell>
          <cell r="M145" t="str">
            <v>MASCULINO</v>
          </cell>
        </row>
        <row r="146">
          <cell r="B146" t="str">
            <v>ALEJANDRO ALONSO SANCHEZSAD DE UN CUERPO AL OTRO0,000742592592592593</v>
          </cell>
          <cell r="C146" t="str">
            <v>ALEJANDRO ALONSO SANCHEZ</v>
          </cell>
          <cell r="D146" t="str">
            <v>SAD DE UN CUERPO AL OTRO</v>
          </cell>
          <cell r="E146" t="e">
            <v>#REF!</v>
          </cell>
          <cell r="F146">
            <v>7.4259259259259254E-4</v>
          </cell>
          <cell r="G146">
            <v>16</v>
          </cell>
          <cell r="H146">
            <v>11</v>
          </cell>
          <cell r="I146">
            <v>1</v>
          </cell>
          <cell r="J146" t="str">
            <v>50M MARIPOSA</v>
          </cell>
          <cell r="K146" t="str">
            <v>ABSOLUTA</v>
          </cell>
          <cell r="L146" t="str">
            <v>COMPETICION</v>
          </cell>
          <cell r="M146" t="str">
            <v>MASCULINO</v>
          </cell>
        </row>
        <row r="147">
          <cell r="B147" t="str">
            <v>000</v>
          </cell>
          <cell r="C147">
            <v>0</v>
          </cell>
          <cell r="D147">
            <v>0</v>
          </cell>
          <cell r="E147" t="e">
            <v>#REF!</v>
          </cell>
          <cell r="F147">
            <v>0</v>
          </cell>
          <cell r="G147">
            <v>16</v>
          </cell>
          <cell r="H147">
            <v>11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000</v>
          </cell>
          <cell r="C148">
            <v>0</v>
          </cell>
          <cell r="D148">
            <v>0</v>
          </cell>
          <cell r="E148" t="e">
            <v>#REF!</v>
          </cell>
          <cell r="F148">
            <v>0</v>
          </cell>
          <cell r="G148">
            <v>16</v>
          </cell>
          <cell r="H148">
            <v>11</v>
          </cell>
          <cell r="I148">
            <v>1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PAULA MARTINEZ CASTILLOSAD DE UN CUERPO AL OTRO0,000652314814814815</v>
          </cell>
          <cell r="C149" t="str">
            <v>PAULA MARTINEZ CASTILLO</v>
          </cell>
          <cell r="D149" t="str">
            <v>SAD DE UN CUERPO AL OTRO</v>
          </cell>
          <cell r="E149" t="e">
            <v>#REF!</v>
          </cell>
          <cell r="F149">
            <v>6.5231481481481477E-4</v>
          </cell>
          <cell r="G149">
            <v>17</v>
          </cell>
          <cell r="H149">
            <v>12</v>
          </cell>
          <cell r="I149">
            <v>1</v>
          </cell>
          <cell r="J149" t="str">
            <v>50M MARIPOSA</v>
          </cell>
          <cell r="K149" t="str">
            <v>ABSOLUTA</v>
          </cell>
          <cell r="L149" t="str">
            <v>COMPETICION</v>
          </cell>
          <cell r="M149" t="str">
            <v>FEMENINO</v>
          </cell>
        </row>
        <row r="150">
          <cell r="B150" t="str">
            <v>MONICA SALMERON BRAVO-BURGUILLOSSAD FS DOWN DE MADRID0,000674768518518518</v>
          </cell>
          <cell r="C150" t="str">
            <v>MONICA SALMERON BRAVO-BURGUILLOS</v>
          </cell>
          <cell r="D150" t="str">
            <v>SAD FS DOWN DE MADRID</v>
          </cell>
          <cell r="E150" t="e">
            <v>#REF!</v>
          </cell>
          <cell r="F150">
            <v>6.7476851851851845E-4</v>
          </cell>
          <cell r="G150">
            <v>17</v>
          </cell>
          <cell r="H150">
            <v>12</v>
          </cell>
          <cell r="I150">
            <v>1</v>
          </cell>
          <cell r="J150" t="str">
            <v>50M MARIPOSA</v>
          </cell>
          <cell r="K150" t="str">
            <v>ABSOLUTA</v>
          </cell>
          <cell r="L150" t="str">
            <v>COMPETICION</v>
          </cell>
          <cell r="M150" t="str">
            <v>FEMENINO</v>
          </cell>
        </row>
        <row r="151">
          <cell r="B151" t="str">
            <v>FATIMA RAMIRO DE PEÑARANDASAD DE UN CUERPO AL OTRO0,000729861111111111</v>
          </cell>
          <cell r="C151" t="str">
            <v>FATIMA RAMIRO DE PEÑARANDA</v>
          </cell>
          <cell r="D151" t="str">
            <v>SAD DE UN CUERPO AL OTRO</v>
          </cell>
          <cell r="E151" t="e">
            <v>#REF!</v>
          </cell>
          <cell r="F151">
            <v>7.2986111111111114E-4</v>
          </cell>
          <cell r="G151">
            <v>17</v>
          </cell>
          <cell r="H151">
            <v>12</v>
          </cell>
          <cell r="I151">
            <v>1</v>
          </cell>
          <cell r="J151" t="str">
            <v>50M MARIPOSA</v>
          </cell>
          <cell r="K151" t="str">
            <v>ABSOLUTA</v>
          </cell>
          <cell r="L151" t="str">
            <v>COMPETICION</v>
          </cell>
          <cell r="M151" t="str">
            <v>FEMENINO</v>
          </cell>
        </row>
        <row r="152">
          <cell r="B152" t="str">
            <v>CARMEN MARIA CELA OROSACDE LAS VICTORIAS CENTRO0,000872222222222222</v>
          </cell>
          <cell r="C152" t="str">
            <v>CARMEN MARIA CELA OROSA</v>
          </cell>
          <cell r="D152" t="str">
            <v>CDE LAS VICTORIAS CENTRO</v>
          </cell>
          <cell r="E152" t="e">
            <v>#REF!</v>
          </cell>
          <cell r="F152">
            <v>8.7222222222222226E-4</v>
          </cell>
          <cell r="G152">
            <v>17</v>
          </cell>
          <cell r="H152">
            <v>12</v>
          </cell>
          <cell r="I152">
            <v>1</v>
          </cell>
          <cell r="J152" t="str">
            <v>50M MARIPOSA</v>
          </cell>
          <cell r="K152" t="str">
            <v>ABSOLUTA</v>
          </cell>
          <cell r="L152" t="str">
            <v>COMPETICION</v>
          </cell>
          <cell r="M152" t="str">
            <v>FEMENINO</v>
          </cell>
        </row>
        <row r="153">
          <cell r="B153" t="str">
            <v>CARLA MOUCHET ALVAREZSAD DE UN CUERPO AL OTRO0,000888773148148148</v>
          </cell>
          <cell r="C153" t="str">
            <v>CARLA MOUCHET ALVAREZ</v>
          </cell>
          <cell r="D153" t="str">
            <v>SAD DE UN CUERPO AL OTRO</v>
          </cell>
          <cell r="E153" t="e">
            <v>#REF!</v>
          </cell>
          <cell r="F153">
            <v>8.8877314814814819E-4</v>
          </cell>
          <cell r="G153">
            <v>17</v>
          </cell>
          <cell r="H153">
            <v>12</v>
          </cell>
          <cell r="I153">
            <v>1</v>
          </cell>
          <cell r="J153" t="str">
            <v>50M MARIPOSA</v>
          </cell>
          <cell r="K153" t="str">
            <v>ABSOLUTA</v>
          </cell>
          <cell r="L153" t="str">
            <v>COMPETICION</v>
          </cell>
          <cell r="M153" t="str">
            <v>FEMENINO</v>
          </cell>
        </row>
        <row r="154">
          <cell r="B154" t="str">
            <v>MARIA ALEJANDRA MALDONADO DOMINGOSAD FS DOWN DE MADRID0,000802662037037037</v>
          </cell>
          <cell r="C154" t="str">
            <v>MARIA ALEJANDRA MALDONADO DOMINGO</v>
          </cell>
          <cell r="D154" t="str">
            <v>SAD FS DOWN DE MADRID</v>
          </cell>
          <cell r="E154" t="e">
            <v>#REF!</v>
          </cell>
          <cell r="F154">
            <v>8.0266203703703706E-4</v>
          </cell>
          <cell r="G154">
            <v>17</v>
          </cell>
          <cell r="H154">
            <v>12</v>
          </cell>
          <cell r="I154">
            <v>1</v>
          </cell>
          <cell r="J154" t="str">
            <v>50M MARIPOSA</v>
          </cell>
          <cell r="K154" t="str">
            <v>ABSOLUTA</v>
          </cell>
          <cell r="L154" t="str">
            <v>COMPETICION</v>
          </cell>
          <cell r="M154" t="str">
            <v>FEMENINO</v>
          </cell>
        </row>
        <row r="155">
          <cell r="B155" t="str">
            <v>000</v>
          </cell>
          <cell r="C155">
            <v>0</v>
          </cell>
          <cell r="D155">
            <v>0</v>
          </cell>
          <cell r="E155" t="e">
            <v>#REF!</v>
          </cell>
          <cell r="F155">
            <v>0</v>
          </cell>
          <cell r="G155">
            <v>17</v>
          </cell>
          <cell r="H155">
            <v>12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000</v>
          </cell>
          <cell r="C156">
            <v>0</v>
          </cell>
          <cell r="D156">
            <v>0</v>
          </cell>
          <cell r="E156" t="e">
            <v>#REF!</v>
          </cell>
          <cell r="F156">
            <v>0</v>
          </cell>
          <cell r="G156">
            <v>17</v>
          </cell>
          <cell r="H156">
            <v>12</v>
          </cell>
          <cell r="I156">
            <v>1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JONATHAN VALTIERRA NACARSAD ADISLI MADRID0,000843865740740741</v>
          </cell>
          <cell r="C157" t="str">
            <v>JONATHAN VALTIERRA NACAR</v>
          </cell>
          <cell r="D157" t="str">
            <v>SAD ADISLI MADRID</v>
          </cell>
          <cell r="E157" t="e">
            <v>#REF!</v>
          </cell>
          <cell r="F157">
            <v>8.4386574074074084E-4</v>
          </cell>
          <cell r="G157">
            <v>18</v>
          </cell>
          <cell r="H157">
            <v>13</v>
          </cell>
          <cell r="I157">
            <v>1</v>
          </cell>
          <cell r="J157" t="str">
            <v>100M LIBRES</v>
          </cell>
          <cell r="K157" t="str">
            <v>ABSOLUTA</v>
          </cell>
          <cell r="L157" t="str">
            <v>COMPETICION</v>
          </cell>
          <cell r="M157" t="str">
            <v>MASCULINO</v>
          </cell>
        </row>
        <row r="158">
          <cell r="B158" t="str">
            <v>CARLOS CASTAÑON FERNANDEZSAD FUNDACION PRODIS0,00119513888888889</v>
          </cell>
          <cell r="C158" t="str">
            <v>CARLOS CASTAÑON FERNANDEZ</v>
          </cell>
          <cell r="D158" t="str">
            <v>SAD FUNDACION PRODIS</v>
          </cell>
          <cell r="E158" t="e">
            <v>#REF!</v>
          </cell>
          <cell r="F158">
            <v>1.195138888888889E-3</v>
          </cell>
          <cell r="G158">
            <v>18</v>
          </cell>
          <cell r="H158">
            <v>13</v>
          </cell>
          <cell r="I158">
            <v>1</v>
          </cell>
          <cell r="J158" t="str">
            <v>100M LIBRES</v>
          </cell>
          <cell r="K158" t="str">
            <v>ABSOLUTA</v>
          </cell>
          <cell r="L158" t="str">
            <v>COMPETICION</v>
          </cell>
          <cell r="M158" t="str">
            <v>MASCULINO</v>
          </cell>
        </row>
        <row r="159">
          <cell r="B159" t="str">
            <v>OSCAR ZAMORANO HORCAJADACDE A LA PAR0,00127071759259259</v>
          </cell>
          <cell r="C159" t="str">
            <v>OSCAR ZAMORANO HORCAJADA</v>
          </cell>
          <cell r="D159" t="str">
            <v>CDE A LA PAR</v>
          </cell>
          <cell r="E159" t="e">
            <v>#REF!</v>
          </cell>
          <cell r="F159">
            <v>1.2707175925925926E-3</v>
          </cell>
          <cell r="G159">
            <v>18</v>
          </cell>
          <cell r="H159">
            <v>13</v>
          </cell>
          <cell r="I159">
            <v>1</v>
          </cell>
          <cell r="J159" t="str">
            <v>100M LIBRES</v>
          </cell>
          <cell r="K159" t="str">
            <v>JUNIOR</v>
          </cell>
          <cell r="L159" t="str">
            <v>COMPETICION</v>
          </cell>
          <cell r="M159" t="str">
            <v>MASCULINO</v>
          </cell>
        </row>
        <row r="160">
          <cell r="B160" t="str">
            <v>FERNANDO DIAZ LOPEZCDE ATAM POZUELO0,00130173611111111</v>
          </cell>
          <cell r="C160" t="str">
            <v>FERNANDO DIAZ LOPEZ</v>
          </cell>
          <cell r="D160" t="str">
            <v>CDE ATAM POZUELO</v>
          </cell>
          <cell r="E160" t="e">
            <v>#REF!</v>
          </cell>
          <cell r="F160">
            <v>1.3017361111111109E-3</v>
          </cell>
          <cell r="G160">
            <v>18</v>
          </cell>
          <cell r="H160">
            <v>13</v>
          </cell>
          <cell r="I160">
            <v>1</v>
          </cell>
          <cell r="J160" t="str">
            <v>100M LIBRES</v>
          </cell>
          <cell r="K160" t="str">
            <v>ABSOLUTA</v>
          </cell>
          <cell r="L160" t="str">
            <v>COMPETICION</v>
          </cell>
          <cell r="M160" t="str">
            <v>MASCULINO</v>
          </cell>
        </row>
        <row r="161">
          <cell r="B161" t="str">
            <v>ALVARO CUELLAR LALLANAINDEPENDIENTE0,00140914351851852</v>
          </cell>
          <cell r="C161" t="str">
            <v>ALVARO CUELLAR LALLANA</v>
          </cell>
          <cell r="D161" t="str">
            <v>INDEPENDIENTE</v>
          </cell>
          <cell r="E161" t="e">
            <v>#REF!</v>
          </cell>
          <cell r="F161">
            <v>1.4091435185185186E-3</v>
          </cell>
          <cell r="G161">
            <v>18</v>
          </cell>
          <cell r="H161">
            <v>13</v>
          </cell>
          <cell r="I161">
            <v>1</v>
          </cell>
          <cell r="J161" t="str">
            <v>100M LIBRES</v>
          </cell>
          <cell r="K161" t="str">
            <v>ABSOLUTA</v>
          </cell>
          <cell r="L161" t="str">
            <v>COMPETICION</v>
          </cell>
          <cell r="M161" t="str">
            <v>MASCULINO</v>
          </cell>
        </row>
        <row r="162">
          <cell r="B162" t="str">
            <v>MARIA CABEZA DE VACA VAZQUEZ DE PRADACLUB NATACION ALCOBENDAS0,00143078703703704</v>
          </cell>
          <cell r="C162" t="str">
            <v>MARIA CABEZA DE VACA VAZQUEZ DE PRADA</v>
          </cell>
          <cell r="D162" t="str">
            <v>CLUB NATACION ALCOBENDAS</v>
          </cell>
          <cell r="E162" t="e">
            <v>#REF!</v>
          </cell>
          <cell r="F162">
            <v>1.4307870370370371E-3</v>
          </cell>
          <cell r="G162">
            <v>18</v>
          </cell>
          <cell r="H162">
            <v>13</v>
          </cell>
          <cell r="I162">
            <v>1</v>
          </cell>
          <cell r="J162" t="str">
            <v>100M LIBRES</v>
          </cell>
          <cell r="K162" t="str">
            <v>ABSOLUTA</v>
          </cell>
          <cell r="L162" t="str">
            <v>COMPETICION</v>
          </cell>
          <cell r="M162" t="str">
            <v>FEMENINO</v>
          </cell>
        </row>
        <row r="163">
          <cell r="B163" t="str">
            <v>000</v>
          </cell>
          <cell r="C163">
            <v>0</v>
          </cell>
          <cell r="D163">
            <v>0</v>
          </cell>
          <cell r="E163" t="e">
            <v>#REF!</v>
          </cell>
          <cell r="F163">
            <v>0</v>
          </cell>
          <cell r="G163">
            <v>18</v>
          </cell>
          <cell r="H163">
            <v>13</v>
          </cell>
          <cell r="I163">
            <v>1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B164" t="str">
            <v>000</v>
          </cell>
          <cell r="C164">
            <v>0</v>
          </cell>
          <cell r="D164">
            <v>0</v>
          </cell>
          <cell r="E164" t="e">
            <v>#REF!</v>
          </cell>
          <cell r="F164">
            <v>0</v>
          </cell>
          <cell r="G164">
            <v>18</v>
          </cell>
          <cell r="H164">
            <v>13</v>
          </cell>
          <cell r="I164">
            <v>1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B165" t="str">
            <v>RAUL POTENCIANO MOYACDE A LA PAR0,000910648148148148</v>
          </cell>
          <cell r="C165" t="str">
            <v>RAUL POTENCIANO MOYA</v>
          </cell>
          <cell r="D165" t="str">
            <v>CDE A LA PAR</v>
          </cell>
          <cell r="E165" t="e">
            <v>#REF!</v>
          </cell>
          <cell r="F165">
            <v>9.1064814814814817E-4</v>
          </cell>
          <cell r="G165">
            <v>19</v>
          </cell>
          <cell r="H165">
            <v>13</v>
          </cell>
          <cell r="I165">
            <v>2</v>
          </cell>
          <cell r="J165" t="str">
            <v>100M LIBRES</v>
          </cell>
          <cell r="K165" t="str">
            <v>ABSOLUTA</v>
          </cell>
          <cell r="L165" t="str">
            <v>COMPETICION</v>
          </cell>
          <cell r="M165" t="str">
            <v>MASCULINO</v>
          </cell>
        </row>
        <row r="166">
          <cell r="B166" t="str">
            <v>ANDRES GARCIA SUAREZCDE LAS VICTORIAS CENTRO0,000913425925925926</v>
          </cell>
          <cell r="C166" t="str">
            <v>ANDRES GARCIA SUAREZ</v>
          </cell>
          <cell r="D166" t="str">
            <v>CDE LAS VICTORIAS CENTRO</v>
          </cell>
          <cell r="E166" t="e">
            <v>#REF!</v>
          </cell>
          <cell r="F166">
            <v>9.1342592592592593E-4</v>
          </cell>
          <cell r="G166">
            <v>19</v>
          </cell>
          <cell r="H166">
            <v>13</v>
          </cell>
          <cell r="I166">
            <v>2</v>
          </cell>
          <cell r="J166" t="str">
            <v>100M LIBRES</v>
          </cell>
          <cell r="K166" t="str">
            <v>ABSOLUTA</v>
          </cell>
          <cell r="L166" t="str">
            <v>COMPETICION</v>
          </cell>
          <cell r="M166" t="str">
            <v>MASCULINO</v>
          </cell>
        </row>
        <row r="167">
          <cell r="B167" t="str">
            <v>DAVID LINARES PASCUALCDE LAS VICTORIAS CENTRO0,000981597222222222</v>
          </cell>
          <cell r="C167" t="str">
            <v>DAVID LINARES PASCUAL</v>
          </cell>
          <cell r="D167" t="str">
            <v>CDE LAS VICTORIAS CENTRO</v>
          </cell>
          <cell r="E167" t="e">
            <v>#REF!</v>
          </cell>
          <cell r="F167">
            <v>9.8159722222222225E-4</v>
          </cell>
          <cell r="G167">
            <v>19</v>
          </cell>
          <cell r="H167">
            <v>13</v>
          </cell>
          <cell r="I167">
            <v>2</v>
          </cell>
          <cell r="J167" t="str">
            <v>100M LIBRES</v>
          </cell>
          <cell r="K167" t="str">
            <v>MASTER</v>
          </cell>
          <cell r="L167" t="str">
            <v>COMPETICION</v>
          </cell>
          <cell r="M167" t="str">
            <v>MASCULINO</v>
          </cell>
        </row>
        <row r="168">
          <cell r="B168" t="str">
            <v>JUAN PABLO PARDO ARDILACDE ATAM POZUELO0,00100659722222222</v>
          </cell>
          <cell r="C168" t="str">
            <v>JUAN PABLO PARDO ARDILA</v>
          </cell>
          <cell r="D168" t="str">
            <v>CDE ATAM POZUELO</v>
          </cell>
          <cell r="E168" t="e">
            <v>#REF!</v>
          </cell>
          <cell r="F168">
            <v>1.0065972222222223E-3</v>
          </cell>
          <cell r="G168">
            <v>19</v>
          </cell>
          <cell r="H168">
            <v>13</v>
          </cell>
          <cell r="I168">
            <v>2</v>
          </cell>
          <cell r="J168" t="str">
            <v>100M LIBRES</v>
          </cell>
          <cell r="K168" t="str">
            <v>ABSOLUTA</v>
          </cell>
          <cell r="L168" t="str">
            <v>COMPETICION</v>
          </cell>
          <cell r="M168" t="str">
            <v>MASCULINO</v>
          </cell>
        </row>
        <row r="169">
          <cell r="B169" t="str">
            <v>DANIEL COCA ALONSOSAD FS DOWN DE MADRID0,00101354166666667</v>
          </cell>
          <cell r="C169" t="str">
            <v>DANIEL COCA ALONSO</v>
          </cell>
          <cell r="D169" t="str">
            <v>SAD FS DOWN DE MADRID</v>
          </cell>
          <cell r="E169" t="e">
            <v>#REF!</v>
          </cell>
          <cell r="F169">
            <v>1.0135416666666667E-3</v>
          </cell>
          <cell r="G169">
            <v>19</v>
          </cell>
          <cell r="H169">
            <v>13</v>
          </cell>
          <cell r="I169">
            <v>2</v>
          </cell>
          <cell r="J169" t="str">
            <v>100M LIBRES</v>
          </cell>
          <cell r="K169" t="str">
            <v>ABSOLUTA</v>
          </cell>
          <cell r="L169" t="str">
            <v>COMPETICION</v>
          </cell>
          <cell r="M169" t="str">
            <v>MASCULINO</v>
          </cell>
        </row>
        <row r="170">
          <cell r="B170" t="str">
            <v>LEONARDO LAZARO MARTINEZSAD FS DOWN DE MADRID0,001015625</v>
          </cell>
          <cell r="C170" t="str">
            <v>LEONARDO LAZARO MARTINEZ</v>
          </cell>
          <cell r="D170" t="str">
            <v>SAD FS DOWN DE MADRID</v>
          </cell>
          <cell r="E170" t="e">
            <v>#REF!</v>
          </cell>
          <cell r="F170">
            <v>1.0156249999999998E-3</v>
          </cell>
          <cell r="G170">
            <v>19</v>
          </cell>
          <cell r="H170">
            <v>13</v>
          </cell>
          <cell r="I170">
            <v>2</v>
          </cell>
          <cell r="J170" t="str">
            <v>100M LIBRES</v>
          </cell>
          <cell r="K170" t="str">
            <v>ABSOLUTA</v>
          </cell>
          <cell r="L170" t="str">
            <v>COMPETICION</v>
          </cell>
          <cell r="M170" t="str">
            <v>MASCULINO</v>
          </cell>
        </row>
        <row r="171">
          <cell r="B171" t="str">
            <v>MARCOS MARTIN WALLISTERSAD FUNDACION PRODIS0,00103263888888889</v>
          </cell>
          <cell r="C171" t="str">
            <v>MARCOS MARTIN WALLISTER</v>
          </cell>
          <cell r="D171" t="str">
            <v>SAD FUNDACION PRODIS</v>
          </cell>
          <cell r="E171" t="e">
            <v>#REF!</v>
          </cell>
          <cell r="F171">
            <v>1.0326388888888889E-3</v>
          </cell>
          <cell r="G171">
            <v>19</v>
          </cell>
          <cell r="H171">
            <v>13</v>
          </cell>
          <cell r="I171">
            <v>2</v>
          </cell>
          <cell r="J171" t="str">
            <v>100M LIBRES</v>
          </cell>
          <cell r="K171" t="str">
            <v>ABSOLUTA</v>
          </cell>
          <cell r="L171" t="str">
            <v>COMPETICION</v>
          </cell>
          <cell r="M171" t="str">
            <v>MASCULINO</v>
          </cell>
        </row>
        <row r="172">
          <cell r="B172" t="str">
            <v>ALEJANDRO VILLARREAL GOMEZADIL- AD DE INTEGRACION DE LEGANES0,00114456018518519</v>
          </cell>
          <cell r="C172" t="str">
            <v>ALEJANDRO VILLARREAL GOMEZ</v>
          </cell>
          <cell r="D172" t="str">
            <v>ADIL- AD DE INTEGRACION DE LEGANES</v>
          </cell>
          <cell r="E172" t="e">
            <v>#REF!</v>
          </cell>
          <cell r="F172">
            <v>1.1445601851851851E-3</v>
          </cell>
          <cell r="G172">
            <v>19</v>
          </cell>
          <cell r="H172">
            <v>13</v>
          </cell>
          <cell r="I172">
            <v>2</v>
          </cell>
          <cell r="J172" t="str">
            <v>100M LIBRES</v>
          </cell>
          <cell r="K172" t="str">
            <v>ABSOLUTA</v>
          </cell>
          <cell r="L172" t="str">
            <v>COMPETICION</v>
          </cell>
          <cell r="M172" t="str">
            <v>MASCULINO</v>
          </cell>
        </row>
        <row r="173">
          <cell r="B173" t="str">
            <v>ANGEL ANTONIO PEINADO MARTINCDE ATAM POZUELO0,00114189814814815</v>
          </cell>
          <cell r="C173" t="str">
            <v>ANGEL ANTONIO PEINADO MARTIN</v>
          </cell>
          <cell r="D173" t="str">
            <v>CDE ATAM POZUELO</v>
          </cell>
          <cell r="E173" t="e">
            <v>#REF!</v>
          </cell>
          <cell r="F173">
            <v>1.1418981481481482E-3</v>
          </cell>
          <cell r="G173">
            <v>20</v>
          </cell>
          <cell r="H173">
            <v>14</v>
          </cell>
          <cell r="I173">
            <v>1</v>
          </cell>
          <cell r="J173" t="str">
            <v>100M BRAZA</v>
          </cell>
          <cell r="K173" t="str">
            <v>ABSOLUTA</v>
          </cell>
          <cell r="L173" t="str">
            <v>COMPETICION</v>
          </cell>
          <cell r="M173" t="str">
            <v>MASCULINO</v>
          </cell>
        </row>
        <row r="174">
          <cell r="B174" t="str">
            <v>JAIME ANITUA ORTIZ DE ANTIÑANOSAD DE UN CUERPO AL OTRO0,00121689814814815</v>
          </cell>
          <cell r="C174" t="str">
            <v>JAIME ANITUA ORTIZ DE ANTIÑANO</v>
          </cell>
          <cell r="D174" t="str">
            <v>SAD DE UN CUERPO AL OTRO</v>
          </cell>
          <cell r="E174" t="e">
            <v>#REF!</v>
          </cell>
          <cell r="F174">
            <v>1.2168981481481482E-3</v>
          </cell>
          <cell r="G174">
            <v>20</v>
          </cell>
          <cell r="H174">
            <v>14</v>
          </cell>
          <cell r="I174">
            <v>1</v>
          </cell>
          <cell r="J174" t="str">
            <v>100M BRAZA</v>
          </cell>
          <cell r="K174" t="str">
            <v>ABSOLUTA</v>
          </cell>
          <cell r="L174" t="str">
            <v>COMPETICION</v>
          </cell>
          <cell r="M174" t="str">
            <v>MASCULINO</v>
          </cell>
        </row>
        <row r="175">
          <cell r="B175" t="str">
            <v>PEDRO JESUS ESCUDERO NUÑEZSAD FS DOWN DE MADRID0,00123703703703704</v>
          </cell>
          <cell r="C175" t="str">
            <v>PEDRO JESUS ESCUDERO NUÑEZ</v>
          </cell>
          <cell r="D175" t="str">
            <v>SAD FS DOWN DE MADRID</v>
          </cell>
          <cell r="E175" t="e">
            <v>#REF!</v>
          </cell>
          <cell r="F175">
            <v>1.2370370370370371E-3</v>
          </cell>
          <cell r="G175">
            <v>20</v>
          </cell>
          <cell r="H175">
            <v>14</v>
          </cell>
          <cell r="I175">
            <v>1</v>
          </cell>
          <cell r="J175" t="str">
            <v>100M BRAZA</v>
          </cell>
          <cell r="K175" t="str">
            <v>ABSOLUTA</v>
          </cell>
          <cell r="L175" t="str">
            <v>COMPETICION</v>
          </cell>
          <cell r="M175" t="str">
            <v>MASCULINO</v>
          </cell>
        </row>
        <row r="176">
          <cell r="B176" t="str">
            <v>ALVARO APARICIO LEIVACLUB NATACION SUR0,00129733796296296</v>
          </cell>
          <cell r="C176" t="str">
            <v>ALVARO APARICIO LEIVA</v>
          </cell>
          <cell r="D176" t="str">
            <v>CLUB NATACION SUR</v>
          </cell>
          <cell r="E176" t="e">
            <v>#REF!</v>
          </cell>
          <cell r="F176">
            <v>1.297337962962963E-3</v>
          </cell>
          <cell r="G176">
            <v>20</v>
          </cell>
          <cell r="H176">
            <v>14</v>
          </cell>
          <cell r="I176">
            <v>1</v>
          </cell>
          <cell r="J176" t="str">
            <v>100M BRAZA</v>
          </cell>
          <cell r="K176" t="str">
            <v>ABSOLUTA</v>
          </cell>
          <cell r="L176" t="str">
            <v>COMPETICION</v>
          </cell>
          <cell r="M176" t="str">
            <v>MASCULINO</v>
          </cell>
        </row>
        <row r="177">
          <cell r="B177" t="str">
            <v>JAVIER DIEGO ALONSOSAD DE UN CUERPO AL OTRO0,0014431712962963</v>
          </cell>
          <cell r="C177" t="str">
            <v>JAVIER DIEGO ALONSO</v>
          </cell>
          <cell r="D177" t="str">
            <v>SAD DE UN CUERPO AL OTRO</v>
          </cell>
          <cell r="E177" t="e">
            <v>#REF!</v>
          </cell>
          <cell r="F177">
            <v>1.4431712962962963E-3</v>
          </cell>
          <cell r="G177">
            <v>20</v>
          </cell>
          <cell r="H177">
            <v>14</v>
          </cell>
          <cell r="I177">
            <v>1</v>
          </cell>
          <cell r="J177" t="str">
            <v>100M BRAZA</v>
          </cell>
          <cell r="K177" t="str">
            <v>ABSOLUTA</v>
          </cell>
          <cell r="L177" t="str">
            <v>COMPETICION</v>
          </cell>
          <cell r="M177" t="str">
            <v>MASCULINO</v>
          </cell>
        </row>
        <row r="178">
          <cell r="B178" t="str">
            <v>000</v>
          </cell>
          <cell r="C178">
            <v>0</v>
          </cell>
          <cell r="D178">
            <v>0</v>
          </cell>
          <cell r="E178" t="e">
            <v>#REF!</v>
          </cell>
          <cell r="F178">
            <v>0</v>
          </cell>
          <cell r="G178">
            <v>20</v>
          </cell>
          <cell r="H178">
            <v>14</v>
          </cell>
          <cell r="I178">
            <v>1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B179" t="str">
            <v>000</v>
          </cell>
          <cell r="C179">
            <v>0</v>
          </cell>
          <cell r="D179">
            <v>0</v>
          </cell>
          <cell r="E179" t="e">
            <v>#REF!</v>
          </cell>
          <cell r="F179">
            <v>0</v>
          </cell>
          <cell r="G179">
            <v>20</v>
          </cell>
          <cell r="H179">
            <v>14</v>
          </cell>
          <cell r="I179">
            <v>1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B180" t="str">
            <v>000</v>
          </cell>
          <cell r="C180">
            <v>0</v>
          </cell>
          <cell r="D180">
            <v>0</v>
          </cell>
          <cell r="E180" t="e">
            <v>#REF!</v>
          </cell>
          <cell r="F180">
            <v>0</v>
          </cell>
          <cell r="G180">
            <v>20</v>
          </cell>
          <cell r="H180">
            <v>14</v>
          </cell>
          <cell r="I180">
            <v>1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B181" t="str">
            <v>MARTA MARTINEZ AGUSTINSAD APASCOVI0,0013693287037037</v>
          </cell>
          <cell r="C181" t="str">
            <v>MARTA MARTINEZ AGUSTIN</v>
          </cell>
          <cell r="D181" t="str">
            <v>SAD APASCOVI</v>
          </cell>
          <cell r="E181" t="e">
            <v>#REF!</v>
          </cell>
          <cell r="F181">
            <v>1.3693287037037035E-3</v>
          </cell>
          <cell r="G181">
            <v>21</v>
          </cell>
          <cell r="H181">
            <v>15</v>
          </cell>
          <cell r="I181">
            <v>1</v>
          </cell>
          <cell r="J181" t="str">
            <v>100M BRAZA</v>
          </cell>
          <cell r="K181" t="str">
            <v>ABSOLUTA</v>
          </cell>
          <cell r="L181" t="str">
            <v>COMPETICION</v>
          </cell>
          <cell r="M181" t="str">
            <v>FEMENINO</v>
          </cell>
        </row>
        <row r="182">
          <cell r="B182" t="str">
            <v>REBECA PRIETO MARTINCN COLMENAR VIEJO0,00139236111111111</v>
          </cell>
          <cell r="C182" t="str">
            <v>REBECA PRIETO MARTIN</v>
          </cell>
          <cell r="D182" t="str">
            <v>CN COLMENAR VIEJO</v>
          </cell>
          <cell r="E182" t="e">
            <v>#REF!</v>
          </cell>
          <cell r="F182">
            <v>1.3923611111111109E-3</v>
          </cell>
          <cell r="G182">
            <v>21</v>
          </cell>
          <cell r="H182">
            <v>15</v>
          </cell>
          <cell r="I182">
            <v>1</v>
          </cell>
          <cell r="J182" t="str">
            <v>100M BRAZA</v>
          </cell>
          <cell r="K182" t="str">
            <v>ABSOLUTA</v>
          </cell>
          <cell r="L182" t="str">
            <v>COMPETICION</v>
          </cell>
          <cell r="M182" t="str">
            <v>FEMENINO</v>
          </cell>
        </row>
        <row r="183">
          <cell r="B183" t="str">
            <v>BELEN MELENDEZ HEVIASAD DE UN CUERPO AL OTRO0,00149953703703704</v>
          </cell>
          <cell r="C183" t="str">
            <v>BELEN MELENDEZ HEVIA</v>
          </cell>
          <cell r="D183" t="str">
            <v>SAD DE UN CUERPO AL OTRO</v>
          </cell>
          <cell r="E183" t="e">
            <v>#REF!</v>
          </cell>
          <cell r="F183">
            <v>1.4995370370370371E-3</v>
          </cell>
          <cell r="G183">
            <v>21</v>
          </cell>
          <cell r="H183">
            <v>15</v>
          </cell>
          <cell r="I183">
            <v>1</v>
          </cell>
          <cell r="J183" t="str">
            <v>100M BRAZA</v>
          </cell>
          <cell r="K183" t="str">
            <v>ABSOLUTA</v>
          </cell>
          <cell r="L183" t="str">
            <v>COMPETICION</v>
          </cell>
          <cell r="M183" t="str">
            <v>FEMENINO</v>
          </cell>
        </row>
        <row r="184">
          <cell r="B184" t="str">
            <v>PATRICIA FERREIRO DEL VALSAD DE UN CUERPO AL OTRO0,00151909722222222</v>
          </cell>
          <cell r="C184" t="str">
            <v>PATRICIA FERREIRO DEL VAL</v>
          </cell>
          <cell r="D184" t="str">
            <v>SAD DE UN CUERPO AL OTRO</v>
          </cell>
          <cell r="E184" t="e">
            <v>#REF!</v>
          </cell>
          <cell r="F184">
            <v>1.5190972222222222E-3</v>
          </cell>
          <cell r="G184">
            <v>21</v>
          </cell>
          <cell r="H184">
            <v>15</v>
          </cell>
          <cell r="I184">
            <v>1</v>
          </cell>
          <cell r="J184" t="str">
            <v>100M BRAZA</v>
          </cell>
          <cell r="K184" t="str">
            <v>ABSOLUTA</v>
          </cell>
          <cell r="L184" t="str">
            <v>COMPETICION</v>
          </cell>
          <cell r="M184" t="str">
            <v>FEMENINO</v>
          </cell>
        </row>
        <row r="185">
          <cell r="B185" t="str">
            <v>000</v>
          </cell>
          <cell r="C185">
            <v>0</v>
          </cell>
          <cell r="D185">
            <v>0</v>
          </cell>
          <cell r="E185" t="e">
            <v>#REF!</v>
          </cell>
          <cell r="F185">
            <v>0</v>
          </cell>
          <cell r="G185">
            <v>21</v>
          </cell>
          <cell r="H185">
            <v>15</v>
          </cell>
          <cell r="I185">
            <v>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B186" t="str">
            <v>000</v>
          </cell>
          <cell r="C186">
            <v>0</v>
          </cell>
          <cell r="D186">
            <v>0</v>
          </cell>
          <cell r="E186" t="e">
            <v>#REF!</v>
          </cell>
          <cell r="F186">
            <v>0</v>
          </cell>
          <cell r="G186">
            <v>21</v>
          </cell>
          <cell r="H186">
            <v>15</v>
          </cell>
          <cell r="I186">
            <v>1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B187" t="str">
            <v>000</v>
          </cell>
          <cell r="C187">
            <v>0</v>
          </cell>
          <cell r="D187">
            <v>0</v>
          </cell>
          <cell r="E187" t="e">
            <v>#REF!</v>
          </cell>
          <cell r="F187">
            <v>0</v>
          </cell>
          <cell r="G187">
            <v>21</v>
          </cell>
          <cell r="H187">
            <v>15</v>
          </cell>
          <cell r="I187">
            <v>1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B188" t="str">
            <v>000</v>
          </cell>
          <cell r="C188">
            <v>0</v>
          </cell>
          <cell r="D188">
            <v>0</v>
          </cell>
          <cell r="E188" t="e">
            <v>#REF!</v>
          </cell>
          <cell r="F188">
            <v>0</v>
          </cell>
          <cell r="G188">
            <v>21</v>
          </cell>
          <cell r="H188">
            <v>15</v>
          </cell>
          <cell r="I188">
            <v>1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B189" t="str">
            <v>RODRIGO R. RAIMONDI MAIERSAD DE UN CUERPO AL OTRO0,00132488425925926</v>
          </cell>
          <cell r="C189" t="str">
            <v>RODRIGO R. RAIMONDI MAIER</v>
          </cell>
          <cell r="D189" t="str">
            <v>SAD DE UN CUERPO AL OTRO</v>
          </cell>
          <cell r="E189" t="e">
            <v>#REF!</v>
          </cell>
          <cell r="F189">
            <v>1.3248842592592592E-3</v>
          </cell>
          <cell r="G189">
            <v>22</v>
          </cell>
          <cell r="H189">
            <v>16</v>
          </cell>
          <cell r="I189">
            <v>1</v>
          </cell>
          <cell r="J189" t="str">
            <v>100M ESPALDA</v>
          </cell>
          <cell r="K189" t="str">
            <v>ABSOLUTA</v>
          </cell>
          <cell r="L189" t="str">
            <v>COMPETICION</v>
          </cell>
          <cell r="M189" t="str">
            <v>MASCULINO</v>
          </cell>
        </row>
        <row r="190">
          <cell r="B190" t="str">
            <v>ISABEL AGUDO GALLEGOSAD FS DOWN DE MADRID0,00146296296296296</v>
          </cell>
          <cell r="C190" t="str">
            <v>ISABEL AGUDO GALLEGO</v>
          </cell>
          <cell r="D190" t="str">
            <v>SAD FS DOWN DE MADRID</v>
          </cell>
          <cell r="E190" t="e">
            <v>#REF!</v>
          </cell>
          <cell r="F190">
            <v>1.4629629629629628E-3</v>
          </cell>
          <cell r="G190">
            <v>22</v>
          </cell>
          <cell r="H190">
            <v>16</v>
          </cell>
          <cell r="I190">
            <v>1</v>
          </cell>
          <cell r="J190" t="str">
            <v>100M ESPALDA</v>
          </cell>
          <cell r="K190" t="str">
            <v>ABSOLUTA</v>
          </cell>
          <cell r="L190" t="str">
            <v>COMPETICION</v>
          </cell>
          <cell r="M190" t="str">
            <v>FEMENINO</v>
          </cell>
        </row>
        <row r="191">
          <cell r="B191" t="str">
            <v>000</v>
          </cell>
          <cell r="C191">
            <v>0</v>
          </cell>
          <cell r="D191">
            <v>0</v>
          </cell>
          <cell r="E191" t="e">
            <v>#REF!</v>
          </cell>
          <cell r="F191">
            <v>0</v>
          </cell>
          <cell r="G191">
            <v>22</v>
          </cell>
          <cell r="H191">
            <v>16</v>
          </cell>
          <cell r="I191">
            <v>1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B192" t="str">
            <v>000</v>
          </cell>
          <cell r="C192">
            <v>0</v>
          </cell>
          <cell r="D192">
            <v>0</v>
          </cell>
          <cell r="E192" t="e">
            <v>#REF!</v>
          </cell>
          <cell r="F192">
            <v>0</v>
          </cell>
          <cell r="G192">
            <v>22</v>
          </cell>
          <cell r="H192">
            <v>16</v>
          </cell>
          <cell r="I192">
            <v>1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B193" t="str">
            <v>000</v>
          </cell>
          <cell r="C193">
            <v>0</v>
          </cell>
          <cell r="D193">
            <v>0</v>
          </cell>
          <cell r="E193" t="e">
            <v>#REF!</v>
          </cell>
          <cell r="F193">
            <v>0</v>
          </cell>
          <cell r="G193">
            <v>22</v>
          </cell>
          <cell r="H193">
            <v>16</v>
          </cell>
          <cell r="I193">
            <v>1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B194" t="str">
            <v>000</v>
          </cell>
          <cell r="C194">
            <v>0</v>
          </cell>
          <cell r="D194">
            <v>0</v>
          </cell>
          <cell r="E194" t="e">
            <v>#REF!</v>
          </cell>
          <cell r="F194">
            <v>0</v>
          </cell>
          <cell r="G194">
            <v>22</v>
          </cell>
          <cell r="H194">
            <v>16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B195" t="str">
            <v>000</v>
          </cell>
          <cell r="C195">
            <v>0</v>
          </cell>
          <cell r="D195">
            <v>0</v>
          </cell>
          <cell r="E195" t="e">
            <v>#REF!</v>
          </cell>
          <cell r="F195">
            <v>0</v>
          </cell>
          <cell r="G195">
            <v>22</v>
          </cell>
          <cell r="H195">
            <v>16</v>
          </cell>
          <cell r="I195">
            <v>1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B196" t="str">
            <v>000</v>
          </cell>
          <cell r="C196">
            <v>0</v>
          </cell>
          <cell r="D196">
            <v>0</v>
          </cell>
          <cell r="E196" t="e">
            <v>#REF!</v>
          </cell>
          <cell r="F196">
            <v>0</v>
          </cell>
          <cell r="G196">
            <v>22</v>
          </cell>
          <cell r="H196">
            <v>16</v>
          </cell>
          <cell r="I196">
            <v>1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B197" t="str">
            <v>CAMINO MARTINEZ DE LA RIVASAD APASCOVI0,00116493055555556</v>
          </cell>
          <cell r="C197" t="str">
            <v>CAMINO MARTINEZ DE LA RIVA</v>
          </cell>
          <cell r="D197" t="str">
            <v>SAD APASCOVI</v>
          </cell>
          <cell r="E197" t="e">
            <v>#REF!</v>
          </cell>
          <cell r="F197">
            <v>1.1649305555555556E-3</v>
          </cell>
          <cell r="G197">
            <v>23</v>
          </cell>
          <cell r="H197">
            <v>17</v>
          </cell>
          <cell r="I197">
            <v>1</v>
          </cell>
          <cell r="J197" t="str">
            <v>100M ESTILOS</v>
          </cell>
          <cell r="K197" t="str">
            <v>ABSOLUTA</v>
          </cell>
          <cell r="L197" t="str">
            <v>COMPETICION</v>
          </cell>
          <cell r="M197" t="str">
            <v>FEMENINO</v>
          </cell>
        </row>
        <row r="198">
          <cell r="B198" t="str">
            <v>MONICA DIAZ REGODONCDE LAS VICTORIAS CENTRO0,00152638888888889</v>
          </cell>
          <cell r="C198" t="str">
            <v>MONICA DIAZ REGODON</v>
          </cell>
          <cell r="D198" t="str">
            <v>CDE LAS VICTORIAS CENTRO</v>
          </cell>
          <cell r="E198" t="e">
            <v>#REF!</v>
          </cell>
          <cell r="F198">
            <v>1.5263888888888888E-3</v>
          </cell>
          <cell r="G198">
            <v>23</v>
          </cell>
          <cell r="H198">
            <v>17</v>
          </cell>
          <cell r="I198">
            <v>1</v>
          </cell>
          <cell r="J198" t="str">
            <v>100M ESTILOS</v>
          </cell>
          <cell r="K198" t="str">
            <v>MASTER</v>
          </cell>
          <cell r="L198" t="str">
            <v>COMPETICION</v>
          </cell>
          <cell r="M198" t="str">
            <v>FEMENINO</v>
          </cell>
        </row>
        <row r="199">
          <cell r="B199" t="str">
            <v>PAULA MARTINEZ CASTILLOSAD DE UN CUERPO AL OTRO0,00156180555555556</v>
          </cell>
          <cell r="C199" t="str">
            <v>PAULA MARTINEZ CASTILLO</v>
          </cell>
          <cell r="D199" t="str">
            <v>SAD DE UN CUERPO AL OTRO</v>
          </cell>
          <cell r="E199" t="e">
            <v>#REF!</v>
          </cell>
          <cell r="F199">
            <v>1.5618055555555556E-3</v>
          </cell>
          <cell r="G199">
            <v>23</v>
          </cell>
          <cell r="H199">
            <v>17</v>
          </cell>
          <cell r="I199">
            <v>1</v>
          </cell>
          <cell r="J199" t="str">
            <v>100M ESTILOS</v>
          </cell>
          <cell r="K199" t="str">
            <v>ABSOLUTA</v>
          </cell>
          <cell r="L199" t="str">
            <v>COMPETICION</v>
          </cell>
          <cell r="M199" t="str">
            <v>FEMENINO</v>
          </cell>
        </row>
        <row r="200">
          <cell r="B200" t="str">
            <v>MARIA CARMEN CAJA DEL CASTILLOCDE LAS VICTORIAS CENTRO0,00159236111111111</v>
          </cell>
          <cell r="C200" t="str">
            <v>MARIA CARMEN CAJA DEL CASTILLO</v>
          </cell>
          <cell r="D200" t="str">
            <v>CDE LAS VICTORIAS CENTRO</v>
          </cell>
          <cell r="E200" t="e">
            <v>#REF!</v>
          </cell>
          <cell r="F200">
            <v>1.5923611111111112E-3</v>
          </cell>
          <cell r="G200">
            <v>23</v>
          </cell>
          <cell r="H200">
            <v>17</v>
          </cell>
          <cell r="I200">
            <v>1</v>
          </cell>
          <cell r="J200" t="str">
            <v>100M ESTILOS</v>
          </cell>
          <cell r="K200" t="str">
            <v>MASTER</v>
          </cell>
          <cell r="L200" t="str">
            <v>COMPETICION</v>
          </cell>
          <cell r="M200" t="str">
            <v>FEMENINO</v>
          </cell>
        </row>
        <row r="201">
          <cell r="B201" t="str">
            <v>FATIMA RAMIRO DE PEÑARANDASAD DE UN CUERPO AL OTRO0,00164641203703704</v>
          </cell>
          <cell r="C201" t="str">
            <v>FATIMA RAMIRO DE PEÑARANDA</v>
          </cell>
          <cell r="D201" t="str">
            <v>SAD DE UN CUERPO AL OTRO</v>
          </cell>
          <cell r="E201" t="e">
            <v>#REF!</v>
          </cell>
          <cell r="F201">
            <v>1.6464120370370372E-3</v>
          </cell>
          <cell r="G201">
            <v>23</v>
          </cell>
          <cell r="H201">
            <v>17</v>
          </cell>
          <cell r="I201">
            <v>1</v>
          </cell>
          <cell r="J201" t="str">
            <v>100M ESTILOS</v>
          </cell>
          <cell r="K201" t="str">
            <v>ABSOLUTA</v>
          </cell>
          <cell r="L201" t="str">
            <v>COMPETICION</v>
          </cell>
          <cell r="M201" t="str">
            <v>FEMENINO</v>
          </cell>
        </row>
        <row r="202">
          <cell r="B202" t="str">
            <v>ALVARO CUELLAR LALLANAINDEPENDIENTE0,00172928240740741</v>
          </cell>
          <cell r="C202" t="str">
            <v>ALVARO CUELLAR LALLANA</v>
          </cell>
          <cell r="D202" t="str">
            <v>INDEPENDIENTE</v>
          </cell>
          <cell r="E202" t="e">
            <v>#REF!</v>
          </cell>
          <cell r="F202">
            <v>1.7292824074074075E-3</v>
          </cell>
          <cell r="G202">
            <v>23</v>
          </cell>
          <cell r="H202">
            <v>17</v>
          </cell>
          <cell r="I202">
            <v>1</v>
          </cell>
          <cell r="J202" t="str">
            <v>100M ESTILOS</v>
          </cell>
          <cell r="K202" t="str">
            <v>ABSOLUTA</v>
          </cell>
          <cell r="L202" t="str">
            <v>COMPETICION</v>
          </cell>
          <cell r="M202" t="str">
            <v>MASCULINO</v>
          </cell>
        </row>
        <row r="203">
          <cell r="B203" t="str">
            <v>000</v>
          </cell>
          <cell r="C203">
            <v>0</v>
          </cell>
          <cell r="D203">
            <v>0</v>
          </cell>
          <cell r="E203" t="e">
            <v>#REF!</v>
          </cell>
          <cell r="F203">
            <v>0</v>
          </cell>
          <cell r="G203">
            <v>23</v>
          </cell>
          <cell r="H203">
            <v>17</v>
          </cell>
          <cell r="I203">
            <v>1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B204" t="str">
            <v>000</v>
          </cell>
          <cell r="C204">
            <v>0</v>
          </cell>
          <cell r="D204">
            <v>0</v>
          </cell>
          <cell r="E204" t="e">
            <v>#REF!</v>
          </cell>
          <cell r="F204">
            <v>0</v>
          </cell>
          <cell r="G204">
            <v>23</v>
          </cell>
          <cell r="H204">
            <v>17</v>
          </cell>
          <cell r="I204">
            <v>1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B205" t="str">
            <v>DANIEL DELGADO MONTEROCLUB NATACION ALCOBENDAS0,000348958333333333</v>
          </cell>
          <cell r="C205" t="str">
            <v>DANIEL DELGADO MONTERO</v>
          </cell>
          <cell r="D205" t="str">
            <v>CLUB NATACION ALCOBENDAS</v>
          </cell>
          <cell r="E205" t="e">
            <v>#REF!</v>
          </cell>
          <cell r="F205">
            <v>3.4895833333333328E-4</v>
          </cell>
          <cell r="G205">
            <v>24</v>
          </cell>
          <cell r="H205">
            <v>18</v>
          </cell>
          <cell r="I205">
            <v>1</v>
          </cell>
          <cell r="J205" t="str">
            <v>25M VENTRAL</v>
          </cell>
          <cell r="K205" t="str">
            <v>ABSOLUTA</v>
          </cell>
          <cell r="L205" t="str">
            <v>HABILIDADES</v>
          </cell>
          <cell r="M205" t="str">
            <v>MASCULINO</v>
          </cell>
        </row>
        <row r="206">
          <cell r="B206" t="str">
            <v>JAVIER MIRANDA DIAZCDE ATAM POZUELO0,000432986111111111</v>
          </cell>
          <cell r="C206" t="str">
            <v>JAVIER MIRANDA DIAZ</v>
          </cell>
          <cell r="D206" t="str">
            <v>CDE ATAM POZUELO</v>
          </cell>
          <cell r="E206" t="e">
            <v>#REF!</v>
          </cell>
          <cell r="F206">
            <v>4.3298611111111104E-4</v>
          </cell>
          <cell r="G206">
            <v>24</v>
          </cell>
          <cell r="H206">
            <v>18</v>
          </cell>
          <cell r="I206">
            <v>1</v>
          </cell>
          <cell r="J206" t="str">
            <v>25M VENTRAL</v>
          </cell>
          <cell r="K206" t="str">
            <v>ABSOLUTA</v>
          </cell>
          <cell r="L206" t="str">
            <v>HABILIDADES</v>
          </cell>
          <cell r="M206" t="str">
            <v>MASCULINO</v>
          </cell>
        </row>
        <row r="207">
          <cell r="B207" t="str">
            <v>000</v>
          </cell>
          <cell r="C207">
            <v>0</v>
          </cell>
          <cell r="D207">
            <v>0</v>
          </cell>
          <cell r="E207" t="e">
            <v>#REF!</v>
          </cell>
          <cell r="F207">
            <v>0</v>
          </cell>
          <cell r="G207">
            <v>24</v>
          </cell>
          <cell r="H207">
            <v>18</v>
          </cell>
          <cell r="I207">
            <v>1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B208" t="str">
            <v>000</v>
          </cell>
          <cell r="C208">
            <v>0</v>
          </cell>
          <cell r="D208">
            <v>0</v>
          </cell>
          <cell r="E208" t="e">
            <v>#REF!</v>
          </cell>
          <cell r="F208">
            <v>0</v>
          </cell>
          <cell r="G208">
            <v>24</v>
          </cell>
          <cell r="H208">
            <v>18</v>
          </cell>
          <cell r="I208">
            <v>1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B209" t="str">
            <v>000</v>
          </cell>
          <cell r="C209">
            <v>0</v>
          </cell>
          <cell r="D209">
            <v>0</v>
          </cell>
          <cell r="E209" t="e">
            <v>#REF!</v>
          </cell>
          <cell r="F209">
            <v>0</v>
          </cell>
          <cell r="G209">
            <v>24</v>
          </cell>
          <cell r="H209">
            <v>18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B210" t="str">
            <v>SOUFIAN LAZAAR EL FILALICLUB NATACION ALCOBENDAS0,000456828703703704</v>
          </cell>
          <cell r="C210" t="str">
            <v>SOUFIAN LAZAAR EL FILALI</v>
          </cell>
          <cell r="D210" t="str">
            <v>CLUB NATACION ALCOBENDAS</v>
          </cell>
          <cell r="E210" t="e">
            <v>#REF!</v>
          </cell>
          <cell r="F210">
            <v>4.5682870370370365E-4</v>
          </cell>
          <cell r="G210">
            <v>24</v>
          </cell>
          <cell r="H210">
            <v>18</v>
          </cell>
          <cell r="I210">
            <v>1</v>
          </cell>
          <cell r="J210" t="str">
            <v>25M VENTRAL</v>
          </cell>
          <cell r="K210" t="str">
            <v>ABSOLUTA</v>
          </cell>
          <cell r="L210" t="str">
            <v>HABILIDADES</v>
          </cell>
          <cell r="M210" t="str">
            <v>MASCULINO</v>
          </cell>
        </row>
        <row r="211">
          <cell r="B211" t="str">
            <v>DOMINGO JESUS  GARCIA PEREZCLUB NATACION ALCOBENDAS0,00105972222222222</v>
          </cell>
          <cell r="C211" t="str">
            <v>DOMINGO JESUS  GARCIA PEREZ</v>
          </cell>
          <cell r="D211" t="str">
            <v>CLUB NATACION ALCOBENDAS</v>
          </cell>
          <cell r="E211" t="e">
            <v>#REF!</v>
          </cell>
          <cell r="F211">
            <v>1.0597222222222221E-3</v>
          </cell>
          <cell r="G211">
            <v>24</v>
          </cell>
          <cell r="H211">
            <v>18</v>
          </cell>
          <cell r="I211">
            <v>1</v>
          </cell>
          <cell r="J211" t="str">
            <v>25M VENTRAL</v>
          </cell>
          <cell r="K211" t="str">
            <v>MASTER</v>
          </cell>
          <cell r="L211" t="str">
            <v>HABILIDADES</v>
          </cell>
          <cell r="M211" t="str">
            <v>MASCULINO</v>
          </cell>
        </row>
        <row r="212">
          <cell r="B212" t="str">
            <v>VICTOR DIAZ JIMENEZCDE AMIGOS VALDERAS0,000372916666666667</v>
          </cell>
          <cell r="C212" t="str">
            <v>VICTOR DIAZ JIMENEZ</v>
          </cell>
          <cell r="D212" t="str">
            <v>CDE AMIGOS VALDERAS</v>
          </cell>
          <cell r="E212" t="e">
            <v>#REF!</v>
          </cell>
          <cell r="F212">
            <v>3.7291666666666674E-4</v>
          </cell>
          <cell r="G212">
            <v>24</v>
          </cell>
          <cell r="H212">
            <v>18</v>
          </cell>
          <cell r="I212">
            <v>1</v>
          </cell>
          <cell r="J212" t="str">
            <v>25M VENTRAL</v>
          </cell>
          <cell r="K212" t="str">
            <v>ABSOLUTA</v>
          </cell>
          <cell r="L212" t="str">
            <v>HABILIDADES</v>
          </cell>
          <cell r="M212" t="str">
            <v>MASCULINO</v>
          </cell>
        </row>
        <row r="213">
          <cell r="B213" t="str">
            <v>LUCAS MIGUEL ALVAREZCDE AMIGOS VALDERAS0,000262615740740741</v>
          </cell>
          <cell r="C213" t="str">
            <v>LUCAS MIGUEL ALVAREZ</v>
          </cell>
          <cell r="D213" t="str">
            <v>CDE AMIGOS VALDERAS</v>
          </cell>
          <cell r="E213" t="e">
            <v>#REF!</v>
          </cell>
          <cell r="F213">
            <v>2.6261574074074078E-4</v>
          </cell>
          <cell r="G213">
            <v>25</v>
          </cell>
          <cell r="H213">
            <v>19</v>
          </cell>
          <cell r="I213">
            <v>1</v>
          </cell>
          <cell r="J213" t="str">
            <v>25M LIBRES</v>
          </cell>
          <cell r="K213" t="str">
            <v>JUNIOR</v>
          </cell>
          <cell r="L213" t="str">
            <v>ADAPTADA</v>
          </cell>
          <cell r="M213" t="str">
            <v>MASCULINO</v>
          </cell>
        </row>
        <row r="214">
          <cell r="B214" t="str">
            <v>ALEJANDRO GALLARDO GALLEGOCDE A LA PAR0,000268518518518519</v>
          </cell>
          <cell r="C214" t="str">
            <v>ALEJANDRO GALLARDO GALLEGO</v>
          </cell>
          <cell r="D214" t="str">
            <v>CDE A LA PAR</v>
          </cell>
          <cell r="E214" t="e">
            <v>#REF!</v>
          </cell>
          <cell r="F214">
            <v>2.6851851851851852E-4</v>
          </cell>
          <cell r="G214">
            <v>25</v>
          </cell>
          <cell r="H214">
            <v>19</v>
          </cell>
          <cell r="I214">
            <v>1</v>
          </cell>
          <cell r="J214" t="str">
            <v>25M LIBRES</v>
          </cell>
          <cell r="K214" t="str">
            <v>JUNIOR</v>
          </cell>
          <cell r="L214" t="str">
            <v>ADAPTADA</v>
          </cell>
          <cell r="M214" t="str">
            <v>MASCULINO</v>
          </cell>
        </row>
        <row r="215">
          <cell r="B215" t="str">
            <v>DAVID HERNANDEZ HERREROCDE A LA PAR0,000300925925925926</v>
          </cell>
          <cell r="C215" t="str">
            <v>DAVID HERNANDEZ HERRERO</v>
          </cell>
          <cell r="D215" t="str">
            <v>CDE A LA PAR</v>
          </cell>
          <cell r="E215" t="e">
            <v>#REF!</v>
          </cell>
          <cell r="F215">
            <v>3.0092592592592595E-4</v>
          </cell>
          <cell r="G215">
            <v>25</v>
          </cell>
          <cell r="H215">
            <v>19</v>
          </cell>
          <cell r="I215">
            <v>1</v>
          </cell>
          <cell r="J215" t="str">
            <v>25M LIBRES</v>
          </cell>
          <cell r="K215" t="str">
            <v>JUNIOR</v>
          </cell>
          <cell r="L215" t="str">
            <v>ADAPTADA</v>
          </cell>
          <cell r="M215" t="str">
            <v>MASCULINO</v>
          </cell>
        </row>
        <row r="216">
          <cell r="B216" t="str">
            <v>MARC DE LA FUENTE PECQUENARDSAD FUNDAR0,000311689814814815</v>
          </cell>
          <cell r="C216" t="str">
            <v>MARC DE LA FUENTE PECQUENARD</v>
          </cell>
          <cell r="D216" t="str">
            <v>SAD FUNDAR</v>
          </cell>
          <cell r="E216" t="e">
            <v>#REF!</v>
          </cell>
          <cell r="F216">
            <v>3.1168981481481483E-4</v>
          </cell>
          <cell r="G216">
            <v>25</v>
          </cell>
          <cell r="H216">
            <v>19</v>
          </cell>
          <cell r="I216">
            <v>1</v>
          </cell>
          <cell r="J216" t="str">
            <v>25M LIBRES</v>
          </cell>
          <cell r="K216" t="str">
            <v>JUNIOR</v>
          </cell>
          <cell r="L216" t="str">
            <v>ADAPTADA</v>
          </cell>
          <cell r="M216" t="str">
            <v>MASCULINO</v>
          </cell>
        </row>
        <row r="217">
          <cell r="B217" t="str">
            <v>NIRAN MAHTANI ALONSOSAD FS DOWN DE MADRID0,000326273148148148</v>
          </cell>
          <cell r="C217" t="str">
            <v>NIRAN MAHTANI ALONSO</v>
          </cell>
          <cell r="D217" t="str">
            <v>SAD FS DOWN DE MADRID</v>
          </cell>
          <cell r="E217" t="e">
            <v>#REF!</v>
          </cell>
          <cell r="F217">
            <v>3.2627314814814818E-4</v>
          </cell>
          <cell r="G217">
            <v>25</v>
          </cell>
          <cell r="H217">
            <v>19</v>
          </cell>
          <cell r="I217">
            <v>1</v>
          </cell>
          <cell r="J217" t="str">
            <v>25M LIBRES</v>
          </cell>
          <cell r="K217" t="str">
            <v>JUNIOR</v>
          </cell>
          <cell r="L217" t="str">
            <v>ADAPTADA</v>
          </cell>
          <cell r="M217" t="str">
            <v>MASCULINO</v>
          </cell>
        </row>
        <row r="218">
          <cell r="B218" t="str">
            <v>ALVARO LOPEZ IRANZOSAD DE UN CUERPO AL OTRO0,00033599537037037</v>
          </cell>
          <cell r="C218" t="str">
            <v>ALVARO LOPEZ IRANZO</v>
          </cell>
          <cell r="D218" t="str">
            <v>SAD DE UN CUERPO AL OTRO</v>
          </cell>
          <cell r="E218" t="e">
            <v>#REF!</v>
          </cell>
          <cell r="F218">
            <v>3.359953703703704E-4</v>
          </cell>
          <cell r="G218">
            <v>25</v>
          </cell>
          <cell r="H218">
            <v>19</v>
          </cell>
          <cell r="I218">
            <v>1</v>
          </cell>
          <cell r="J218" t="str">
            <v>25M LIBRES</v>
          </cell>
          <cell r="K218" t="str">
            <v>JUNIOR</v>
          </cell>
          <cell r="L218" t="str">
            <v>ADAPTADA</v>
          </cell>
          <cell r="M218" t="str">
            <v>MASCULINO</v>
          </cell>
        </row>
        <row r="219">
          <cell r="B219" t="str">
            <v>MIGUEL POZA SAN MARTINSAD FS DOWN DE MADRID0,000338888888888889</v>
          </cell>
          <cell r="C219" t="str">
            <v>MIGUEL POZA SAN MARTIN</v>
          </cell>
          <cell r="D219" t="str">
            <v>SAD FS DOWN DE MADRID</v>
          </cell>
          <cell r="E219" t="e">
            <v>#REF!</v>
          </cell>
          <cell r="F219">
            <v>3.3888888888888895E-4</v>
          </cell>
          <cell r="G219">
            <v>25</v>
          </cell>
          <cell r="H219">
            <v>19</v>
          </cell>
          <cell r="I219">
            <v>1</v>
          </cell>
          <cell r="J219" t="str">
            <v>25M LIBRES</v>
          </cell>
          <cell r="K219" t="str">
            <v>JUNIOR</v>
          </cell>
          <cell r="L219" t="str">
            <v>ADAPTADA</v>
          </cell>
          <cell r="M219" t="str">
            <v>MASCULINO</v>
          </cell>
        </row>
        <row r="220">
          <cell r="B220" t="str">
            <v>ADRIAN MARTINEZ GARBAJOSACDE AMIGOS VALDERAS0,000355092592592593</v>
          </cell>
          <cell r="C220" t="str">
            <v>ADRIAN MARTINEZ GARBAJOSA</v>
          </cell>
          <cell r="D220" t="str">
            <v>CDE AMIGOS VALDERAS</v>
          </cell>
          <cell r="E220" t="e">
            <v>#REF!</v>
          </cell>
          <cell r="F220">
            <v>3.5509259259259256E-4</v>
          </cell>
          <cell r="G220">
            <v>25</v>
          </cell>
          <cell r="H220">
            <v>19</v>
          </cell>
          <cell r="I220">
            <v>1</v>
          </cell>
          <cell r="J220" t="str">
            <v>25M LIBRES</v>
          </cell>
          <cell r="K220" t="str">
            <v>JUNIOR</v>
          </cell>
          <cell r="L220" t="str">
            <v>ADAPTADA</v>
          </cell>
          <cell r="M220" t="str">
            <v>MASCULINO</v>
          </cell>
        </row>
        <row r="221">
          <cell r="B221" t="str">
            <v>ALEJANDRO VILLARREAL GOMEZADIL- AD DE INTEGRACION DE LEGANES0,000231481481481481</v>
          </cell>
          <cell r="C221" t="str">
            <v>ALEJANDRO VILLARREAL GOMEZ</v>
          </cell>
          <cell r="D221" t="str">
            <v>ADIL- AD DE INTEGRACION DE LEGANES</v>
          </cell>
          <cell r="E221" t="e">
            <v>#REF!</v>
          </cell>
          <cell r="F221">
            <v>2.3148148148148146E-4</v>
          </cell>
          <cell r="G221">
            <v>26</v>
          </cell>
          <cell r="H221">
            <v>19</v>
          </cell>
          <cell r="I221">
            <v>2</v>
          </cell>
          <cell r="J221" t="str">
            <v>25M LIBRES</v>
          </cell>
          <cell r="K221" t="str">
            <v>ABSOLUTA</v>
          </cell>
          <cell r="L221" t="str">
            <v>ADAPTADA</v>
          </cell>
          <cell r="M221" t="str">
            <v>MASCULINO</v>
          </cell>
        </row>
        <row r="222">
          <cell r="B222" t="str">
            <v>PABLO BARRENA GARCIACDE A LA PAR0,000240972222222222</v>
          </cell>
          <cell r="C222" t="str">
            <v>PABLO BARRENA GARCIA</v>
          </cell>
          <cell r="D222" t="str">
            <v>CDE A LA PAR</v>
          </cell>
          <cell r="E222" t="e">
            <v>#REF!</v>
          </cell>
          <cell r="F222">
            <v>2.4097222222222225E-4</v>
          </cell>
          <cell r="G222">
            <v>26</v>
          </cell>
          <cell r="H222">
            <v>19</v>
          </cell>
          <cell r="I222">
            <v>2</v>
          </cell>
          <cell r="J222" t="str">
            <v>25M LIBRES</v>
          </cell>
          <cell r="K222" t="str">
            <v>ABSOLUTA</v>
          </cell>
          <cell r="L222" t="str">
            <v>ADAPTADA</v>
          </cell>
          <cell r="M222" t="str">
            <v>MASCULINO</v>
          </cell>
        </row>
        <row r="223">
          <cell r="B223" t="str">
            <v>GUILLERMO JOSE HERNAN MONTEROCDE A LA PAR0,000243402777777778</v>
          </cell>
          <cell r="C223" t="str">
            <v>GUILLERMO JOSE HERNAN MONTERO</v>
          </cell>
          <cell r="D223" t="str">
            <v>CDE A LA PAR</v>
          </cell>
          <cell r="E223" t="e">
            <v>#REF!</v>
          </cell>
          <cell r="F223">
            <v>2.434027777777778E-4</v>
          </cell>
          <cell r="G223">
            <v>26</v>
          </cell>
          <cell r="H223">
            <v>19</v>
          </cell>
          <cell r="I223">
            <v>2</v>
          </cell>
          <cell r="J223" t="str">
            <v>25M LIBRES</v>
          </cell>
          <cell r="K223" t="str">
            <v>ABSOLUTA</v>
          </cell>
          <cell r="L223" t="str">
            <v>ADAPTADA</v>
          </cell>
          <cell r="M223" t="str">
            <v>MASCULINO</v>
          </cell>
        </row>
        <row r="224">
          <cell r="B224" t="str">
            <v>PABLO CARPENA MEYERSAD ADISLI MADRID0,000286689814814815</v>
          </cell>
          <cell r="C224" t="str">
            <v>PABLO CARPENA MEYER</v>
          </cell>
          <cell r="D224" t="str">
            <v>SAD ADISLI MADRID</v>
          </cell>
          <cell r="E224" t="e">
            <v>#REF!</v>
          </cell>
          <cell r="F224">
            <v>2.8668981481481481E-4</v>
          </cell>
          <cell r="G224">
            <v>26</v>
          </cell>
          <cell r="H224">
            <v>19</v>
          </cell>
          <cell r="I224">
            <v>2</v>
          </cell>
          <cell r="J224" t="str">
            <v>25M LIBRES</v>
          </cell>
          <cell r="K224" t="str">
            <v>ABSOLUTA</v>
          </cell>
          <cell r="L224" t="str">
            <v>ADAPTADA</v>
          </cell>
          <cell r="M224" t="str">
            <v>MASCULINO</v>
          </cell>
        </row>
        <row r="225">
          <cell r="B225" t="str">
            <v>MIKEL MUÑOZ AREVALOSAD FS DOWN DE MADRID0,000301041666666667</v>
          </cell>
          <cell r="C225" t="str">
            <v>MIKEL MUÑOZ AREVALO</v>
          </cell>
          <cell r="D225" t="str">
            <v>SAD FS DOWN DE MADRID</v>
          </cell>
          <cell r="E225" t="e">
            <v>#REF!</v>
          </cell>
          <cell r="F225">
            <v>3.0104166666666669E-4</v>
          </cell>
          <cell r="G225">
            <v>26</v>
          </cell>
          <cell r="H225">
            <v>19</v>
          </cell>
          <cell r="I225">
            <v>2</v>
          </cell>
          <cell r="J225" t="str">
            <v>25M LIBRES</v>
          </cell>
          <cell r="K225" t="str">
            <v>ABSOLUTA</v>
          </cell>
          <cell r="L225" t="str">
            <v>ADAPTADA</v>
          </cell>
          <cell r="M225" t="str">
            <v>MASCULINO</v>
          </cell>
        </row>
        <row r="226">
          <cell r="B226" t="str">
            <v>LUIS ALONSO MORAGONSAD FUNDAR0,000302777777777778</v>
          </cell>
          <cell r="C226" t="str">
            <v>LUIS ALONSO MORAGON</v>
          </cell>
          <cell r="D226" t="str">
            <v>SAD FUNDAR</v>
          </cell>
          <cell r="E226" t="e">
            <v>#REF!</v>
          </cell>
          <cell r="F226">
            <v>3.0277777777777779E-4</v>
          </cell>
          <cell r="G226">
            <v>26</v>
          </cell>
          <cell r="H226">
            <v>19</v>
          </cell>
          <cell r="I226">
            <v>2</v>
          </cell>
          <cell r="J226" t="str">
            <v>25M LIBRES</v>
          </cell>
          <cell r="K226" t="str">
            <v>ABSOLUTA</v>
          </cell>
          <cell r="L226" t="str">
            <v>ADAPTADA</v>
          </cell>
          <cell r="M226" t="str">
            <v>MASCULINO</v>
          </cell>
        </row>
        <row r="227">
          <cell r="B227" t="str">
            <v>JULEN SERRANO VILLATESAD DE UN CUERPO AL OTRO0,00031712962962963</v>
          </cell>
          <cell r="C227" t="str">
            <v>JULEN SERRANO VILLATE</v>
          </cell>
          <cell r="D227" t="str">
            <v>SAD DE UN CUERPO AL OTRO</v>
          </cell>
          <cell r="E227" t="e">
            <v>#REF!</v>
          </cell>
          <cell r="F227">
            <v>3.1712962962962961E-4</v>
          </cell>
          <cell r="G227">
            <v>26</v>
          </cell>
          <cell r="H227">
            <v>19</v>
          </cell>
          <cell r="I227">
            <v>2</v>
          </cell>
          <cell r="J227" t="str">
            <v>25M LIBRES</v>
          </cell>
          <cell r="K227" t="str">
            <v>ABSOLUTA</v>
          </cell>
          <cell r="L227" t="str">
            <v>ADAPTADA</v>
          </cell>
          <cell r="M227" t="str">
            <v>MASCULINO</v>
          </cell>
        </row>
        <row r="228">
          <cell r="B228" t="str">
            <v>ALBERTO BLANCO ANTONSAD FUNDAR0,000263194444444444</v>
          </cell>
          <cell r="C228" t="str">
            <v>ALBERTO BLANCO ANTON</v>
          </cell>
          <cell r="D228" t="str">
            <v>SAD FUNDAR</v>
          </cell>
          <cell r="E228" t="e">
            <v>#REF!</v>
          </cell>
          <cell r="F228">
            <v>2.6319444444444442E-4</v>
          </cell>
          <cell r="G228">
            <v>26</v>
          </cell>
          <cell r="H228">
            <v>19</v>
          </cell>
          <cell r="I228">
            <v>2</v>
          </cell>
          <cell r="J228" t="str">
            <v>25M LIBRES</v>
          </cell>
          <cell r="K228" t="str">
            <v>ABSOLUTA</v>
          </cell>
          <cell r="L228" t="str">
            <v>ADAPTADA</v>
          </cell>
          <cell r="M228" t="str">
            <v>MASCULINO</v>
          </cell>
        </row>
        <row r="229">
          <cell r="B229" t="str">
            <v>RAUL PEREZ MUÑOZCDE AMIGOS VALDERAS0,000259722222222222</v>
          </cell>
          <cell r="C229" t="str">
            <v>RAUL PEREZ MUÑOZ</v>
          </cell>
          <cell r="D229" t="str">
            <v>CDE AMIGOS VALDERAS</v>
          </cell>
          <cell r="E229" t="e">
            <v>#REF!</v>
          </cell>
          <cell r="F229">
            <v>2.5972222222222222E-4</v>
          </cell>
          <cell r="G229">
            <v>27</v>
          </cell>
          <cell r="H229">
            <v>19</v>
          </cell>
          <cell r="I229">
            <v>3</v>
          </cell>
          <cell r="J229" t="str">
            <v>25M LIBRES</v>
          </cell>
          <cell r="K229" t="str">
            <v>MASTER</v>
          </cell>
          <cell r="L229" t="str">
            <v>ADAPTADA</v>
          </cell>
          <cell r="M229" t="str">
            <v>MASCULINO</v>
          </cell>
        </row>
        <row r="230">
          <cell r="B230" t="str">
            <v>SANTIAGO CALVO ARNALDOSCDE AMIGOS VALDERAS0,000306712962962963</v>
          </cell>
          <cell r="C230" t="str">
            <v>SANTIAGO CALVO ARNALDOS</v>
          </cell>
          <cell r="D230" t="str">
            <v>CDE AMIGOS VALDERAS</v>
          </cell>
          <cell r="E230" t="e">
            <v>#REF!</v>
          </cell>
          <cell r="F230">
            <v>3.0671296296296295E-4</v>
          </cell>
          <cell r="G230">
            <v>27</v>
          </cell>
          <cell r="H230">
            <v>19</v>
          </cell>
          <cell r="I230">
            <v>3</v>
          </cell>
          <cell r="J230" t="str">
            <v>25M LIBRES</v>
          </cell>
          <cell r="K230" t="str">
            <v>MASTER</v>
          </cell>
          <cell r="L230" t="str">
            <v>ADAPTADA</v>
          </cell>
          <cell r="M230" t="str">
            <v>MASCULINO</v>
          </cell>
        </row>
        <row r="231">
          <cell r="B231" t="str">
            <v>JUAN ALFONSO GARRIDO CARMENACDE AMIGOS VALDERAS0,000312152777777778</v>
          </cell>
          <cell r="C231" t="str">
            <v>JUAN ALFONSO GARRIDO CARMENA</v>
          </cell>
          <cell r="D231" t="str">
            <v>CDE AMIGOS VALDERAS</v>
          </cell>
          <cell r="E231" t="e">
            <v>#REF!</v>
          </cell>
          <cell r="F231">
            <v>3.1215277777777773E-4</v>
          </cell>
          <cell r="G231">
            <v>27</v>
          </cell>
          <cell r="H231">
            <v>19</v>
          </cell>
          <cell r="I231">
            <v>3</v>
          </cell>
          <cell r="J231" t="str">
            <v>25M LIBRES</v>
          </cell>
          <cell r="K231" t="str">
            <v>MASTER</v>
          </cell>
          <cell r="L231" t="str">
            <v>ADAPTADA</v>
          </cell>
          <cell r="M231" t="str">
            <v>MASCULINO</v>
          </cell>
        </row>
        <row r="232">
          <cell r="B232" t="str">
            <v>JOSE DANIEL SANTILLAN LENSSAD FS DOWN DE MADRID0,000373263888888889</v>
          </cell>
          <cell r="C232" t="str">
            <v>JOSE DANIEL SANTILLAN LENS</v>
          </cell>
          <cell r="D232" t="str">
            <v>SAD FS DOWN DE MADRID</v>
          </cell>
          <cell r="E232" t="e">
            <v>#REF!</v>
          </cell>
          <cell r="F232">
            <v>3.7326388888888891E-4</v>
          </cell>
          <cell r="G232">
            <v>27</v>
          </cell>
          <cell r="H232">
            <v>19</v>
          </cell>
          <cell r="I232">
            <v>3</v>
          </cell>
          <cell r="J232" t="str">
            <v>25M LIBRES</v>
          </cell>
          <cell r="K232" t="str">
            <v>MASTER</v>
          </cell>
          <cell r="L232" t="str">
            <v>ADAPTADA</v>
          </cell>
          <cell r="M232" t="str">
            <v>MASCULINO</v>
          </cell>
        </row>
        <row r="233">
          <cell r="B233" t="str">
            <v>ANTONIO JAVIER GAITAN VILAADIL- AD DE INTEGRACION DE LEGANES0,000400231481481481</v>
          </cell>
          <cell r="C233" t="str">
            <v>ANTONIO JAVIER GAITAN VILA</v>
          </cell>
          <cell r="D233" t="str">
            <v>ADIL- AD DE INTEGRACION DE LEGANES</v>
          </cell>
          <cell r="E233" t="e">
            <v>#REF!</v>
          </cell>
          <cell r="F233">
            <v>4.0023148148148145E-4</v>
          </cell>
          <cell r="G233">
            <v>27</v>
          </cell>
          <cell r="H233">
            <v>19</v>
          </cell>
          <cell r="I233">
            <v>3</v>
          </cell>
          <cell r="J233" t="str">
            <v>25M LIBRES</v>
          </cell>
          <cell r="K233" t="str">
            <v>MASTER</v>
          </cell>
          <cell r="L233" t="str">
            <v>ADAPTADA</v>
          </cell>
          <cell r="M233" t="str">
            <v>MASCULINO</v>
          </cell>
        </row>
        <row r="234">
          <cell r="B234" t="str">
            <v>LUIS ALFONSO MARTINEZ LOPEZCD AFANIAS CANILLEJAS0,000443287037037037</v>
          </cell>
          <cell r="C234" t="str">
            <v>LUIS ALFONSO MARTINEZ LOPEZ</v>
          </cell>
          <cell r="D234" t="str">
            <v>CD AFANIAS CANILLEJAS</v>
          </cell>
          <cell r="E234" t="e">
            <v>#REF!</v>
          </cell>
          <cell r="F234">
            <v>4.4328703703703701E-4</v>
          </cell>
          <cell r="G234">
            <v>27</v>
          </cell>
          <cell r="H234">
            <v>19</v>
          </cell>
          <cell r="I234">
            <v>3</v>
          </cell>
          <cell r="J234" t="str">
            <v>25M LIBRES</v>
          </cell>
          <cell r="K234" t="str">
            <v>MASTER</v>
          </cell>
          <cell r="L234" t="str">
            <v>ADAPTADA</v>
          </cell>
          <cell r="M234" t="str">
            <v>MASCULINO</v>
          </cell>
        </row>
        <row r="235">
          <cell r="B235" t="str">
            <v>MIGUEL ANGEL MONTALVO MORENOSAD ADFYPSE0,000497453703703704</v>
          </cell>
          <cell r="C235" t="str">
            <v>MIGUEL ANGEL MONTALVO MORENO</v>
          </cell>
          <cell r="D235" t="str">
            <v>SAD ADFYPSE</v>
          </cell>
          <cell r="E235" t="e">
            <v>#REF!</v>
          </cell>
          <cell r="F235">
            <v>4.9745370370370362E-4</v>
          </cell>
          <cell r="G235">
            <v>27</v>
          </cell>
          <cell r="H235">
            <v>19</v>
          </cell>
          <cell r="I235">
            <v>3</v>
          </cell>
          <cell r="J235" t="str">
            <v>25M LIBRES</v>
          </cell>
          <cell r="K235" t="str">
            <v>MASTER</v>
          </cell>
          <cell r="L235" t="str">
            <v>ADAPTADA</v>
          </cell>
          <cell r="M235" t="str">
            <v>MASCULINO</v>
          </cell>
        </row>
        <row r="236">
          <cell r="B236" t="str">
            <v>DAVID GONZALEZ GARCIASAD APADIS0,000544791666666667</v>
          </cell>
          <cell r="C236" t="str">
            <v>DAVID GONZALEZ GARCIA</v>
          </cell>
          <cell r="D236" t="str">
            <v>SAD APADIS</v>
          </cell>
          <cell r="E236" t="e">
            <v>#REF!</v>
          </cell>
          <cell r="F236">
            <v>5.4479166666666662E-4</v>
          </cell>
          <cell r="G236">
            <v>27</v>
          </cell>
          <cell r="H236">
            <v>19</v>
          </cell>
          <cell r="I236">
            <v>3</v>
          </cell>
          <cell r="J236" t="str">
            <v>25M LIBRES</v>
          </cell>
          <cell r="K236" t="str">
            <v>MASTER</v>
          </cell>
          <cell r="L236" t="str">
            <v>ADAPTADA</v>
          </cell>
          <cell r="M236" t="str">
            <v>MASCULINO</v>
          </cell>
        </row>
        <row r="237">
          <cell r="B237" t="str">
            <v>DANIEL FERNANDEZ ARRANZCD AFANIAS CANILLEJAS0,000627546296296296</v>
          </cell>
          <cell r="C237" t="str">
            <v>DANIEL FERNANDEZ ARRANZ</v>
          </cell>
          <cell r="D237" t="str">
            <v>CD AFANIAS CANILLEJAS</v>
          </cell>
          <cell r="E237" t="e">
            <v>#REF!</v>
          </cell>
          <cell r="F237">
            <v>6.2754629629629629E-4</v>
          </cell>
          <cell r="G237">
            <v>28</v>
          </cell>
          <cell r="H237">
            <v>19</v>
          </cell>
          <cell r="I237">
            <v>4</v>
          </cell>
          <cell r="J237" t="str">
            <v>25M LIBRES</v>
          </cell>
          <cell r="K237" t="str">
            <v>ABSOLUTA</v>
          </cell>
          <cell r="L237" t="str">
            <v>ADAPTADA</v>
          </cell>
          <cell r="M237" t="str">
            <v>MASCULINO</v>
          </cell>
        </row>
        <row r="238">
          <cell r="B238" t="str">
            <v>000</v>
          </cell>
          <cell r="C238">
            <v>0</v>
          </cell>
          <cell r="D238">
            <v>0</v>
          </cell>
          <cell r="E238" t="e">
            <v>#REF!</v>
          </cell>
          <cell r="F238">
            <v>0</v>
          </cell>
          <cell r="G238">
            <v>28</v>
          </cell>
          <cell r="H238">
            <v>19</v>
          </cell>
          <cell r="I238">
            <v>4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B239" t="str">
            <v>000</v>
          </cell>
          <cell r="C239">
            <v>0</v>
          </cell>
          <cell r="D239">
            <v>0</v>
          </cell>
          <cell r="E239" t="e">
            <v>#REF!</v>
          </cell>
          <cell r="F239">
            <v>0</v>
          </cell>
          <cell r="G239">
            <v>28</v>
          </cell>
          <cell r="H239">
            <v>19</v>
          </cell>
          <cell r="I239">
            <v>4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B240" t="str">
            <v>000</v>
          </cell>
          <cell r="C240">
            <v>0</v>
          </cell>
          <cell r="D240">
            <v>0</v>
          </cell>
          <cell r="E240" t="e">
            <v>#REF!</v>
          </cell>
          <cell r="F240">
            <v>0</v>
          </cell>
          <cell r="G240">
            <v>28</v>
          </cell>
          <cell r="H240">
            <v>19</v>
          </cell>
          <cell r="I240">
            <v>4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B241" t="str">
            <v>ANGEL VELAZQUEZ NUÑEZSAD ADFYPSE0,000715856481481481</v>
          </cell>
          <cell r="C241" t="str">
            <v>ANGEL VELAZQUEZ NUÑEZ</v>
          </cell>
          <cell r="D241" t="str">
            <v>SAD ADFYPSE</v>
          </cell>
          <cell r="E241" t="e">
            <v>#REF!</v>
          </cell>
          <cell r="F241">
            <v>7.1585648148148138E-4</v>
          </cell>
          <cell r="G241">
            <v>28</v>
          </cell>
          <cell r="H241">
            <v>19</v>
          </cell>
          <cell r="I241">
            <v>4</v>
          </cell>
          <cell r="J241" t="str">
            <v>25M LIBRES</v>
          </cell>
          <cell r="K241" t="str">
            <v>ABSOLUTA</v>
          </cell>
          <cell r="L241" t="str">
            <v>ADAPTADA</v>
          </cell>
          <cell r="M241" t="str">
            <v>MASCULINO</v>
          </cell>
        </row>
        <row r="242">
          <cell r="B242" t="str">
            <v>JOSE MIGUEL DEL BARRIO SANZSAD ADFYPSE0,000616203703703704</v>
          </cell>
          <cell r="C242" t="str">
            <v>JOSE MIGUEL DEL BARRIO SANZ</v>
          </cell>
          <cell r="D242" t="str">
            <v>SAD ADFYPSE</v>
          </cell>
          <cell r="E242" t="e">
            <v>#REF!</v>
          </cell>
          <cell r="F242">
            <v>6.1620370370370377E-4</v>
          </cell>
          <cell r="G242">
            <v>28</v>
          </cell>
          <cell r="H242">
            <v>19</v>
          </cell>
          <cell r="I242">
            <v>4</v>
          </cell>
          <cell r="J242" t="str">
            <v>25M LIBRES</v>
          </cell>
          <cell r="K242" t="str">
            <v>ABSOLUTA</v>
          </cell>
          <cell r="L242" t="str">
            <v>ADAPTADA</v>
          </cell>
          <cell r="M242" t="str">
            <v>MASCULINO</v>
          </cell>
        </row>
        <row r="243">
          <cell r="B243" t="str">
            <v>JOSE LUIS PINEDA BALDOMINOSSAD ADFYPSE0,000678935185185185</v>
          </cell>
          <cell r="C243" t="str">
            <v>JOSE LUIS PINEDA BALDOMINOS</v>
          </cell>
          <cell r="D243" t="str">
            <v>SAD ADFYPSE</v>
          </cell>
          <cell r="E243" t="e">
            <v>#REF!</v>
          </cell>
          <cell r="F243">
            <v>6.7893518518518509E-4</v>
          </cell>
          <cell r="G243">
            <v>28</v>
          </cell>
          <cell r="H243">
            <v>19</v>
          </cell>
          <cell r="I243">
            <v>4</v>
          </cell>
          <cell r="J243" t="str">
            <v>25M LIBRES</v>
          </cell>
          <cell r="K243" t="str">
            <v>MASTER</v>
          </cell>
          <cell r="L243" t="str">
            <v>ADAPTADA</v>
          </cell>
          <cell r="M243" t="str">
            <v>MASCULINO</v>
          </cell>
        </row>
        <row r="244">
          <cell r="B244" t="str">
            <v>ANDRES VILA MORANSAD APADIS0,000647222222222222</v>
          </cell>
          <cell r="C244" t="str">
            <v>ANDRES VILA MORAN</v>
          </cell>
          <cell r="D244" t="str">
            <v>SAD APADIS</v>
          </cell>
          <cell r="E244" t="e">
            <v>#REF!</v>
          </cell>
          <cell r="F244">
            <v>6.4722222222222232E-4</v>
          </cell>
          <cell r="G244">
            <v>28</v>
          </cell>
          <cell r="H244">
            <v>19</v>
          </cell>
          <cell r="I244">
            <v>4</v>
          </cell>
          <cell r="J244" t="str">
            <v>25M LIBRES</v>
          </cell>
          <cell r="K244" t="str">
            <v>ABSOLUTA</v>
          </cell>
          <cell r="L244" t="str">
            <v>ADAPTADA</v>
          </cell>
          <cell r="M244" t="str">
            <v>MASCULINO</v>
          </cell>
        </row>
        <row r="245">
          <cell r="B245" t="str">
            <v>ISMAEL DIEZ POZUELOINDEPENDIENTE0,000509953703703704</v>
          </cell>
          <cell r="C245" t="str">
            <v>ISMAEL DIEZ POZUELO</v>
          </cell>
          <cell r="D245" t="str">
            <v>INDEPENDIENTE</v>
          </cell>
          <cell r="E245" t="e">
            <v>#REF!</v>
          </cell>
          <cell r="F245">
            <v>5.0995370370370376E-4</v>
          </cell>
          <cell r="G245">
            <v>29</v>
          </cell>
          <cell r="H245">
            <v>19</v>
          </cell>
          <cell r="I245">
            <v>5</v>
          </cell>
          <cell r="J245" t="str">
            <v>25M LIBRES</v>
          </cell>
          <cell r="K245" t="str">
            <v>INFANTIL</v>
          </cell>
          <cell r="L245" t="str">
            <v>ADAPTADA</v>
          </cell>
          <cell r="M245" t="str">
            <v>MASCULINO</v>
          </cell>
        </row>
        <row r="246">
          <cell r="B246" t="str">
            <v>LUIS JAVIER PEREZ FOLGADOCD AFANIAS CANILLEJAS0,000590972222222222</v>
          </cell>
          <cell r="C246" t="str">
            <v>LUIS JAVIER PEREZ FOLGADO</v>
          </cell>
          <cell r="D246" t="str">
            <v>CD AFANIAS CANILLEJAS</v>
          </cell>
          <cell r="E246" t="e">
            <v>#REF!</v>
          </cell>
          <cell r="F246">
            <v>5.9097222222222222E-4</v>
          </cell>
          <cell r="G246">
            <v>29</v>
          </cell>
          <cell r="H246">
            <v>19</v>
          </cell>
          <cell r="I246">
            <v>5</v>
          </cell>
          <cell r="J246" t="str">
            <v>25M LIBRES</v>
          </cell>
          <cell r="K246" t="str">
            <v>MASTER</v>
          </cell>
          <cell r="L246" t="str">
            <v>ADAPTADA</v>
          </cell>
          <cell r="M246" t="str">
            <v>MASCULINO</v>
          </cell>
        </row>
        <row r="247">
          <cell r="B247" t="str">
            <v>000</v>
          </cell>
          <cell r="C247">
            <v>0</v>
          </cell>
          <cell r="D247">
            <v>0</v>
          </cell>
          <cell r="E247" t="e">
            <v>#REF!</v>
          </cell>
          <cell r="F247">
            <v>0</v>
          </cell>
          <cell r="G247">
            <v>29</v>
          </cell>
          <cell r="H247">
            <v>19</v>
          </cell>
          <cell r="I247">
            <v>5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B248" t="str">
            <v>000</v>
          </cell>
          <cell r="C248">
            <v>0</v>
          </cell>
          <cell r="D248">
            <v>0</v>
          </cell>
          <cell r="E248" t="e">
            <v>#REF!</v>
          </cell>
          <cell r="F248">
            <v>0</v>
          </cell>
          <cell r="G248">
            <v>29</v>
          </cell>
          <cell r="H248">
            <v>19</v>
          </cell>
          <cell r="I248">
            <v>5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B249" t="str">
            <v>000</v>
          </cell>
          <cell r="C249">
            <v>0</v>
          </cell>
          <cell r="D249">
            <v>0</v>
          </cell>
          <cell r="E249" t="e">
            <v>#REF!</v>
          </cell>
          <cell r="F249">
            <v>0</v>
          </cell>
          <cell r="G249">
            <v>29</v>
          </cell>
          <cell r="H249">
            <v>19</v>
          </cell>
          <cell r="I249">
            <v>5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B250" t="str">
            <v>EDUARDO PEREZ RAMOSSAD PAUTA0,000586574074074074</v>
          </cell>
          <cell r="C250" t="str">
            <v>EDUARDO PEREZ RAMOS</v>
          </cell>
          <cell r="D250" t="str">
            <v>SAD PAUTA</v>
          </cell>
          <cell r="E250" t="e">
            <v>#REF!</v>
          </cell>
          <cell r="F250">
            <v>5.865740740740741E-4</v>
          </cell>
          <cell r="G250">
            <v>29</v>
          </cell>
          <cell r="H250">
            <v>19</v>
          </cell>
          <cell r="I250">
            <v>5</v>
          </cell>
          <cell r="J250" t="str">
            <v>25M LIBRES</v>
          </cell>
          <cell r="K250" t="str">
            <v>ABSOLUTA</v>
          </cell>
          <cell r="L250" t="str">
            <v>ADAPTADA</v>
          </cell>
          <cell r="M250" t="str">
            <v>MASCULINO</v>
          </cell>
        </row>
        <row r="251">
          <cell r="B251" t="str">
            <v>JAVIER JEREZ LINDESAD AMI0,000565625</v>
          </cell>
          <cell r="C251" t="str">
            <v>JAVIER JEREZ LINDE</v>
          </cell>
          <cell r="D251" t="str">
            <v>SAD AMI</v>
          </cell>
          <cell r="E251" t="e">
            <v>#REF!</v>
          </cell>
          <cell r="F251">
            <v>5.6562500000000005E-4</v>
          </cell>
          <cell r="G251">
            <v>29</v>
          </cell>
          <cell r="H251">
            <v>19</v>
          </cell>
          <cell r="I251">
            <v>5</v>
          </cell>
          <cell r="J251" t="str">
            <v>25M LIBRES</v>
          </cell>
          <cell r="K251" t="str">
            <v>MASTER</v>
          </cell>
          <cell r="L251" t="str">
            <v>ADAPTADA</v>
          </cell>
          <cell r="M251" t="str">
            <v>MASCULINO</v>
          </cell>
        </row>
        <row r="252">
          <cell r="B252" t="str">
            <v>MARIO MONSALVE CAROSAD PAUTA0,000591319444444444</v>
          </cell>
          <cell r="C252" t="str">
            <v>MARIO MONSALVE CARO</v>
          </cell>
          <cell r="D252" t="str">
            <v>SAD PAUTA</v>
          </cell>
          <cell r="E252" t="e">
            <v>#REF!</v>
          </cell>
          <cell r="F252">
            <v>5.9131944444444444E-4</v>
          </cell>
          <cell r="G252">
            <v>29</v>
          </cell>
          <cell r="H252">
            <v>19</v>
          </cell>
          <cell r="I252">
            <v>5</v>
          </cell>
          <cell r="J252" t="str">
            <v>25M LIBRES</v>
          </cell>
          <cell r="K252" t="str">
            <v>ABSOLUTA</v>
          </cell>
          <cell r="L252" t="str">
            <v>ADAPTADA</v>
          </cell>
          <cell r="M252" t="str">
            <v>MASCULINO</v>
          </cell>
        </row>
        <row r="253">
          <cell r="B253" t="str">
            <v>RAUL MARTINEZ MARTINCDE A LA PAR0,00037962962962963</v>
          </cell>
          <cell r="C253" t="str">
            <v>RAUL MARTINEZ MARTIN</v>
          </cell>
          <cell r="D253" t="str">
            <v>CDE A LA PAR</v>
          </cell>
          <cell r="E253" t="e">
            <v>#REF!</v>
          </cell>
          <cell r="F253">
            <v>3.7962962962962956E-4</v>
          </cell>
          <cell r="G253">
            <v>30</v>
          </cell>
          <cell r="H253">
            <v>19</v>
          </cell>
          <cell r="I253">
            <v>6</v>
          </cell>
          <cell r="J253" t="str">
            <v>25M LIBRES</v>
          </cell>
          <cell r="K253" t="str">
            <v>ABSOLUTA</v>
          </cell>
          <cell r="L253" t="str">
            <v>ADAPTADA</v>
          </cell>
          <cell r="M253" t="str">
            <v>MASCULINO</v>
          </cell>
        </row>
        <row r="254">
          <cell r="B254" t="str">
            <v>RUBEN DIEZ POZUELOINDEPENDIENTE0,000388425925925926</v>
          </cell>
          <cell r="C254" t="str">
            <v>RUBEN DIEZ POZUELO</v>
          </cell>
          <cell r="D254" t="str">
            <v>INDEPENDIENTE</v>
          </cell>
          <cell r="E254" t="e">
            <v>#REF!</v>
          </cell>
          <cell r="F254">
            <v>3.8842592592592596E-4</v>
          </cell>
          <cell r="G254">
            <v>30</v>
          </cell>
          <cell r="H254">
            <v>19</v>
          </cell>
          <cell r="I254">
            <v>6</v>
          </cell>
          <cell r="J254" t="str">
            <v>25M LIBRES</v>
          </cell>
          <cell r="K254" t="str">
            <v>BENJAMIN</v>
          </cell>
          <cell r="L254" t="str">
            <v>ADAPTADA</v>
          </cell>
          <cell r="M254" t="str">
            <v>MASCULINO</v>
          </cell>
        </row>
        <row r="255">
          <cell r="B255" t="str">
            <v>PABLO MORGADO GOMEZSAD FUNDAR0,00042337962962963</v>
          </cell>
          <cell r="C255" t="str">
            <v>PABLO MORGADO GOMEZ</v>
          </cell>
          <cell r="D255" t="str">
            <v>SAD FUNDAR</v>
          </cell>
          <cell r="E255" t="e">
            <v>#REF!</v>
          </cell>
          <cell r="F255">
            <v>4.2337962962962967E-4</v>
          </cell>
          <cell r="G255">
            <v>30</v>
          </cell>
          <cell r="H255">
            <v>19</v>
          </cell>
          <cell r="I255">
            <v>6</v>
          </cell>
          <cell r="J255" t="str">
            <v>25M LIBRES</v>
          </cell>
          <cell r="K255" t="str">
            <v>ABSOLUTA</v>
          </cell>
          <cell r="L255" t="str">
            <v>ADAPTADA</v>
          </cell>
          <cell r="M255" t="str">
            <v>MASCULINO</v>
          </cell>
        </row>
        <row r="256">
          <cell r="B256" t="str">
            <v>PEDRO JESUS VELEZ MARTINCDE ATAM POZUELO0,000461458333333333</v>
          </cell>
          <cell r="C256" t="str">
            <v>PEDRO JESUS VELEZ MARTIN</v>
          </cell>
          <cell r="D256" t="str">
            <v>CDE ATAM POZUELO</v>
          </cell>
          <cell r="E256" t="e">
            <v>#REF!</v>
          </cell>
          <cell r="F256">
            <v>4.6145833333333331E-4</v>
          </cell>
          <cell r="G256">
            <v>30</v>
          </cell>
          <cell r="H256">
            <v>19</v>
          </cell>
          <cell r="I256">
            <v>6</v>
          </cell>
          <cell r="J256" t="str">
            <v>25M LIBRES</v>
          </cell>
          <cell r="K256" t="str">
            <v>ABSOLUTA</v>
          </cell>
          <cell r="L256" t="str">
            <v>ADAPTADA</v>
          </cell>
          <cell r="M256" t="str">
            <v>MASCULINO</v>
          </cell>
        </row>
        <row r="257">
          <cell r="B257" t="str">
            <v>000</v>
          </cell>
          <cell r="C257">
            <v>0</v>
          </cell>
          <cell r="D257">
            <v>0</v>
          </cell>
          <cell r="E257" t="e">
            <v>#REF!</v>
          </cell>
          <cell r="F257">
            <v>0</v>
          </cell>
          <cell r="G257">
            <v>30</v>
          </cell>
          <cell r="H257">
            <v>19</v>
          </cell>
          <cell r="I257">
            <v>6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B258" t="str">
            <v>000</v>
          </cell>
          <cell r="C258">
            <v>0</v>
          </cell>
          <cell r="D258">
            <v>0</v>
          </cell>
          <cell r="E258" t="e">
            <v>#REF!</v>
          </cell>
          <cell r="F258">
            <v>0</v>
          </cell>
          <cell r="G258">
            <v>30</v>
          </cell>
          <cell r="H258">
            <v>19</v>
          </cell>
          <cell r="I258">
            <v>6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B259" t="str">
            <v>HECTOR GALLARDO LOZANOCD NUESTRO MUNDO ARANJUEZ0,000559375</v>
          </cell>
          <cell r="C259" t="str">
            <v>HECTOR GALLARDO LOZANO</v>
          </cell>
          <cell r="D259" t="str">
            <v>CD NUESTRO MUNDO ARANJUEZ</v>
          </cell>
          <cell r="E259" t="e">
            <v>#REF!</v>
          </cell>
          <cell r="F259">
            <v>5.5937499999999998E-4</v>
          </cell>
          <cell r="G259">
            <v>30</v>
          </cell>
          <cell r="H259">
            <v>19</v>
          </cell>
          <cell r="I259">
            <v>6</v>
          </cell>
          <cell r="J259" t="str">
            <v>25M LIBRES</v>
          </cell>
          <cell r="K259" t="str">
            <v>ABSOLUTA</v>
          </cell>
          <cell r="L259" t="str">
            <v>ADAPTADA</v>
          </cell>
          <cell r="M259" t="str">
            <v>MASCULINO</v>
          </cell>
        </row>
        <row r="260">
          <cell r="B260" t="str">
            <v>LUIS MIGUEL EDJABUA VELAYSAD PAUTA0,000474537037037037</v>
          </cell>
          <cell r="C260" t="str">
            <v>LUIS MIGUEL EDJABUA VELAY</v>
          </cell>
          <cell r="D260" t="str">
            <v>SAD PAUTA</v>
          </cell>
          <cell r="E260" t="e">
            <v>#REF!</v>
          </cell>
          <cell r="F260">
            <v>4.7453703703703704E-4</v>
          </cell>
          <cell r="G260">
            <v>30</v>
          </cell>
          <cell r="H260">
            <v>19</v>
          </cell>
          <cell r="I260">
            <v>6</v>
          </cell>
          <cell r="J260" t="str">
            <v>25M LIBRES</v>
          </cell>
          <cell r="K260" t="str">
            <v>ABSOLUTA</v>
          </cell>
          <cell r="L260" t="str">
            <v>ADAPTADA</v>
          </cell>
          <cell r="M260" t="str">
            <v>MASCULINO</v>
          </cell>
        </row>
        <row r="261"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</row>
        <row r="262"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</row>
        <row r="263"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</row>
        <row r="264"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</row>
        <row r="265"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</row>
        <row r="266"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</row>
        <row r="267"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</row>
        <row r="268"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</row>
        <row r="269">
          <cell r="B269" t="e">
            <v>#REF!</v>
          </cell>
          <cell r="C269" t="e">
            <v>#REF!</v>
          </cell>
          <cell r="D269" t="e">
            <v>#REF!</v>
          </cell>
          <cell r="E269" t="e">
            <v>#REF!</v>
          </cell>
          <cell r="F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</row>
        <row r="270">
          <cell r="B270" t="e">
            <v>#REF!</v>
          </cell>
          <cell r="C270" t="e">
            <v>#REF!</v>
          </cell>
          <cell r="D270" t="e">
            <v>#REF!</v>
          </cell>
          <cell r="E270" t="e">
            <v>#REF!</v>
          </cell>
          <cell r="F270" t="e">
            <v>#REF!</v>
          </cell>
          <cell r="G270" t="e">
            <v>#REF!</v>
          </cell>
          <cell r="H270" t="e">
            <v>#REF!</v>
          </cell>
          <cell r="I270" t="e">
            <v>#REF!</v>
          </cell>
          <cell r="J270" t="e">
            <v>#REF!</v>
          </cell>
          <cell r="K270" t="e">
            <v>#REF!</v>
          </cell>
          <cell r="L270" t="e">
            <v>#REF!</v>
          </cell>
          <cell r="M270" t="e">
            <v>#REF!</v>
          </cell>
        </row>
        <row r="271">
          <cell r="B271" t="e">
            <v>#REF!</v>
          </cell>
          <cell r="C271" t="e">
            <v>#REF!</v>
          </cell>
          <cell r="D271" t="e">
            <v>#REF!</v>
          </cell>
          <cell r="E271" t="e">
            <v>#REF!</v>
          </cell>
          <cell r="F271" t="e">
            <v>#REF!</v>
          </cell>
          <cell r="G271" t="e">
            <v>#REF!</v>
          </cell>
          <cell r="H271" t="e">
            <v>#REF!</v>
          </cell>
          <cell r="I271" t="e">
            <v>#REF!</v>
          </cell>
          <cell r="J271" t="e">
            <v>#REF!</v>
          </cell>
          <cell r="K271" t="e">
            <v>#REF!</v>
          </cell>
          <cell r="L271" t="e">
            <v>#REF!</v>
          </cell>
          <cell r="M271" t="e">
            <v>#REF!</v>
          </cell>
        </row>
        <row r="272">
          <cell r="B272" t="e">
            <v>#REF!</v>
          </cell>
          <cell r="C272" t="e">
            <v>#REF!</v>
          </cell>
          <cell r="D272" t="e">
            <v>#REF!</v>
          </cell>
          <cell r="E272" t="e">
            <v>#REF!</v>
          </cell>
          <cell r="F272" t="e">
            <v>#REF!</v>
          </cell>
          <cell r="G272" t="e">
            <v>#REF!</v>
          </cell>
          <cell r="H272" t="e">
            <v>#REF!</v>
          </cell>
          <cell r="I272" t="e">
            <v>#REF!</v>
          </cell>
          <cell r="J272" t="e">
            <v>#REF!</v>
          </cell>
          <cell r="K272" t="e">
            <v>#REF!</v>
          </cell>
          <cell r="L272" t="e">
            <v>#REF!</v>
          </cell>
          <cell r="M272" t="e">
            <v>#REF!</v>
          </cell>
        </row>
        <row r="273">
          <cell r="B273" t="e">
            <v>#REF!</v>
          </cell>
          <cell r="C273" t="e">
            <v>#REF!</v>
          </cell>
          <cell r="D273" t="e">
            <v>#REF!</v>
          </cell>
          <cell r="E273" t="e">
            <v>#REF!</v>
          </cell>
          <cell r="F273" t="e">
            <v>#REF!</v>
          </cell>
          <cell r="G273" t="e">
            <v>#REF!</v>
          </cell>
          <cell r="H273" t="e">
            <v>#REF!</v>
          </cell>
          <cell r="I273" t="e">
            <v>#REF!</v>
          </cell>
          <cell r="J273" t="e">
            <v>#REF!</v>
          </cell>
          <cell r="K273" t="e">
            <v>#REF!</v>
          </cell>
          <cell r="L273" t="e">
            <v>#REF!</v>
          </cell>
          <cell r="M273" t="e">
            <v>#REF!</v>
          </cell>
        </row>
        <row r="274">
          <cell r="B274" t="e">
            <v>#REF!</v>
          </cell>
          <cell r="C274" t="e">
            <v>#REF!</v>
          </cell>
          <cell r="D274" t="e">
            <v>#REF!</v>
          </cell>
          <cell r="E274" t="e">
            <v>#REF!</v>
          </cell>
          <cell r="F274" t="e">
            <v>#REF!</v>
          </cell>
          <cell r="G274" t="e">
            <v>#REF!</v>
          </cell>
          <cell r="H274" t="e">
            <v>#REF!</v>
          </cell>
          <cell r="I274" t="e">
            <v>#REF!</v>
          </cell>
          <cell r="J274" t="e">
            <v>#REF!</v>
          </cell>
          <cell r="K274" t="e">
            <v>#REF!</v>
          </cell>
          <cell r="L274" t="e">
            <v>#REF!</v>
          </cell>
          <cell r="M274" t="e">
            <v>#REF!</v>
          </cell>
        </row>
        <row r="275">
          <cell r="B275" t="e">
            <v>#REF!</v>
          </cell>
          <cell r="C275" t="e">
            <v>#REF!</v>
          </cell>
          <cell r="D275" t="e">
            <v>#REF!</v>
          </cell>
          <cell r="E275" t="e">
            <v>#REF!</v>
          </cell>
          <cell r="F275" t="e">
            <v>#REF!</v>
          </cell>
          <cell r="G275" t="e">
            <v>#REF!</v>
          </cell>
          <cell r="H275" t="e">
            <v>#REF!</v>
          </cell>
          <cell r="I275" t="e">
            <v>#REF!</v>
          </cell>
          <cell r="J275" t="e">
            <v>#REF!</v>
          </cell>
          <cell r="K275" t="e">
            <v>#REF!</v>
          </cell>
          <cell r="L275" t="e">
            <v>#REF!</v>
          </cell>
          <cell r="M275" t="e">
            <v>#REF!</v>
          </cell>
        </row>
        <row r="276">
          <cell r="B276" t="e">
            <v>#REF!</v>
          </cell>
          <cell r="C276" t="e">
            <v>#REF!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</row>
        <row r="277">
          <cell r="B277" t="e">
            <v>#REF!</v>
          </cell>
          <cell r="C277" t="e">
            <v>#REF!</v>
          </cell>
          <cell r="D277" t="e">
            <v>#REF!</v>
          </cell>
          <cell r="E277" t="e">
            <v>#REF!</v>
          </cell>
          <cell r="F277" t="e">
            <v>#REF!</v>
          </cell>
          <cell r="G277" t="e">
            <v>#REF!</v>
          </cell>
          <cell r="H277" t="e">
            <v>#REF!</v>
          </cell>
          <cell r="I277" t="e">
            <v>#REF!</v>
          </cell>
          <cell r="J277" t="e">
            <v>#REF!</v>
          </cell>
          <cell r="K277" t="e">
            <v>#REF!</v>
          </cell>
          <cell r="L277" t="e">
            <v>#REF!</v>
          </cell>
          <cell r="M277" t="e">
            <v>#REF!</v>
          </cell>
        </row>
        <row r="278">
          <cell r="B278" t="e">
            <v>#REF!</v>
          </cell>
          <cell r="C278" t="e">
            <v>#REF!</v>
          </cell>
          <cell r="D278" t="e">
            <v>#REF!</v>
          </cell>
          <cell r="E278" t="e">
            <v>#REF!</v>
          </cell>
          <cell r="F278" t="e">
            <v>#REF!</v>
          </cell>
          <cell r="G278" t="e">
            <v>#REF!</v>
          </cell>
          <cell r="H278" t="e">
            <v>#REF!</v>
          </cell>
          <cell r="I278" t="e">
            <v>#REF!</v>
          </cell>
          <cell r="J278" t="e">
            <v>#REF!</v>
          </cell>
          <cell r="K278" t="e">
            <v>#REF!</v>
          </cell>
          <cell r="L278" t="e">
            <v>#REF!</v>
          </cell>
          <cell r="M278" t="e">
            <v>#REF!</v>
          </cell>
        </row>
        <row r="279">
          <cell r="B279" t="e">
            <v>#REF!</v>
          </cell>
          <cell r="C279" t="e">
            <v>#REF!</v>
          </cell>
          <cell r="D279" t="e">
            <v>#REF!</v>
          </cell>
          <cell r="E279" t="e">
            <v>#REF!</v>
          </cell>
          <cell r="F279" t="e">
            <v>#REF!</v>
          </cell>
          <cell r="G279" t="e">
            <v>#REF!</v>
          </cell>
          <cell r="H279" t="e">
            <v>#REF!</v>
          </cell>
          <cell r="I279" t="e">
            <v>#REF!</v>
          </cell>
          <cell r="J279" t="e">
            <v>#REF!</v>
          </cell>
          <cell r="K279" t="e">
            <v>#REF!</v>
          </cell>
          <cell r="L279" t="e">
            <v>#REF!</v>
          </cell>
          <cell r="M279" t="e">
            <v>#REF!</v>
          </cell>
        </row>
        <row r="280">
          <cell r="B280" t="e">
            <v>#REF!</v>
          </cell>
          <cell r="C280" t="e">
            <v>#REF!</v>
          </cell>
          <cell r="D280" t="e">
            <v>#REF!</v>
          </cell>
          <cell r="E280" t="e">
            <v>#REF!</v>
          </cell>
          <cell r="F280" t="e">
            <v>#REF!</v>
          </cell>
          <cell r="G280" t="e">
            <v>#REF!</v>
          </cell>
          <cell r="H280" t="e">
            <v>#REF!</v>
          </cell>
          <cell r="I280" t="e">
            <v>#REF!</v>
          </cell>
          <cell r="J280" t="e">
            <v>#REF!</v>
          </cell>
          <cell r="K280" t="e">
            <v>#REF!</v>
          </cell>
          <cell r="L280" t="e">
            <v>#REF!</v>
          </cell>
          <cell r="M280" t="e">
            <v>#REF!</v>
          </cell>
        </row>
        <row r="281">
          <cell r="B281" t="e">
            <v>#REF!</v>
          </cell>
          <cell r="C281" t="e">
            <v>#REF!</v>
          </cell>
          <cell r="D281" t="e">
            <v>#REF!</v>
          </cell>
          <cell r="E281" t="e">
            <v>#REF!</v>
          </cell>
          <cell r="F281" t="e">
            <v>#REF!</v>
          </cell>
          <cell r="G281" t="e">
            <v>#REF!</v>
          </cell>
          <cell r="H281" t="e">
            <v>#REF!</v>
          </cell>
          <cell r="I281" t="e">
            <v>#REF!</v>
          </cell>
          <cell r="J281" t="e">
            <v>#REF!</v>
          </cell>
          <cell r="K281" t="e">
            <v>#REF!</v>
          </cell>
          <cell r="L281" t="e">
            <v>#REF!</v>
          </cell>
          <cell r="M281" t="e">
            <v>#REF!</v>
          </cell>
        </row>
        <row r="282">
          <cell r="B282" t="e">
            <v>#REF!</v>
          </cell>
          <cell r="C282" t="e">
            <v>#REF!</v>
          </cell>
          <cell r="D282" t="e">
            <v>#REF!</v>
          </cell>
          <cell r="E282" t="e">
            <v>#REF!</v>
          </cell>
          <cell r="F282" t="e">
            <v>#REF!</v>
          </cell>
          <cell r="G282" t="e">
            <v>#REF!</v>
          </cell>
          <cell r="H282" t="e">
            <v>#REF!</v>
          </cell>
          <cell r="I282" t="e">
            <v>#REF!</v>
          </cell>
          <cell r="J282" t="e">
            <v>#REF!</v>
          </cell>
          <cell r="K282" t="e">
            <v>#REF!</v>
          </cell>
          <cell r="L282" t="e">
            <v>#REF!</v>
          </cell>
          <cell r="M282" t="e">
            <v>#REF!</v>
          </cell>
        </row>
        <row r="283">
          <cell r="B283" t="e">
            <v>#REF!</v>
          </cell>
          <cell r="C283" t="e">
            <v>#REF!</v>
          </cell>
          <cell r="D283" t="e">
            <v>#REF!</v>
          </cell>
          <cell r="E283" t="e">
            <v>#REF!</v>
          </cell>
          <cell r="F283" t="e">
            <v>#REF!</v>
          </cell>
          <cell r="G283" t="e">
            <v>#REF!</v>
          </cell>
          <cell r="H283" t="e">
            <v>#REF!</v>
          </cell>
          <cell r="I283" t="e">
            <v>#REF!</v>
          </cell>
          <cell r="J283" t="e">
            <v>#REF!</v>
          </cell>
          <cell r="K283" t="e">
            <v>#REF!</v>
          </cell>
          <cell r="L283" t="e">
            <v>#REF!</v>
          </cell>
          <cell r="M283" t="e">
            <v>#REF!</v>
          </cell>
        </row>
        <row r="284">
          <cell r="B284" t="e">
            <v>#REF!</v>
          </cell>
          <cell r="C284" t="e">
            <v>#REF!</v>
          </cell>
          <cell r="D284" t="e">
            <v>#REF!</v>
          </cell>
          <cell r="E284" t="e">
            <v>#REF!</v>
          </cell>
          <cell r="F284" t="e">
            <v>#REF!</v>
          </cell>
          <cell r="G284" t="e">
            <v>#REF!</v>
          </cell>
          <cell r="H284" t="e">
            <v>#REF!</v>
          </cell>
          <cell r="I284" t="e">
            <v>#REF!</v>
          </cell>
          <cell r="J284" t="e">
            <v>#REF!</v>
          </cell>
          <cell r="K284" t="e">
            <v>#REF!</v>
          </cell>
          <cell r="L284" t="e">
            <v>#REF!</v>
          </cell>
          <cell r="M284" t="e">
            <v>#REF!</v>
          </cell>
        </row>
        <row r="285">
          <cell r="B285" t="str">
            <v>JUAN ANGEL GARRIDO ESTEBANCLUB NATACION ALCOBENDAS0,000304976851851852</v>
          </cell>
          <cell r="C285" t="str">
            <v>JUAN ANGEL GARRIDO ESTEBAN</v>
          </cell>
          <cell r="D285" t="str">
            <v>CLUB NATACION ALCOBENDAS</v>
          </cell>
          <cell r="E285" t="e">
            <v>#REF!</v>
          </cell>
          <cell r="F285">
            <v>3.049768518518519E-4</v>
          </cell>
          <cell r="G285">
            <v>31</v>
          </cell>
          <cell r="H285">
            <v>19</v>
          </cell>
          <cell r="I285">
            <v>7</v>
          </cell>
          <cell r="J285" t="str">
            <v>25M LIBRES</v>
          </cell>
          <cell r="K285" t="str">
            <v>ABSOLUTA</v>
          </cell>
          <cell r="L285" t="str">
            <v>ADAPTADA</v>
          </cell>
          <cell r="M285" t="str">
            <v>MASCULINO</v>
          </cell>
        </row>
        <row r="286">
          <cell r="B286" t="str">
            <v>ALBERTO ROMERA LOPEZSAD APADIS0,000319212962962963</v>
          </cell>
          <cell r="C286" t="str">
            <v>ALBERTO ROMERA LOPEZ</v>
          </cell>
          <cell r="D286" t="str">
            <v>SAD APADIS</v>
          </cell>
          <cell r="E286" t="e">
            <v>#REF!</v>
          </cell>
          <cell r="F286">
            <v>3.1921296296296293E-4</v>
          </cell>
          <cell r="G286">
            <v>31</v>
          </cell>
          <cell r="H286">
            <v>19</v>
          </cell>
          <cell r="I286">
            <v>7</v>
          </cell>
          <cell r="J286" t="str">
            <v>25M LIBRES</v>
          </cell>
          <cell r="K286" t="str">
            <v>ABSOLUTA</v>
          </cell>
          <cell r="L286" t="str">
            <v>ADAPTADA</v>
          </cell>
          <cell r="M286" t="str">
            <v>MASCULINO</v>
          </cell>
        </row>
        <row r="287">
          <cell r="B287" t="str">
            <v>JORGE GONZALEZ LANZASCD NUESTRO MUNDO ARANJUEZ0,000346064814814815</v>
          </cell>
          <cell r="C287" t="str">
            <v>JORGE GONZALEZ LANZAS</v>
          </cell>
          <cell r="D287" t="str">
            <v>CD NUESTRO MUNDO ARANJUEZ</v>
          </cell>
          <cell r="E287" t="e">
            <v>#REF!</v>
          </cell>
          <cell r="F287">
            <v>3.4606481481481484E-4</v>
          </cell>
          <cell r="G287">
            <v>31</v>
          </cell>
          <cell r="H287">
            <v>19</v>
          </cell>
          <cell r="I287">
            <v>7</v>
          </cell>
          <cell r="J287" t="str">
            <v>25M LIBRES</v>
          </cell>
          <cell r="K287" t="str">
            <v>ABSOLUTA</v>
          </cell>
          <cell r="L287" t="str">
            <v>ADAPTADA</v>
          </cell>
          <cell r="M287" t="str">
            <v>MASCULINO</v>
          </cell>
        </row>
        <row r="288">
          <cell r="B288" t="str">
            <v>EDUARDO LUDEÑA ALZUGARAYSAD FS DOWN DE MADRID0,000360185185185185</v>
          </cell>
          <cell r="C288" t="str">
            <v>EDUARDO LUDEÑA ALZUGARAY</v>
          </cell>
          <cell r="D288" t="str">
            <v>SAD FS DOWN DE MADRID</v>
          </cell>
          <cell r="E288" t="e">
            <v>#REF!</v>
          </cell>
          <cell r="F288">
            <v>3.6018518518518523E-4</v>
          </cell>
          <cell r="G288">
            <v>31</v>
          </cell>
          <cell r="H288">
            <v>19</v>
          </cell>
          <cell r="I288">
            <v>7</v>
          </cell>
          <cell r="J288" t="str">
            <v>25M LIBRES</v>
          </cell>
          <cell r="K288" t="str">
            <v>JUNIOR</v>
          </cell>
          <cell r="L288" t="str">
            <v>ADAPTADA</v>
          </cell>
          <cell r="M288" t="str">
            <v>MASCULINO</v>
          </cell>
        </row>
        <row r="289">
          <cell r="B289" t="str">
            <v>BORJA PACHECO ROLDANCD NUESTRO MUNDO ARANJUEZ0,000344444444444444</v>
          </cell>
          <cell r="C289" t="str">
            <v>BORJA PACHECO ROLDAN</v>
          </cell>
          <cell r="D289" t="str">
            <v>CD NUESTRO MUNDO ARANJUEZ</v>
          </cell>
          <cell r="E289" t="e">
            <v>#REF!</v>
          </cell>
          <cell r="F289">
            <v>3.4444444444444447E-4</v>
          </cell>
          <cell r="G289">
            <v>31</v>
          </cell>
          <cell r="H289">
            <v>19</v>
          </cell>
          <cell r="I289">
            <v>7</v>
          </cell>
          <cell r="J289" t="str">
            <v>25M LIBRES</v>
          </cell>
          <cell r="K289" t="str">
            <v>ABSOLUTA</v>
          </cell>
          <cell r="L289" t="str">
            <v>ADAPTADA</v>
          </cell>
          <cell r="M289" t="str">
            <v>MASCULINO</v>
          </cell>
        </row>
        <row r="290">
          <cell r="B290" t="str">
            <v>DAVID LOPEZ BARAJASCD NUESTRO MUNDO ARANJUEZ0,000361111111111111</v>
          </cell>
          <cell r="C290" t="str">
            <v>DAVID LOPEZ BARAJAS</v>
          </cell>
          <cell r="D290" t="str">
            <v>CD NUESTRO MUNDO ARANJUEZ</v>
          </cell>
          <cell r="E290" t="e">
            <v>#REF!</v>
          </cell>
          <cell r="F290">
            <v>3.6111111111111109E-4</v>
          </cell>
          <cell r="G290">
            <v>31</v>
          </cell>
          <cell r="H290">
            <v>19</v>
          </cell>
          <cell r="I290">
            <v>7</v>
          </cell>
          <cell r="J290" t="str">
            <v>25M LIBRES</v>
          </cell>
          <cell r="K290" t="str">
            <v>ABSOLUTA</v>
          </cell>
          <cell r="L290" t="str">
            <v>ADAPTADA</v>
          </cell>
          <cell r="M290" t="str">
            <v>MASCULINO</v>
          </cell>
        </row>
        <row r="291">
          <cell r="B291" t="str">
            <v>SERGIO BAQUERO LOPEZCD NUESTRO MUNDO ARANJUEZ0,000461226851851852</v>
          </cell>
          <cell r="C291" t="str">
            <v>SERGIO BAQUERO LOPEZ</v>
          </cell>
          <cell r="D291" t="str">
            <v>CD NUESTRO MUNDO ARANJUEZ</v>
          </cell>
          <cell r="E291" t="e">
            <v>#REF!</v>
          </cell>
          <cell r="F291">
            <v>4.6122685185185183E-4</v>
          </cell>
          <cell r="G291">
            <v>31</v>
          </cell>
          <cell r="H291">
            <v>19</v>
          </cell>
          <cell r="I291">
            <v>7</v>
          </cell>
          <cell r="J291" t="str">
            <v>25M LIBRES</v>
          </cell>
          <cell r="K291" t="str">
            <v>ABSOLUTA</v>
          </cell>
          <cell r="L291" t="str">
            <v>ADAPTADA</v>
          </cell>
          <cell r="M291" t="str">
            <v>MASCULINO</v>
          </cell>
        </row>
        <row r="292">
          <cell r="B292" t="str">
            <v>ADRIAN GONZALEZ RAMOSSAD APADIS0,000464236111111111</v>
          </cell>
          <cell r="C292" t="str">
            <v>ADRIAN GONZALEZ RAMOS</v>
          </cell>
          <cell r="D292" t="str">
            <v>SAD APADIS</v>
          </cell>
          <cell r="E292" t="e">
            <v>#REF!</v>
          </cell>
          <cell r="F292">
            <v>4.6423611111111107E-4</v>
          </cell>
          <cell r="G292">
            <v>31</v>
          </cell>
          <cell r="H292">
            <v>19</v>
          </cell>
          <cell r="I292">
            <v>7</v>
          </cell>
          <cell r="J292" t="str">
            <v>25M LIBRES</v>
          </cell>
          <cell r="K292" t="str">
            <v>ABSOLUTA</v>
          </cell>
          <cell r="L292" t="str">
            <v>ADAPTADA</v>
          </cell>
          <cell r="M292" t="str">
            <v>MASCULINO</v>
          </cell>
        </row>
        <row r="293">
          <cell r="B293" t="str">
            <v>SOFIA CASADO SAIZCDE LAS VICTORIAS CENTRO0,000330787037037037</v>
          </cell>
          <cell r="C293" t="str">
            <v>SOFIA CASADO SAIZ</v>
          </cell>
          <cell r="D293" t="str">
            <v>CDE LAS VICTORIAS CENTRO</v>
          </cell>
          <cell r="E293" t="e">
            <v>#REF!</v>
          </cell>
          <cell r="F293">
            <v>3.3078703703703704E-4</v>
          </cell>
          <cell r="G293">
            <v>32</v>
          </cell>
          <cell r="H293">
            <v>20</v>
          </cell>
          <cell r="I293">
            <v>1</v>
          </cell>
          <cell r="J293" t="str">
            <v>25M LIBRES</v>
          </cell>
          <cell r="K293" t="str">
            <v>JUNIOR</v>
          </cell>
          <cell r="L293" t="str">
            <v>ADAPTADA</v>
          </cell>
          <cell r="M293" t="str">
            <v>FEMENINO</v>
          </cell>
        </row>
        <row r="294">
          <cell r="B294" t="str">
            <v>GRACE MEARS ALCALDEINDEPENDIENTE0,000343171296296296</v>
          </cell>
          <cell r="C294" t="str">
            <v>GRACE MEARS ALCALDE</v>
          </cell>
          <cell r="D294" t="str">
            <v>INDEPENDIENTE</v>
          </cell>
          <cell r="E294" t="e">
            <v>#REF!</v>
          </cell>
          <cell r="F294">
            <v>3.4317129629629628E-4</v>
          </cell>
          <cell r="G294">
            <v>32</v>
          </cell>
          <cell r="H294">
            <v>20</v>
          </cell>
          <cell r="I294">
            <v>1</v>
          </cell>
          <cell r="J294" t="str">
            <v>25M LIBRES</v>
          </cell>
          <cell r="K294" t="str">
            <v>JUNIOR</v>
          </cell>
          <cell r="L294" t="str">
            <v>ADAPTADA</v>
          </cell>
          <cell r="M294" t="str">
            <v>FEMENINO</v>
          </cell>
        </row>
        <row r="295">
          <cell r="B295" t="str">
            <v>LAURA FERNANDEZ BARTOLOMECDE A LA PAR0,000355092592592593</v>
          </cell>
          <cell r="C295" t="str">
            <v>LAURA FERNANDEZ BARTOLOME</v>
          </cell>
          <cell r="D295" t="str">
            <v>CDE A LA PAR</v>
          </cell>
          <cell r="E295" t="e">
            <v>#REF!</v>
          </cell>
          <cell r="F295">
            <v>3.5509259259259256E-4</v>
          </cell>
          <cell r="G295">
            <v>32</v>
          </cell>
          <cell r="H295">
            <v>20</v>
          </cell>
          <cell r="I295">
            <v>1</v>
          </cell>
          <cell r="J295" t="str">
            <v>25M LIBRES</v>
          </cell>
          <cell r="K295" t="str">
            <v>JUNIOR</v>
          </cell>
          <cell r="L295" t="str">
            <v>ADAPTADA</v>
          </cell>
          <cell r="M295" t="str">
            <v>FEMENINO</v>
          </cell>
        </row>
        <row r="296">
          <cell r="B296" t="str">
            <v>LUCIA CABALLERO FRIASSAD FS DOWN DE MADRID0,000496643518518519</v>
          </cell>
          <cell r="C296" t="str">
            <v>LUCIA CABALLERO FRIAS</v>
          </cell>
          <cell r="D296" t="str">
            <v>SAD FS DOWN DE MADRID</v>
          </cell>
          <cell r="E296" t="e">
            <v>#REF!</v>
          </cell>
          <cell r="F296">
            <v>4.9664351851851855E-4</v>
          </cell>
          <cell r="G296">
            <v>32</v>
          </cell>
          <cell r="H296">
            <v>20</v>
          </cell>
          <cell r="I296">
            <v>1</v>
          </cell>
          <cell r="J296" t="str">
            <v>25M LIBRES</v>
          </cell>
          <cell r="K296" t="str">
            <v>JUNIOR</v>
          </cell>
          <cell r="L296" t="str">
            <v>ADAPTADA</v>
          </cell>
          <cell r="M296" t="str">
            <v>FEMENINO</v>
          </cell>
        </row>
        <row r="297">
          <cell r="B297" t="str">
            <v>000</v>
          </cell>
          <cell r="C297">
            <v>0</v>
          </cell>
          <cell r="D297">
            <v>0</v>
          </cell>
          <cell r="E297" t="e">
            <v>#REF!</v>
          </cell>
          <cell r="F297">
            <v>0</v>
          </cell>
          <cell r="G297">
            <v>32</v>
          </cell>
          <cell r="H297">
            <v>20</v>
          </cell>
          <cell r="I297">
            <v>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B298" t="str">
            <v>000</v>
          </cell>
          <cell r="C298">
            <v>0</v>
          </cell>
          <cell r="D298">
            <v>0</v>
          </cell>
          <cell r="E298" t="e">
            <v>#REF!</v>
          </cell>
          <cell r="F298">
            <v>0</v>
          </cell>
          <cell r="G298">
            <v>32</v>
          </cell>
          <cell r="H298">
            <v>20</v>
          </cell>
          <cell r="I298">
            <v>1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B299" t="str">
            <v>000</v>
          </cell>
          <cell r="C299">
            <v>0</v>
          </cell>
          <cell r="D299">
            <v>0</v>
          </cell>
          <cell r="E299" t="e">
            <v>#REF!</v>
          </cell>
          <cell r="F299">
            <v>0</v>
          </cell>
          <cell r="G299">
            <v>32</v>
          </cell>
          <cell r="H299">
            <v>20</v>
          </cell>
          <cell r="I299">
            <v>1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B300" t="str">
            <v>000</v>
          </cell>
          <cell r="C300">
            <v>0</v>
          </cell>
          <cell r="D300">
            <v>0</v>
          </cell>
          <cell r="E300" t="e">
            <v>#REF!</v>
          </cell>
          <cell r="F300">
            <v>0</v>
          </cell>
          <cell r="G300">
            <v>32</v>
          </cell>
          <cell r="H300">
            <v>20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B301" t="str">
            <v>MARIA CESPEDES SANTOSCDE A LA PAR0,000263425925925926</v>
          </cell>
          <cell r="C301" t="str">
            <v>MARIA CESPEDES SANTOS</v>
          </cell>
          <cell r="D301" t="str">
            <v>CDE A LA PAR</v>
          </cell>
          <cell r="E301" t="e">
            <v>#REF!</v>
          </cell>
          <cell r="F301">
            <v>2.6342592592592596E-4</v>
          </cell>
          <cell r="G301">
            <v>33</v>
          </cell>
          <cell r="H301">
            <v>20</v>
          </cell>
          <cell r="I301">
            <v>2</v>
          </cell>
          <cell r="J301" t="str">
            <v>25M LIBRES</v>
          </cell>
          <cell r="K301" t="str">
            <v>ABSOLUTA</v>
          </cell>
          <cell r="L301" t="str">
            <v>ADAPTADA</v>
          </cell>
          <cell r="M301" t="str">
            <v>FEMENINO</v>
          </cell>
        </row>
        <row r="302">
          <cell r="B302" t="str">
            <v>DIANA OVEJERO BRUNACDE A LA PAR0,000299537037037037</v>
          </cell>
          <cell r="C302" t="str">
            <v>DIANA OVEJERO BRUNA</v>
          </cell>
          <cell r="D302" t="str">
            <v>CDE A LA PAR</v>
          </cell>
          <cell r="E302" t="e">
            <v>#REF!</v>
          </cell>
          <cell r="F302">
            <v>2.9953703703703701E-4</v>
          </cell>
          <cell r="G302">
            <v>33</v>
          </cell>
          <cell r="H302">
            <v>20</v>
          </cell>
          <cell r="I302">
            <v>2</v>
          </cell>
          <cell r="J302" t="str">
            <v>25M LIBRES</v>
          </cell>
          <cell r="K302" t="str">
            <v>ABSOLUTA</v>
          </cell>
          <cell r="L302" t="str">
            <v>ADAPTADA</v>
          </cell>
          <cell r="M302" t="str">
            <v>FEMENINO</v>
          </cell>
        </row>
        <row r="303">
          <cell r="B303" t="str">
            <v>ROCIO MARTINEZ HERNANDEZCDE AMIGOS VALDERAS0,0003125</v>
          </cell>
          <cell r="C303" t="str">
            <v>ROCIO MARTINEZ HERNANDEZ</v>
          </cell>
          <cell r="D303" t="str">
            <v>CDE AMIGOS VALDERAS</v>
          </cell>
          <cell r="E303" t="e">
            <v>#REF!</v>
          </cell>
          <cell r="F303">
            <v>3.1250000000000001E-4</v>
          </cell>
          <cell r="G303">
            <v>33</v>
          </cell>
          <cell r="H303">
            <v>20</v>
          </cell>
          <cell r="I303">
            <v>2</v>
          </cell>
          <cell r="J303" t="str">
            <v>25M LIBRES</v>
          </cell>
          <cell r="K303" t="str">
            <v>ABSOLUTA</v>
          </cell>
          <cell r="L303" t="str">
            <v>ADAPTADA</v>
          </cell>
          <cell r="M303" t="str">
            <v>FEMENINO</v>
          </cell>
        </row>
        <row r="304">
          <cell r="B304" t="str">
            <v>LYDIA GUTIERREZ MARTINCLUB NATACION ALCOBENDAS0,000322222222222222</v>
          </cell>
          <cell r="C304" t="str">
            <v>LYDIA GUTIERREZ MARTIN</v>
          </cell>
          <cell r="D304" t="str">
            <v>CLUB NATACION ALCOBENDAS</v>
          </cell>
          <cell r="E304" t="e">
            <v>#REF!</v>
          </cell>
          <cell r="F304">
            <v>3.2222222222222222E-4</v>
          </cell>
          <cell r="G304">
            <v>33</v>
          </cell>
          <cell r="H304">
            <v>20</v>
          </cell>
          <cell r="I304">
            <v>2</v>
          </cell>
          <cell r="J304" t="str">
            <v>25M LIBRES</v>
          </cell>
          <cell r="K304" t="str">
            <v>ABSOLUTA</v>
          </cell>
          <cell r="L304" t="str">
            <v>ADAPTADA</v>
          </cell>
          <cell r="M304" t="str">
            <v>FEMENINO</v>
          </cell>
        </row>
        <row r="305">
          <cell r="B305" t="str">
            <v>LETICIA HERNANDEZ ALVAREZCDE ATAM POZUELO0,000323726851851852</v>
          </cell>
          <cell r="C305" t="str">
            <v>LETICIA HERNANDEZ ALVAREZ</v>
          </cell>
          <cell r="D305" t="str">
            <v>CDE ATAM POZUELO</v>
          </cell>
          <cell r="E305" t="e">
            <v>#REF!</v>
          </cell>
          <cell r="F305">
            <v>3.2372685185185184E-4</v>
          </cell>
          <cell r="G305">
            <v>33</v>
          </cell>
          <cell r="H305">
            <v>20</v>
          </cell>
          <cell r="I305">
            <v>2</v>
          </cell>
          <cell r="J305" t="str">
            <v>25M LIBRES</v>
          </cell>
          <cell r="K305" t="str">
            <v>ABSOLUTA</v>
          </cell>
          <cell r="L305" t="str">
            <v>ADAPTADA</v>
          </cell>
          <cell r="M305" t="str">
            <v>FEMENINO</v>
          </cell>
        </row>
        <row r="306">
          <cell r="B306" t="str">
            <v>SANDRA GONZALEZ DIAZSAD APADIS0,000339583333333333</v>
          </cell>
          <cell r="C306" t="str">
            <v>SANDRA GONZALEZ DIAZ</v>
          </cell>
          <cell r="D306" t="str">
            <v>SAD APADIS</v>
          </cell>
          <cell r="E306" t="e">
            <v>#REF!</v>
          </cell>
          <cell r="F306">
            <v>3.3958333333333328E-4</v>
          </cell>
          <cell r="G306">
            <v>33</v>
          </cell>
          <cell r="H306">
            <v>20</v>
          </cell>
          <cell r="I306">
            <v>2</v>
          </cell>
          <cell r="J306" t="str">
            <v>25M LIBRES</v>
          </cell>
          <cell r="K306" t="str">
            <v>ABSOLUTA</v>
          </cell>
          <cell r="L306" t="str">
            <v>ADAPTADA</v>
          </cell>
          <cell r="M306" t="str">
            <v>FEMENINO</v>
          </cell>
        </row>
        <row r="307">
          <cell r="B307" t="str">
            <v>ANGELA FRONTERA DIAZ DE QUINTANACDE A LA PAR0,000354398148148148</v>
          </cell>
          <cell r="C307" t="str">
            <v>ANGELA FRONTERA DIAZ DE QUINTANA</v>
          </cell>
          <cell r="D307" t="str">
            <v>CDE A LA PAR</v>
          </cell>
          <cell r="E307" t="e">
            <v>#REF!</v>
          </cell>
          <cell r="F307">
            <v>3.5439814814814812E-4</v>
          </cell>
          <cell r="G307">
            <v>33</v>
          </cell>
          <cell r="H307">
            <v>20</v>
          </cell>
          <cell r="I307">
            <v>2</v>
          </cell>
          <cell r="J307" t="str">
            <v>25M LIBRES</v>
          </cell>
          <cell r="K307" t="str">
            <v>ABSOLUTA</v>
          </cell>
          <cell r="L307" t="str">
            <v>ADAPTADA</v>
          </cell>
          <cell r="M307" t="str">
            <v>FEMENINO</v>
          </cell>
        </row>
        <row r="308">
          <cell r="B308" t="str">
            <v>MARIA BELEN MUÑOZ FERNANDEZSAD APADIS0,000382523148148148</v>
          </cell>
          <cell r="C308" t="str">
            <v>MARIA BELEN MUÑOZ FERNANDEZ</v>
          </cell>
          <cell r="D308" t="str">
            <v>SAD APADIS</v>
          </cell>
          <cell r="E308" t="e">
            <v>#REF!</v>
          </cell>
          <cell r="F308">
            <v>3.8252314814814811E-4</v>
          </cell>
          <cell r="G308">
            <v>33</v>
          </cell>
          <cell r="H308">
            <v>20</v>
          </cell>
          <cell r="I308">
            <v>2</v>
          </cell>
          <cell r="J308" t="str">
            <v>25M LIBRES</v>
          </cell>
          <cell r="K308" t="str">
            <v>ABSOLUTA</v>
          </cell>
          <cell r="L308" t="str">
            <v>ADAPTADA</v>
          </cell>
          <cell r="M308" t="str">
            <v>FEMENINO</v>
          </cell>
        </row>
        <row r="309">
          <cell r="B309" t="str">
            <v>MARIA DEL CARMEN MARTINEZ VALEROSAD APADIS0,00033599537037037</v>
          </cell>
          <cell r="C309" t="str">
            <v>MARIA DEL CARMEN MARTINEZ VALERO</v>
          </cell>
          <cell r="D309" t="str">
            <v>SAD APADIS</v>
          </cell>
          <cell r="E309" t="e">
            <v>#REF!</v>
          </cell>
          <cell r="F309">
            <v>3.359953703703704E-4</v>
          </cell>
          <cell r="G309">
            <v>34</v>
          </cell>
          <cell r="H309">
            <v>20</v>
          </cell>
          <cell r="I309">
            <v>3</v>
          </cell>
          <cell r="J309" t="str">
            <v>25M LIBRES</v>
          </cell>
          <cell r="K309" t="str">
            <v>MASTER</v>
          </cell>
          <cell r="L309" t="str">
            <v>ADAPTADA</v>
          </cell>
          <cell r="M309" t="str">
            <v>FEMENINO</v>
          </cell>
        </row>
        <row r="310">
          <cell r="B310" t="str">
            <v>BEATRIZ GOMEZ ROMEROSAD APADIS0,000346875</v>
          </cell>
          <cell r="C310" t="str">
            <v>BEATRIZ GOMEZ ROMERO</v>
          </cell>
          <cell r="D310" t="str">
            <v>SAD APADIS</v>
          </cell>
          <cell r="E310" t="e">
            <v>#REF!</v>
          </cell>
          <cell r="F310">
            <v>3.4687500000000002E-4</v>
          </cell>
          <cell r="G310">
            <v>34</v>
          </cell>
          <cell r="H310">
            <v>20</v>
          </cell>
          <cell r="I310">
            <v>3</v>
          </cell>
          <cell r="J310" t="str">
            <v>25M LIBRES</v>
          </cell>
          <cell r="K310" t="str">
            <v>MASTER</v>
          </cell>
          <cell r="L310" t="str">
            <v>ADAPTADA</v>
          </cell>
          <cell r="M310" t="str">
            <v>FEMENINO</v>
          </cell>
        </row>
        <row r="311">
          <cell r="B311" t="str">
            <v>CRISTINA SOTO MARTINSAD APADIS0,000350694444444444</v>
          </cell>
          <cell r="C311" t="str">
            <v>CRISTINA SOTO MARTIN</v>
          </cell>
          <cell r="D311" t="str">
            <v>SAD APADIS</v>
          </cell>
          <cell r="E311" t="e">
            <v>#REF!</v>
          </cell>
          <cell r="F311">
            <v>3.5069444444444444E-4</v>
          </cell>
          <cell r="G311">
            <v>34</v>
          </cell>
          <cell r="H311">
            <v>20</v>
          </cell>
          <cell r="I311">
            <v>3</v>
          </cell>
          <cell r="J311" t="str">
            <v>25M LIBRES</v>
          </cell>
          <cell r="K311" t="str">
            <v>MASTER</v>
          </cell>
          <cell r="L311" t="str">
            <v>ADAPTADA</v>
          </cell>
          <cell r="M311" t="str">
            <v>FEMENINO</v>
          </cell>
        </row>
        <row r="312">
          <cell r="B312" t="str">
            <v>MARIA REYES MATA VERGARACDE A LA PAR0,000391435185185185</v>
          </cell>
          <cell r="C312" t="str">
            <v>MARIA REYES MATA VERGARA</v>
          </cell>
          <cell r="D312" t="str">
            <v>CDE A LA PAR</v>
          </cell>
          <cell r="E312" t="e">
            <v>#REF!</v>
          </cell>
          <cell r="F312">
            <v>3.914351851851852E-4</v>
          </cell>
          <cell r="G312">
            <v>34</v>
          </cell>
          <cell r="H312">
            <v>20</v>
          </cell>
          <cell r="I312">
            <v>3</v>
          </cell>
          <cell r="J312" t="str">
            <v>25M LIBRES</v>
          </cell>
          <cell r="K312" t="str">
            <v>MASTER</v>
          </cell>
          <cell r="L312" t="str">
            <v>ADAPTADA</v>
          </cell>
          <cell r="M312" t="str">
            <v>FEMENINO</v>
          </cell>
        </row>
        <row r="313">
          <cell r="B313" t="str">
            <v>000</v>
          </cell>
          <cell r="C313">
            <v>0</v>
          </cell>
          <cell r="D313">
            <v>0</v>
          </cell>
          <cell r="E313" t="e">
            <v>#REF!</v>
          </cell>
          <cell r="F313">
            <v>0</v>
          </cell>
          <cell r="G313">
            <v>34</v>
          </cell>
          <cell r="H313">
            <v>20</v>
          </cell>
          <cell r="I313">
            <v>3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B314" t="str">
            <v>000</v>
          </cell>
          <cell r="C314">
            <v>0</v>
          </cell>
          <cell r="D314">
            <v>0</v>
          </cell>
          <cell r="E314" t="e">
            <v>#REF!</v>
          </cell>
          <cell r="F314">
            <v>0</v>
          </cell>
          <cell r="G314">
            <v>34</v>
          </cell>
          <cell r="H314">
            <v>20</v>
          </cell>
          <cell r="I314">
            <v>3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B315" t="str">
            <v>IRENE SANCHEZ ALIJACDE AMIGOS VALDERAS0,000916782407407407</v>
          </cell>
          <cell r="C315" t="str">
            <v>IRENE SANCHEZ ALIJA</v>
          </cell>
          <cell r="D315" t="str">
            <v>CDE AMIGOS VALDERAS</v>
          </cell>
          <cell r="E315" t="e">
            <v>#REF!</v>
          </cell>
          <cell r="F315">
            <v>9.1678240740740739E-4</v>
          </cell>
          <cell r="G315">
            <v>34</v>
          </cell>
          <cell r="H315">
            <v>20</v>
          </cell>
          <cell r="I315">
            <v>3</v>
          </cell>
          <cell r="J315" t="str">
            <v>25M LIBRES</v>
          </cell>
          <cell r="K315" t="str">
            <v>MASTER</v>
          </cell>
          <cell r="L315" t="str">
            <v>ADAPTADA</v>
          </cell>
          <cell r="M315" t="str">
            <v>FEMENINO</v>
          </cell>
        </row>
        <row r="316">
          <cell r="B316" t="str">
            <v>MARTA GALVEZ GONZALEZCDE AMIGOS VALDERAS0,00041099537037037</v>
          </cell>
          <cell r="C316" t="str">
            <v>MARTA GALVEZ GONZALEZ</v>
          </cell>
          <cell r="D316" t="str">
            <v>CDE AMIGOS VALDERAS</v>
          </cell>
          <cell r="E316" t="e">
            <v>#REF!</v>
          </cell>
          <cell r="F316">
            <v>4.1099537037037038E-4</v>
          </cell>
          <cell r="G316">
            <v>34</v>
          </cell>
          <cell r="H316">
            <v>20</v>
          </cell>
          <cell r="I316">
            <v>3</v>
          </cell>
          <cell r="J316" t="str">
            <v>25M LIBRES</v>
          </cell>
          <cell r="K316" t="str">
            <v>MASTER</v>
          </cell>
          <cell r="L316" t="str">
            <v>ADAPTADA</v>
          </cell>
          <cell r="M316" t="str">
            <v>FEMENINO</v>
          </cell>
        </row>
        <row r="317">
          <cell r="B317" t="str">
            <v>ANA FAURA DELGADOSAD AMI0,000630324074074074</v>
          </cell>
          <cell r="C317" t="str">
            <v>ANA FAURA DELGADO</v>
          </cell>
          <cell r="D317" t="str">
            <v>SAD AMI</v>
          </cell>
          <cell r="E317" t="e">
            <v>#REF!</v>
          </cell>
          <cell r="F317">
            <v>6.3032407407407405E-4</v>
          </cell>
          <cell r="G317">
            <v>35</v>
          </cell>
          <cell r="H317">
            <v>20</v>
          </cell>
          <cell r="I317">
            <v>4</v>
          </cell>
          <cell r="J317" t="str">
            <v>25M LIBRES</v>
          </cell>
          <cell r="K317" t="str">
            <v>MASTER</v>
          </cell>
          <cell r="L317" t="str">
            <v>ADAPTADA</v>
          </cell>
          <cell r="M317" t="str">
            <v>FEMENINO</v>
          </cell>
        </row>
        <row r="318">
          <cell r="B318" t="str">
            <v>BEATRIZ RIVERA MARTINSAD ADFYPSE0,000668055555555556</v>
          </cell>
          <cell r="C318" t="str">
            <v>BEATRIZ RIVERA MARTIN</v>
          </cell>
          <cell r="D318" t="str">
            <v>SAD ADFYPSE</v>
          </cell>
          <cell r="E318" t="e">
            <v>#REF!</v>
          </cell>
          <cell r="F318">
            <v>6.6805555555555552E-4</v>
          </cell>
          <cell r="G318">
            <v>35</v>
          </cell>
          <cell r="H318">
            <v>20</v>
          </cell>
          <cell r="I318">
            <v>4</v>
          </cell>
          <cell r="J318" t="str">
            <v>25M LIBRES</v>
          </cell>
          <cell r="K318" t="str">
            <v>MASTER</v>
          </cell>
          <cell r="L318" t="str">
            <v>ADAPTADA</v>
          </cell>
          <cell r="M318" t="str">
            <v>FEMENINO</v>
          </cell>
        </row>
        <row r="319">
          <cell r="B319" t="str">
            <v>LUCIA GARCIA FERNANDEZSAD FS DOWN DE MADRIDSMO</v>
          </cell>
          <cell r="C319" t="str">
            <v>LUCIA GARCIA FERNANDEZ</v>
          </cell>
          <cell r="D319" t="str">
            <v>SAD FS DOWN DE MADRID</v>
          </cell>
          <cell r="E319" t="e">
            <v>#REF!</v>
          </cell>
          <cell r="F319" t="str">
            <v>SMO</v>
          </cell>
          <cell r="G319">
            <v>35</v>
          </cell>
          <cell r="H319">
            <v>20</v>
          </cell>
          <cell r="I319">
            <v>4</v>
          </cell>
          <cell r="J319" t="str">
            <v>25M LIBRES</v>
          </cell>
          <cell r="K319" t="str">
            <v>JUNIOR</v>
          </cell>
          <cell r="L319" t="str">
            <v>ADAPTADA</v>
          </cell>
          <cell r="M319" t="str">
            <v>FEMENINO</v>
          </cell>
        </row>
        <row r="320">
          <cell r="B320" t="str">
            <v>000</v>
          </cell>
          <cell r="C320">
            <v>0</v>
          </cell>
          <cell r="D320">
            <v>0</v>
          </cell>
          <cell r="E320" t="e">
            <v>#REF!</v>
          </cell>
          <cell r="F320">
            <v>0</v>
          </cell>
          <cell r="G320">
            <v>35</v>
          </cell>
          <cell r="H320">
            <v>20</v>
          </cell>
          <cell r="I320">
            <v>4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B321" t="str">
            <v>000</v>
          </cell>
          <cell r="C321">
            <v>0</v>
          </cell>
          <cell r="D321">
            <v>0</v>
          </cell>
          <cell r="E321" t="e">
            <v>#REF!</v>
          </cell>
          <cell r="F321">
            <v>0</v>
          </cell>
          <cell r="G321">
            <v>35</v>
          </cell>
          <cell r="H321">
            <v>20</v>
          </cell>
          <cell r="I321">
            <v>4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B322" t="str">
            <v>000</v>
          </cell>
          <cell r="C322">
            <v>0</v>
          </cell>
          <cell r="D322">
            <v>0</v>
          </cell>
          <cell r="E322" t="e">
            <v>#REF!</v>
          </cell>
          <cell r="F322">
            <v>0</v>
          </cell>
          <cell r="G322">
            <v>35</v>
          </cell>
          <cell r="H322">
            <v>20</v>
          </cell>
          <cell r="I322">
            <v>4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B323" t="str">
            <v>CRISTINA ALMARAZ CHAGOYENCD ICARO ENVERA0,000668634259259259</v>
          </cell>
          <cell r="C323" t="str">
            <v>CRISTINA ALMARAZ CHAGOYEN</v>
          </cell>
          <cell r="D323" t="str">
            <v>CD ICARO ENVERA</v>
          </cell>
          <cell r="E323" t="e">
            <v>#REF!</v>
          </cell>
          <cell r="F323">
            <v>6.6863425925925933E-4</v>
          </cell>
          <cell r="G323">
            <v>35</v>
          </cell>
          <cell r="H323">
            <v>20</v>
          </cell>
          <cell r="I323">
            <v>4</v>
          </cell>
          <cell r="J323" t="str">
            <v>25M VENTRAL</v>
          </cell>
          <cell r="K323" t="str">
            <v>MASTER</v>
          </cell>
          <cell r="L323" t="str">
            <v>HABILIDADES</v>
          </cell>
          <cell r="M323" t="str">
            <v>FEMENINO</v>
          </cell>
        </row>
        <row r="324">
          <cell r="B324" t="str">
            <v>MARIA DEL CARMEN VILLALON CASATORRESCD ICARO ENVERA0,000827199074074074</v>
          </cell>
          <cell r="C324" t="str">
            <v>MARIA DEL CARMEN VILLALON CASATORRES</v>
          </cell>
          <cell r="D324" t="str">
            <v>CD ICARO ENVERA</v>
          </cell>
          <cell r="E324" t="e">
            <v>#REF!</v>
          </cell>
          <cell r="F324">
            <v>8.2719907407407406E-4</v>
          </cell>
          <cell r="G324">
            <v>35</v>
          </cell>
          <cell r="H324">
            <v>20</v>
          </cell>
          <cell r="I324">
            <v>4</v>
          </cell>
          <cell r="J324" t="str">
            <v>25M VENTRAL</v>
          </cell>
          <cell r="K324" t="str">
            <v>MASTER</v>
          </cell>
          <cell r="L324" t="str">
            <v>HABILIDADES</v>
          </cell>
          <cell r="M324" t="str">
            <v>FEMENINO</v>
          </cell>
        </row>
        <row r="325">
          <cell r="B325" t="str">
            <v>MARTA GALAN MASCIASINDEPENDIENTE0,000347222222222222</v>
          </cell>
          <cell r="C325" t="str">
            <v>MARTA GALAN MASCIAS</v>
          </cell>
          <cell r="D325" t="str">
            <v>INDEPENDIENTE</v>
          </cell>
          <cell r="E325" t="e">
            <v>#REF!</v>
          </cell>
          <cell r="F325">
            <v>3.4722222222222224E-4</v>
          </cell>
          <cell r="G325">
            <v>36</v>
          </cell>
          <cell r="H325">
            <v>20</v>
          </cell>
          <cell r="I325">
            <v>5</v>
          </cell>
          <cell r="J325" t="str">
            <v>25M LIBRES</v>
          </cell>
          <cell r="K325" t="str">
            <v>ABSOLUTA</v>
          </cell>
          <cell r="L325" t="str">
            <v>ADAPTADA</v>
          </cell>
          <cell r="M325" t="str">
            <v>FEMENINO</v>
          </cell>
        </row>
        <row r="326">
          <cell r="B326" t="str">
            <v>MARIA PAZ TORNOS ORTEGASAD APADIS0,000384953703703704</v>
          </cell>
          <cell r="C326" t="str">
            <v>MARIA PAZ TORNOS ORTEGA</v>
          </cell>
          <cell r="D326" t="str">
            <v>SAD APADIS</v>
          </cell>
          <cell r="E326" t="e">
            <v>#REF!</v>
          </cell>
          <cell r="F326">
            <v>3.8495370370370371E-4</v>
          </cell>
          <cell r="G326">
            <v>36</v>
          </cell>
          <cell r="H326">
            <v>20</v>
          </cell>
          <cell r="I326">
            <v>5</v>
          </cell>
          <cell r="J326" t="str">
            <v>25M LIBRES</v>
          </cell>
          <cell r="K326" t="str">
            <v>ABSOLUTA</v>
          </cell>
          <cell r="L326" t="str">
            <v>ADAPTADA</v>
          </cell>
          <cell r="M326" t="str">
            <v>FEMENINO</v>
          </cell>
        </row>
        <row r="327">
          <cell r="B327" t="str">
            <v>LUCIA CHICOT DIAZSAD FS DOWN DE MADRID0,000405208333333333</v>
          </cell>
          <cell r="C327" t="str">
            <v>LUCIA CHICOT DIAZ</v>
          </cell>
          <cell r="D327" t="str">
            <v>SAD FS DOWN DE MADRID</v>
          </cell>
          <cell r="E327" t="e">
            <v>#REF!</v>
          </cell>
          <cell r="F327">
            <v>4.0520833333333338E-4</v>
          </cell>
          <cell r="G327">
            <v>36</v>
          </cell>
          <cell r="H327">
            <v>20</v>
          </cell>
          <cell r="I327">
            <v>5</v>
          </cell>
          <cell r="J327" t="str">
            <v>25M LIBRES</v>
          </cell>
          <cell r="K327" t="str">
            <v>INFANTIL</v>
          </cell>
          <cell r="L327" t="str">
            <v>ADAPTADA</v>
          </cell>
          <cell r="M327" t="str">
            <v>FEMENINO</v>
          </cell>
        </row>
        <row r="328">
          <cell r="B328" t="str">
            <v>AMELIA LLANOS MARTIN-VALDEPEÑASCDE A LA PAR0,000423263888888889</v>
          </cell>
          <cell r="C328" t="str">
            <v>AMELIA LLANOS MARTIN-VALDEPEÑAS</v>
          </cell>
          <cell r="D328" t="str">
            <v>CDE A LA PAR</v>
          </cell>
          <cell r="E328" t="e">
            <v>#REF!</v>
          </cell>
          <cell r="F328">
            <v>4.2326388888888888E-4</v>
          </cell>
          <cell r="G328">
            <v>36</v>
          </cell>
          <cell r="H328">
            <v>20</v>
          </cell>
          <cell r="I328">
            <v>5</v>
          </cell>
          <cell r="J328" t="str">
            <v>25M LIBRES</v>
          </cell>
          <cell r="K328" t="str">
            <v>ABSOLUTA</v>
          </cell>
          <cell r="L328" t="str">
            <v>ADAPTADA</v>
          </cell>
          <cell r="M328" t="str">
            <v>FEMENINO</v>
          </cell>
        </row>
        <row r="329">
          <cell r="B329" t="str">
            <v>ALICIA BORJA GUIMERAADIL- AD DE INTEGRACION DE LEGANES0,000424768518518519</v>
          </cell>
          <cell r="C329" t="str">
            <v>ALICIA BORJA GUIMERA</v>
          </cell>
          <cell r="D329" t="str">
            <v>ADIL- AD DE INTEGRACION DE LEGANES</v>
          </cell>
          <cell r="E329" t="e">
            <v>#REF!</v>
          </cell>
          <cell r="F329">
            <v>4.2476851851851855E-4</v>
          </cell>
          <cell r="G329">
            <v>36</v>
          </cell>
          <cell r="H329">
            <v>20</v>
          </cell>
          <cell r="I329">
            <v>5</v>
          </cell>
          <cell r="J329" t="str">
            <v>25M LIBRES</v>
          </cell>
          <cell r="K329" t="str">
            <v>ABSOLUTA</v>
          </cell>
          <cell r="L329" t="str">
            <v>ADAPTADA</v>
          </cell>
          <cell r="M329" t="str">
            <v>FEMENINO</v>
          </cell>
        </row>
        <row r="330">
          <cell r="B330" t="str">
            <v>ANA TEJADA MATELLANESSAD FS DOWN DE MADRID0,000468518518518519</v>
          </cell>
          <cell r="C330" t="str">
            <v>ANA TEJADA MATELLANES</v>
          </cell>
          <cell r="D330" t="str">
            <v>SAD FS DOWN DE MADRID</v>
          </cell>
          <cell r="E330" t="e">
            <v>#REF!</v>
          </cell>
          <cell r="F330">
            <v>4.685185185185185E-4</v>
          </cell>
          <cell r="G330">
            <v>36</v>
          </cell>
          <cell r="H330">
            <v>20</v>
          </cell>
          <cell r="I330">
            <v>5</v>
          </cell>
          <cell r="J330" t="str">
            <v>25M LIBRES</v>
          </cell>
          <cell r="K330" t="str">
            <v>INFANTIL</v>
          </cell>
          <cell r="L330" t="str">
            <v>ADAPTADA</v>
          </cell>
          <cell r="M330" t="str">
            <v>FEMENINO</v>
          </cell>
        </row>
        <row r="331">
          <cell r="B331" t="str">
            <v>ALICIA RONCERO MOLANOCDE AMIGOS VALDERAS0,000337847222222222</v>
          </cell>
          <cell r="C331" t="str">
            <v>ALICIA RONCERO MOLANO</v>
          </cell>
          <cell r="D331" t="str">
            <v>CDE AMIGOS VALDERAS</v>
          </cell>
          <cell r="E331" t="e">
            <v>#REF!</v>
          </cell>
          <cell r="F331">
            <v>3.3784722222222224E-4</v>
          </cell>
          <cell r="G331">
            <v>36</v>
          </cell>
          <cell r="H331">
            <v>20</v>
          </cell>
          <cell r="I331">
            <v>5</v>
          </cell>
          <cell r="J331" t="str">
            <v>25M LIBRES</v>
          </cell>
          <cell r="K331" t="str">
            <v>INFANTIL</v>
          </cell>
          <cell r="L331" t="str">
            <v>ADAPTADA</v>
          </cell>
          <cell r="M331" t="str">
            <v>FEMENINO</v>
          </cell>
        </row>
        <row r="332">
          <cell r="B332" t="str">
            <v>ELENA GIL HUESAD FS DOWN DE MADRID0,000568518518518518</v>
          </cell>
          <cell r="C332" t="str">
            <v>ELENA GIL HUE</v>
          </cell>
          <cell r="D332" t="str">
            <v>SAD FS DOWN DE MADRID</v>
          </cell>
          <cell r="E332" t="e">
            <v>#REF!</v>
          </cell>
          <cell r="F332">
            <v>5.6851851851851844E-4</v>
          </cell>
          <cell r="G332">
            <v>36</v>
          </cell>
          <cell r="H332">
            <v>20</v>
          </cell>
          <cell r="I332">
            <v>5</v>
          </cell>
          <cell r="J332" t="str">
            <v>25M LIBRES</v>
          </cell>
          <cell r="K332" t="str">
            <v>BENJAMIN</v>
          </cell>
          <cell r="L332" t="str">
            <v>ADAPTADA</v>
          </cell>
          <cell r="M332" t="str">
            <v>FEMENINO</v>
          </cell>
        </row>
        <row r="333">
          <cell r="B333" t="str">
            <v>EDUARDO LUDEÑA ALZUGARAYSAD FS DOWN DE MADRID0,00037974537037037</v>
          </cell>
          <cell r="C333" t="str">
            <v>EDUARDO LUDEÑA ALZUGARAY</v>
          </cell>
          <cell r="D333" t="str">
            <v>SAD FS DOWN DE MADRID</v>
          </cell>
          <cell r="E333" t="e">
            <v>#REF!</v>
          </cell>
          <cell r="F333">
            <v>3.797453703703704E-4</v>
          </cell>
          <cell r="G333">
            <v>37</v>
          </cell>
          <cell r="H333">
            <v>21</v>
          </cell>
          <cell r="I333">
            <v>1</v>
          </cell>
          <cell r="J333" t="str">
            <v>25M BRAZA</v>
          </cell>
          <cell r="K333" t="str">
            <v>JUNIOR</v>
          </cell>
          <cell r="L333" t="str">
            <v>ADAPTADA</v>
          </cell>
          <cell r="M333" t="str">
            <v>MASCULINO</v>
          </cell>
        </row>
        <row r="334">
          <cell r="B334" t="str">
            <v>ALEJANDRO GALLARDO GALLEGOCDE A LA PAR0,000386689814814815</v>
          </cell>
          <cell r="C334" t="str">
            <v>ALEJANDRO GALLARDO GALLEGO</v>
          </cell>
          <cell r="D334" t="str">
            <v>CDE A LA PAR</v>
          </cell>
          <cell r="E334" t="e">
            <v>#REF!</v>
          </cell>
          <cell r="F334">
            <v>3.8668981481481475E-4</v>
          </cell>
          <cell r="G334">
            <v>37</v>
          </cell>
          <cell r="H334">
            <v>21</v>
          </cell>
          <cell r="I334">
            <v>1</v>
          </cell>
          <cell r="J334" t="str">
            <v>25M BRAZA</v>
          </cell>
          <cell r="K334" t="str">
            <v>JUNIOR</v>
          </cell>
          <cell r="L334" t="str">
            <v>ADAPTADA</v>
          </cell>
          <cell r="M334" t="str">
            <v>MASCULINO</v>
          </cell>
        </row>
        <row r="335">
          <cell r="B335" t="str">
            <v>JUAN LOPEZ MARTINEZCDE AMIGOS VALDERAS0,00058287037037037</v>
          </cell>
          <cell r="C335" t="str">
            <v>JUAN LOPEZ MARTINEZ</v>
          </cell>
          <cell r="D335" t="str">
            <v>CDE AMIGOS VALDERAS</v>
          </cell>
          <cell r="E335" t="e">
            <v>#REF!</v>
          </cell>
          <cell r="F335">
            <v>5.8287037037037042E-4</v>
          </cell>
          <cell r="G335">
            <v>37</v>
          </cell>
          <cell r="H335">
            <v>21</v>
          </cell>
          <cell r="I335">
            <v>1</v>
          </cell>
          <cell r="J335" t="str">
            <v>25M BRAZA</v>
          </cell>
          <cell r="K335" t="str">
            <v>JUNIOR</v>
          </cell>
          <cell r="L335" t="str">
            <v>ADAPTADA</v>
          </cell>
          <cell r="M335" t="str">
            <v>MASCULINO</v>
          </cell>
        </row>
        <row r="336">
          <cell r="B336" t="str">
            <v>000</v>
          </cell>
          <cell r="C336">
            <v>0</v>
          </cell>
          <cell r="D336">
            <v>0</v>
          </cell>
          <cell r="E336" t="e">
            <v>#REF!</v>
          </cell>
          <cell r="F336">
            <v>0</v>
          </cell>
          <cell r="G336">
            <v>37</v>
          </cell>
          <cell r="H336">
            <v>21</v>
          </cell>
          <cell r="I336">
            <v>1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B337" t="str">
            <v>000</v>
          </cell>
          <cell r="C337">
            <v>0</v>
          </cell>
          <cell r="D337">
            <v>0</v>
          </cell>
          <cell r="E337" t="e">
            <v>#REF!</v>
          </cell>
          <cell r="F337">
            <v>0</v>
          </cell>
          <cell r="G337">
            <v>37</v>
          </cell>
          <cell r="H337">
            <v>21</v>
          </cell>
          <cell r="I337">
            <v>1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B338" t="str">
            <v>000</v>
          </cell>
          <cell r="C338">
            <v>0</v>
          </cell>
          <cell r="D338">
            <v>0</v>
          </cell>
          <cell r="E338" t="e">
            <v>#REF!</v>
          </cell>
          <cell r="F338">
            <v>0</v>
          </cell>
          <cell r="G338">
            <v>37</v>
          </cell>
          <cell r="H338">
            <v>21</v>
          </cell>
          <cell r="I338">
            <v>1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B339" t="str">
            <v>000</v>
          </cell>
          <cell r="C339">
            <v>0</v>
          </cell>
          <cell r="D339">
            <v>0</v>
          </cell>
          <cell r="E339" t="e">
            <v>#REF!</v>
          </cell>
          <cell r="F339">
            <v>0</v>
          </cell>
          <cell r="G339">
            <v>37</v>
          </cell>
          <cell r="H339">
            <v>21</v>
          </cell>
          <cell r="I339">
            <v>1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</row>
        <row r="340">
          <cell r="B340" t="str">
            <v>000</v>
          </cell>
          <cell r="C340">
            <v>0</v>
          </cell>
          <cell r="D340">
            <v>0</v>
          </cell>
          <cell r="E340" t="e">
            <v>#REF!</v>
          </cell>
          <cell r="F340">
            <v>0</v>
          </cell>
          <cell r="G340">
            <v>37</v>
          </cell>
          <cell r="H340">
            <v>21</v>
          </cell>
          <cell r="I340">
            <v>1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B341" t="str">
            <v>PABLO BARRENA GARCIACDE A LA PAR0,000300578703703704</v>
          </cell>
          <cell r="C341" t="str">
            <v>PABLO BARRENA GARCIA</v>
          </cell>
          <cell r="D341" t="str">
            <v>CDE A LA PAR</v>
          </cell>
          <cell r="E341" t="e">
            <v>#REF!</v>
          </cell>
          <cell r="F341">
            <v>3.0057870370370367E-4</v>
          </cell>
          <cell r="G341">
            <v>38</v>
          </cell>
          <cell r="H341">
            <v>21</v>
          </cell>
          <cell r="I341">
            <v>2</v>
          </cell>
          <cell r="J341" t="str">
            <v>25M BRAZA</v>
          </cell>
          <cell r="K341" t="str">
            <v>ABSOLUTA</v>
          </cell>
          <cell r="L341" t="str">
            <v>ADAPTADA</v>
          </cell>
          <cell r="M341" t="str">
            <v>MASCULINO</v>
          </cell>
        </row>
        <row r="342">
          <cell r="B342" t="str">
            <v>ALBERTO DE LORZA CABRERIZOSAD AMI0,000364236111111111</v>
          </cell>
          <cell r="C342" t="str">
            <v>ALBERTO DE LORZA CABRERIZO</v>
          </cell>
          <cell r="D342" t="str">
            <v>SAD AMI</v>
          </cell>
          <cell r="E342" t="e">
            <v>#REF!</v>
          </cell>
          <cell r="F342">
            <v>3.6423611111111113E-4</v>
          </cell>
          <cell r="G342">
            <v>38</v>
          </cell>
          <cell r="H342">
            <v>21</v>
          </cell>
          <cell r="I342">
            <v>2</v>
          </cell>
          <cell r="J342" t="str">
            <v>25M BRAZA</v>
          </cell>
          <cell r="K342" t="str">
            <v>ABSOLUTA</v>
          </cell>
          <cell r="L342" t="str">
            <v>ADAPTADA</v>
          </cell>
          <cell r="M342" t="str">
            <v>MASCULINO</v>
          </cell>
        </row>
        <row r="343">
          <cell r="B343" t="str">
            <v>ALBERTO ROMERA LOPEZSAD APADIS0,000393171296296296</v>
          </cell>
          <cell r="C343" t="str">
            <v>ALBERTO ROMERA LOPEZ</v>
          </cell>
          <cell r="D343" t="str">
            <v>SAD APADIS</v>
          </cell>
          <cell r="E343" t="e">
            <v>#REF!</v>
          </cell>
          <cell r="F343">
            <v>3.9317129629629625E-4</v>
          </cell>
          <cell r="G343">
            <v>38</v>
          </cell>
          <cell r="H343">
            <v>21</v>
          </cell>
          <cell r="I343">
            <v>2</v>
          </cell>
          <cell r="J343" t="str">
            <v>25M BRAZA</v>
          </cell>
          <cell r="K343" t="str">
            <v>ABSOLUTA</v>
          </cell>
          <cell r="L343" t="str">
            <v>ADAPTADA</v>
          </cell>
          <cell r="M343" t="str">
            <v>MASCULINO</v>
          </cell>
        </row>
        <row r="344">
          <cell r="B344" t="str">
            <v>RAUL MARTINEZ MARTINCDE A LA PAR0,000417708333333333</v>
          </cell>
          <cell r="C344" t="str">
            <v>RAUL MARTINEZ MARTIN</v>
          </cell>
          <cell r="D344" t="str">
            <v>CDE A LA PAR</v>
          </cell>
          <cell r="E344" t="e">
            <v>#REF!</v>
          </cell>
          <cell r="F344">
            <v>4.1770833333333335E-4</v>
          </cell>
          <cell r="G344">
            <v>38</v>
          </cell>
          <cell r="H344">
            <v>21</v>
          </cell>
          <cell r="I344">
            <v>2</v>
          </cell>
          <cell r="J344" t="str">
            <v>25M BRAZA</v>
          </cell>
          <cell r="K344" t="str">
            <v>ABSOLUTA</v>
          </cell>
          <cell r="L344" t="str">
            <v>ADAPTADA</v>
          </cell>
          <cell r="M344" t="str">
            <v>MASCULINO</v>
          </cell>
        </row>
        <row r="345">
          <cell r="B345" t="str">
            <v>LUIS MIGUEL DIAZ OLEAINDEPENDIENTE0,000427662037037037</v>
          </cell>
          <cell r="C345" t="str">
            <v>LUIS MIGUEL DIAZ OLEA</v>
          </cell>
          <cell r="D345" t="str">
            <v>INDEPENDIENTE</v>
          </cell>
          <cell r="E345" t="e">
            <v>#REF!</v>
          </cell>
          <cell r="F345">
            <v>4.27662037037037E-4</v>
          </cell>
          <cell r="G345">
            <v>38</v>
          </cell>
          <cell r="H345">
            <v>21</v>
          </cell>
          <cell r="I345">
            <v>2</v>
          </cell>
          <cell r="J345" t="str">
            <v>25M BRAZA</v>
          </cell>
          <cell r="K345" t="str">
            <v>ABSOLUTA</v>
          </cell>
          <cell r="L345" t="str">
            <v>ADAPTADA</v>
          </cell>
          <cell r="M345" t="str">
            <v>MASCULINO</v>
          </cell>
        </row>
        <row r="346">
          <cell r="B346" t="str">
            <v>RICARDO CABRERO RIVASCDE AMIGOS VALDERAS0,000459259259259259</v>
          </cell>
          <cell r="C346" t="str">
            <v>RICARDO CABRERO RIVAS</v>
          </cell>
          <cell r="D346" t="str">
            <v>CDE AMIGOS VALDERAS</v>
          </cell>
          <cell r="E346" t="e">
            <v>#REF!</v>
          </cell>
          <cell r="F346">
            <v>4.5925925925925925E-4</v>
          </cell>
          <cell r="G346">
            <v>38</v>
          </cell>
          <cell r="H346">
            <v>21</v>
          </cell>
          <cell r="I346">
            <v>2</v>
          </cell>
          <cell r="J346" t="str">
            <v>25M BRAZA</v>
          </cell>
          <cell r="K346" t="str">
            <v>ABSOLUTA</v>
          </cell>
          <cell r="L346" t="str">
            <v>ADAPTADA</v>
          </cell>
          <cell r="M346" t="str">
            <v>MASCULINO</v>
          </cell>
        </row>
        <row r="347">
          <cell r="B347" t="str">
            <v>MIGUEL ANGEL CASTRO LUISSAD FS DOWN DE MADRID0,000476736111111111</v>
          </cell>
          <cell r="C347" t="str">
            <v>MIGUEL ANGEL CASTRO LUIS</v>
          </cell>
          <cell r="D347" t="str">
            <v>SAD FS DOWN DE MADRID</v>
          </cell>
          <cell r="E347" t="e">
            <v>#REF!</v>
          </cell>
          <cell r="F347">
            <v>4.767361111111111E-4</v>
          </cell>
          <cell r="G347">
            <v>38</v>
          </cell>
          <cell r="H347">
            <v>21</v>
          </cell>
          <cell r="I347">
            <v>2</v>
          </cell>
          <cell r="J347" t="str">
            <v>25M BRAZA</v>
          </cell>
          <cell r="K347" t="str">
            <v>ABSOLUTA</v>
          </cell>
          <cell r="L347" t="str">
            <v>ADAPTADA</v>
          </cell>
          <cell r="M347" t="str">
            <v>MASCULINO</v>
          </cell>
        </row>
        <row r="348">
          <cell r="B348" t="str">
            <v>SERGIO BAQUERO LOPEZCD NUESTRO MUNDO ARANJUEZ0,00057962962962963</v>
          </cell>
          <cell r="C348" t="str">
            <v>SERGIO BAQUERO LOPEZ</v>
          </cell>
          <cell r="D348" t="str">
            <v>CD NUESTRO MUNDO ARANJUEZ</v>
          </cell>
          <cell r="E348" t="e">
            <v>#REF!</v>
          </cell>
          <cell r="F348">
            <v>5.796296296296297E-4</v>
          </cell>
          <cell r="G348">
            <v>38</v>
          </cell>
          <cell r="H348">
            <v>21</v>
          </cell>
          <cell r="I348">
            <v>2</v>
          </cell>
          <cell r="J348" t="str">
            <v>25M BRAZA</v>
          </cell>
          <cell r="K348" t="str">
            <v>ABSOLUTA</v>
          </cell>
          <cell r="L348" t="str">
            <v>ADAPTADA</v>
          </cell>
          <cell r="M348" t="str">
            <v>MASCULINO</v>
          </cell>
        </row>
        <row r="349">
          <cell r="B349" t="str">
            <v>SANTIAGO CALVO ARNALDOSCDE AMIGOS VALDERAS0,000346643518518518</v>
          </cell>
          <cell r="C349" t="str">
            <v>SANTIAGO CALVO ARNALDOS</v>
          </cell>
          <cell r="D349" t="str">
            <v>CDE AMIGOS VALDERAS</v>
          </cell>
          <cell r="E349" t="e">
            <v>#REF!</v>
          </cell>
          <cell r="F349">
            <v>3.4664351851851848E-4</v>
          </cell>
          <cell r="G349">
            <v>39</v>
          </cell>
          <cell r="H349">
            <v>21</v>
          </cell>
          <cell r="I349">
            <v>3</v>
          </cell>
          <cell r="J349" t="str">
            <v>25M BRAZA</v>
          </cell>
          <cell r="K349" t="str">
            <v>MASTER</v>
          </cell>
          <cell r="L349" t="str">
            <v>ADAPTADA</v>
          </cell>
          <cell r="M349" t="str">
            <v>MASCULINO</v>
          </cell>
        </row>
        <row r="350">
          <cell r="B350" t="str">
            <v>RAUL PEREZ MUÑOZCDE AMIGOS VALDERAS0,000393865740740741</v>
          </cell>
          <cell r="C350" t="str">
            <v>RAUL PEREZ MUÑOZ</v>
          </cell>
          <cell r="D350" t="str">
            <v>CDE AMIGOS VALDERAS</v>
          </cell>
          <cell r="E350" t="e">
            <v>#REF!</v>
          </cell>
          <cell r="F350">
            <v>3.938657407407408E-4</v>
          </cell>
          <cell r="G350">
            <v>39</v>
          </cell>
          <cell r="H350">
            <v>21</v>
          </cell>
          <cell r="I350">
            <v>3</v>
          </cell>
          <cell r="J350" t="str">
            <v>25M BRAZA</v>
          </cell>
          <cell r="K350" t="str">
            <v>MASTER</v>
          </cell>
          <cell r="L350" t="str">
            <v>ADAPTADA</v>
          </cell>
          <cell r="M350" t="str">
            <v>MASCULINO</v>
          </cell>
        </row>
        <row r="351">
          <cell r="B351" t="str">
            <v>ROBERTO PALOMARES RIESCOSAD APADIS0,000450925925925926</v>
          </cell>
          <cell r="C351" t="str">
            <v>ROBERTO PALOMARES RIESCO</v>
          </cell>
          <cell r="D351" t="str">
            <v>SAD APADIS</v>
          </cell>
          <cell r="E351" t="e">
            <v>#REF!</v>
          </cell>
          <cell r="F351">
            <v>4.5092592592592596E-4</v>
          </cell>
          <cell r="G351">
            <v>39</v>
          </cell>
          <cell r="H351">
            <v>21</v>
          </cell>
          <cell r="I351">
            <v>3</v>
          </cell>
          <cell r="J351" t="str">
            <v>25M BRAZA</v>
          </cell>
          <cell r="K351" t="str">
            <v>MASTER</v>
          </cell>
          <cell r="L351" t="str">
            <v>ADAPTADA</v>
          </cell>
          <cell r="M351" t="str">
            <v>MASCULINO</v>
          </cell>
        </row>
        <row r="352">
          <cell r="B352" t="str">
            <v>LUIS ALFONSO MARTINEZ LOPEZCD AFANIAS CANILLEJAS0,000993518518518519</v>
          </cell>
          <cell r="C352" t="str">
            <v>LUIS ALFONSO MARTINEZ LOPEZ</v>
          </cell>
          <cell r="D352" t="str">
            <v>CD AFANIAS CANILLEJAS</v>
          </cell>
          <cell r="E352" t="e">
            <v>#REF!</v>
          </cell>
          <cell r="F352">
            <v>9.9351851851851858E-4</v>
          </cell>
          <cell r="G352">
            <v>39</v>
          </cell>
          <cell r="H352">
            <v>21</v>
          </cell>
          <cell r="I352">
            <v>3</v>
          </cell>
          <cell r="J352" t="str">
            <v>25M BRAZA</v>
          </cell>
          <cell r="K352" t="str">
            <v>MASTER</v>
          </cell>
          <cell r="L352" t="str">
            <v>ADAPTADA</v>
          </cell>
          <cell r="M352" t="str">
            <v>MASCULINO</v>
          </cell>
        </row>
        <row r="353">
          <cell r="B353" t="str">
            <v>000</v>
          </cell>
          <cell r="C353">
            <v>0</v>
          </cell>
          <cell r="D353">
            <v>0</v>
          </cell>
          <cell r="E353" t="e">
            <v>#REF!</v>
          </cell>
          <cell r="F353">
            <v>0</v>
          </cell>
          <cell r="G353">
            <v>39</v>
          </cell>
          <cell r="H353">
            <v>21</v>
          </cell>
          <cell r="I353">
            <v>3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</row>
        <row r="354">
          <cell r="B354" t="str">
            <v>000</v>
          </cell>
          <cell r="C354">
            <v>0</v>
          </cell>
          <cell r="D354">
            <v>0</v>
          </cell>
          <cell r="E354" t="e">
            <v>#REF!</v>
          </cell>
          <cell r="F354">
            <v>0</v>
          </cell>
          <cell r="G354">
            <v>39</v>
          </cell>
          <cell r="H354">
            <v>21</v>
          </cell>
          <cell r="I354">
            <v>3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B355" t="str">
            <v>JAVIER JEREZ LINDESAD AMI0,000598263888888889</v>
          </cell>
          <cell r="C355" t="str">
            <v>JAVIER JEREZ LINDE</v>
          </cell>
          <cell r="D355" t="str">
            <v>SAD AMI</v>
          </cell>
          <cell r="E355" t="e">
            <v>#REF!</v>
          </cell>
          <cell r="F355">
            <v>5.9826388888888885E-4</v>
          </cell>
          <cell r="G355">
            <v>39</v>
          </cell>
          <cell r="H355">
            <v>21</v>
          </cell>
          <cell r="I355">
            <v>3</v>
          </cell>
          <cell r="J355" t="str">
            <v>25M BRAZA</v>
          </cell>
          <cell r="K355" t="str">
            <v>MASTER</v>
          </cell>
          <cell r="L355" t="str">
            <v>ADAPTADA</v>
          </cell>
          <cell r="M355" t="str">
            <v>MASCULINO</v>
          </cell>
        </row>
        <row r="356">
          <cell r="B356" t="str">
            <v>PLACIDO GONZALEZ GALLEGOCDE AMIGOS VALDERAS0,000542592592592593</v>
          </cell>
          <cell r="C356" t="str">
            <v>PLACIDO GONZALEZ GALLEGO</v>
          </cell>
          <cell r="D356" t="str">
            <v>CDE AMIGOS VALDERAS</v>
          </cell>
          <cell r="E356" t="e">
            <v>#REF!</v>
          </cell>
          <cell r="F356">
            <v>5.4259259259259256E-4</v>
          </cell>
          <cell r="G356">
            <v>39</v>
          </cell>
          <cell r="H356">
            <v>21</v>
          </cell>
          <cell r="I356">
            <v>3</v>
          </cell>
          <cell r="J356" t="str">
            <v>25M BRAZA</v>
          </cell>
          <cell r="K356" t="str">
            <v>MASTER</v>
          </cell>
          <cell r="L356" t="str">
            <v>ADAPTADA</v>
          </cell>
          <cell r="M356" t="str">
            <v>MASCULINO</v>
          </cell>
        </row>
        <row r="357">
          <cell r="B357" t="str">
            <v>DIEGO ANTONIO JUSTICIA GALANSAD FS DOWN DE MADRID0,000412037037037037</v>
          </cell>
          <cell r="C357" t="str">
            <v>DIEGO ANTONIO JUSTICIA GALAN</v>
          </cell>
          <cell r="D357" t="str">
            <v>SAD FS DOWN DE MADRID</v>
          </cell>
          <cell r="E357" t="e">
            <v>#REF!</v>
          </cell>
          <cell r="F357">
            <v>4.1203703703703709E-4</v>
          </cell>
          <cell r="G357">
            <v>40</v>
          </cell>
          <cell r="H357">
            <v>21</v>
          </cell>
          <cell r="I357">
            <v>4</v>
          </cell>
          <cell r="J357" t="str">
            <v>25M BRAZA</v>
          </cell>
          <cell r="K357" t="str">
            <v>ABSOLUTA</v>
          </cell>
          <cell r="L357" t="str">
            <v>ADAPTADA</v>
          </cell>
          <cell r="M357" t="str">
            <v>MASCULINO</v>
          </cell>
        </row>
        <row r="358">
          <cell r="B358" t="str">
            <v>ISMAEL DIEZ POZUELOINDEPENDIENTE0,000565972222222222</v>
          </cell>
          <cell r="C358" t="str">
            <v>ISMAEL DIEZ POZUELO</v>
          </cell>
          <cell r="D358" t="str">
            <v>INDEPENDIENTE</v>
          </cell>
          <cell r="E358" t="e">
            <v>#REF!</v>
          </cell>
          <cell r="F358">
            <v>5.6597222222222216E-4</v>
          </cell>
          <cell r="G358">
            <v>40</v>
          </cell>
          <cell r="H358">
            <v>21</v>
          </cell>
          <cell r="I358">
            <v>4</v>
          </cell>
          <cell r="J358" t="str">
            <v>25M BRAZA</v>
          </cell>
          <cell r="K358" t="str">
            <v>INFANTIL</v>
          </cell>
          <cell r="L358" t="str">
            <v>ADAPTADA</v>
          </cell>
          <cell r="M358" t="str">
            <v>MASCULINO</v>
          </cell>
        </row>
        <row r="359">
          <cell r="B359" t="str">
            <v>000</v>
          </cell>
          <cell r="C359">
            <v>0</v>
          </cell>
          <cell r="D359">
            <v>0</v>
          </cell>
          <cell r="E359" t="e">
            <v>#REF!</v>
          </cell>
          <cell r="F359">
            <v>0</v>
          </cell>
          <cell r="G359">
            <v>40</v>
          </cell>
          <cell r="H359">
            <v>21</v>
          </cell>
          <cell r="I359">
            <v>4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B360" t="str">
            <v>000</v>
          </cell>
          <cell r="C360">
            <v>0</v>
          </cell>
          <cell r="D360">
            <v>0</v>
          </cell>
          <cell r="E360" t="e">
            <v>#REF!</v>
          </cell>
          <cell r="F360">
            <v>0</v>
          </cell>
          <cell r="G360">
            <v>40</v>
          </cell>
          <cell r="H360">
            <v>21</v>
          </cell>
          <cell r="I360">
            <v>4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B361" t="str">
            <v>000</v>
          </cell>
          <cell r="C361">
            <v>0</v>
          </cell>
          <cell r="D361">
            <v>0</v>
          </cell>
          <cell r="E361" t="e">
            <v>#REF!</v>
          </cell>
          <cell r="F361">
            <v>0</v>
          </cell>
          <cell r="G361">
            <v>40</v>
          </cell>
          <cell r="H361">
            <v>21</v>
          </cell>
          <cell r="I361">
            <v>4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B362" t="str">
            <v>000</v>
          </cell>
          <cell r="C362">
            <v>0</v>
          </cell>
          <cell r="D362">
            <v>0</v>
          </cell>
          <cell r="E362" t="e">
            <v>#REF!</v>
          </cell>
          <cell r="F362">
            <v>0</v>
          </cell>
          <cell r="G362">
            <v>40</v>
          </cell>
          <cell r="H362">
            <v>21</v>
          </cell>
          <cell r="I362">
            <v>4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B363" t="str">
            <v>HECTOR GALLARDO LOZANOCD NUESTRO MUNDO ARANJUEZ0,00082662037037037</v>
          </cell>
          <cell r="C363" t="str">
            <v>HECTOR GALLARDO LOZANO</v>
          </cell>
          <cell r="D363" t="str">
            <v>CD NUESTRO MUNDO ARANJUEZ</v>
          </cell>
          <cell r="E363" t="e">
            <v>#REF!</v>
          </cell>
          <cell r="F363">
            <v>8.2662037037037036E-4</v>
          </cell>
          <cell r="G363">
            <v>40</v>
          </cell>
          <cell r="H363">
            <v>21</v>
          </cell>
          <cell r="I363">
            <v>4</v>
          </cell>
          <cell r="J363" t="str">
            <v>25M BRAZA</v>
          </cell>
          <cell r="K363" t="str">
            <v>ABSOLUTA</v>
          </cell>
          <cell r="L363" t="str">
            <v>ADAPTADA</v>
          </cell>
          <cell r="M363" t="str">
            <v>MASCULINO</v>
          </cell>
        </row>
        <row r="364">
          <cell r="B364" t="str">
            <v>ANGEL VELAZQUEZ NUÑEZSAD ADFYPSE0,00071724537037037</v>
          </cell>
          <cell r="C364" t="str">
            <v>ANGEL VELAZQUEZ NUÑEZ</v>
          </cell>
          <cell r="D364" t="str">
            <v>SAD ADFYPSE</v>
          </cell>
          <cell r="E364" t="e">
            <v>#REF!</v>
          </cell>
          <cell r="F364">
            <v>7.1724537037037026E-4</v>
          </cell>
          <cell r="G364">
            <v>40</v>
          </cell>
          <cell r="H364">
            <v>21</v>
          </cell>
          <cell r="I364">
            <v>4</v>
          </cell>
          <cell r="J364" t="str">
            <v>25M BRAZA</v>
          </cell>
          <cell r="K364" t="str">
            <v>ABSOLUTA</v>
          </cell>
          <cell r="L364" t="str">
            <v>ADAPTADA</v>
          </cell>
          <cell r="M364" t="str">
            <v>MASCULINO</v>
          </cell>
        </row>
        <row r="365">
          <cell r="B365" t="str">
            <v>JORGE GONZALEZ LANZASCD NUESTRO MUNDO ARANJUEZ0,000361111111111111</v>
          </cell>
          <cell r="C365" t="str">
            <v>JORGE GONZALEZ LANZAS</v>
          </cell>
          <cell r="D365" t="str">
            <v>CD NUESTRO MUNDO ARANJUEZ</v>
          </cell>
          <cell r="E365" t="e">
            <v>#REF!</v>
          </cell>
          <cell r="F365">
            <v>3.6111111111111109E-4</v>
          </cell>
          <cell r="G365">
            <v>41</v>
          </cell>
          <cell r="H365">
            <v>21</v>
          </cell>
          <cell r="I365">
            <v>5</v>
          </cell>
          <cell r="J365" t="str">
            <v>25M BRAZA</v>
          </cell>
          <cell r="K365" t="str">
            <v>ABSOLUTA</v>
          </cell>
          <cell r="L365" t="str">
            <v>ADAPTADA</v>
          </cell>
          <cell r="M365" t="str">
            <v>MASCULINO</v>
          </cell>
        </row>
        <row r="366">
          <cell r="B366" t="str">
            <v>NIRAN MAHTANI ALONSOSAD FS DOWN DE MADRID0,000405092592592593</v>
          </cell>
          <cell r="C366" t="str">
            <v>NIRAN MAHTANI ALONSO</v>
          </cell>
          <cell r="D366" t="str">
            <v>SAD FS DOWN DE MADRID</v>
          </cell>
          <cell r="E366" t="e">
            <v>#REF!</v>
          </cell>
          <cell r="F366">
            <v>4.0509259259259258E-4</v>
          </cell>
          <cell r="G366">
            <v>41</v>
          </cell>
          <cell r="H366">
            <v>21</v>
          </cell>
          <cell r="I366">
            <v>5</v>
          </cell>
          <cell r="J366" t="str">
            <v>25M BRAZA</v>
          </cell>
          <cell r="K366" t="str">
            <v>JUNIOR</v>
          </cell>
          <cell r="L366" t="str">
            <v>ADAPTADA</v>
          </cell>
          <cell r="M366" t="str">
            <v>MASCULINO</v>
          </cell>
        </row>
        <row r="367">
          <cell r="B367" t="str">
            <v>000</v>
          </cell>
          <cell r="C367">
            <v>0</v>
          </cell>
          <cell r="D367">
            <v>0</v>
          </cell>
          <cell r="E367" t="e">
            <v>#REF!</v>
          </cell>
          <cell r="F367">
            <v>0</v>
          </cell>
          <cell r="G367">
            <v>41</v>
          </cell>
          <cell r="H367">
            <v>21</v>
          </cell>
          <cell r="I367">
            <v>5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</row>
        <row r="368">
          <cell r="B368" t="str">
            <v>000</v>
          </cell>
          <cell r="C368">
            <v>0</v>
          </cell>
          <cell r="D368">
            <v>0</v>
          </cell>
          <cell r="E368" t="e">
            <v>#REF!</v>
          </cell>
          <cell r="F368">
            <v>0</v>
          </cell>
          <cell r="G368">
            <v>41</v>
          </cell>
          <cell r="H368">
            <v>21</v>
          </cell>
          <cell r="I368">
            <v>5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</row>
        <row r="369">
          <cell r="B369" t="str">
            <v>000</v>
          </cell>
          <cell r="C369">
            <v>0</v>
          </cell>
          <cell r="D369">
            <v>0</v>
          </cell>
          <cell r="E369" t="e">
            <v>#REF!</v>
          </cell>
          <cell r="F369">
            <v>0</v>
          </cell>
          <cell r="G369">
            <v>41</v>
          </cell>
          <cell r="H369">
            <v>21</v>
          </cell>
          <cell r="I369">
            <v>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B370" t="str">
            <v>MICHAL SEWERYN KAJDASCLUB NATACION ALCOBENDAS0,000373726851851852</v>
          </cell>
          <cell r="C370" t="str">
            <v>MICHAL SEWERYN KAJDAS</v>
          </cell>
          <cell r="D370" t="str">
            <v>CLUB NATACION ALCOBENDAS</v>
          </cell>
          <cell r="E370" t="e">
            <v>#REF!</v>
          </cell>
          <cell r="F370">
            <v>3.7372685185185187E-4</v>
          </cell>
          <cell r="G370">
            <v>41</v>
          </cell>
          <cell r="H370">
            <v>21</v>
          </cell>
          <cell r="I370">
            <v>5</v>
          </cell>
          <cell r="J370" t="str">
            <v>25M BRAZA</v>
          </cell>
          <cell r="K370" t="str">
            <v>ABSOLUTA</v>
          </cell>
          <cell r="L370" t="str">
            <v>ADAPTADA</v>
          </cell>
          <cell r="M370" t="str">
            <v>MASCULINO</v>
          </cell>
        </row>
        <row r="371">
          <cell r="B371" t="str">
            <v>BORJA PACHECO ROLDANCD NUESTRO MUNDO ARANJUEZ0,000463657407407407</v>
          </cell>
          <cell r="C371" t="str">
            <v>BORJA PACHECO ROLDAN</v>
          </cell>
          <cell r="D371" t="str">
            <v>CD NUESTRO MUNDO ARANJUEZ</v>
          </cell>
          <cell r="E371" t="e">
            <v>#REF!</v>
          </cell>
          <cell r="F371">
            <v>4.6365740740740748E-4</v>
          </cell>
          <cell r="G371">
            <v>41</v>
          </cell>
          <cell r="H371">
            <v>21</v>
          </cell>
          <cell r="I371">
            <v>5</v>
          </cell>
          <cell r="J371" t="str">
            <v>25M BRAZA</v>
          </cell>
          <cell r="K371" t="str">
            <v>ABSOLUTA</v>
          </cell>
          <cell r="L371" t="str">
            <v>ADAPTADA</v>
          </cell>
          <cell r="M371" t="str">
            <v>MASCULINO</v>
          </cell>
        </row>
        <row r="372">
          <cell r="B372" t="str">
            <v>JOSE LUIS PINEDA BALDOMINOSSAD ADFYPSE0,000929398148148148</v>
          </cell>
          <cell r="C372" t="str">
            <v>JOSE LUIS PINEDA BALDOMINOS</v>
          </cell>
          <cell r="D372" t="str">
            <v>SAD ADFYPSE</v>
          </cell>
          <cell r="E372" t="e">
            <v>#REF!</v>
          </cell>
          <cell r="F372">
            <v>9.2939814814814827E-4</v>
          </cell>
          <cell r="G372">
            <v>41</v>
          </cell>
          <cell r="H372">
            <v>21</v>
          </cell>
          <cell r="I372">
            <v>5</v>
          </cell>
          <cell r="J372" t="str">
            <v>25M BRAZA</v>
          </cell>
          <cell r="K372" t="str">
            <v>MASTER</v>
          </cell>
          <cell r="L372" t="str">
            <v>ADAPTADA</v>
          </cell>
          <cell r="M372" t="str">
            <v>MASCULINO</v>
          </cell>
        </row>
        <row r="373">
          <cell r="B373" t="str">
            <v>LAURA FERNANDEZ BARTOLOMECDE A LA PAR0,000391319444444444</v>
          </cell>
          <cell r="C373" t="str">
            <v>LAURA FERNANDEZ BARTOLOME</v>
          </cell>
          <cell r="D373" t="str">
            <v>CDE A LA PAR</v>
          </cell>
          <cell r="E373" t="e">
            <v>#REF!</v>
          </cell>
          <cell r="F373">
            <v>3.9131944444444441E-4</v>
          </cell>
          <cell r="G373">
            <v>42</v>
          </cell>
          <cell r="H373">
            <v>22</v>
          </cell>
          <cell r="I373">
            <v>1</v>
          </cell>
          <cell r="J373" t="str">
            <v>25M BRAZA</v>
          </cell>
          <cell r="K373" t="str">
            <v>JUNIOR</v>
          </cell>
          <cell r="L373" t="str">
            <v>ADAPTADA</v>
          </cell>
          <cell r="M373" t="str">
            <v>FEMENINO</v>
          </cell>
        </row>
        <row r="374">
          <cell r="B374" t="str">
            <v>SOFIA CASADO SAIZCDE LAS VICTORIAS CENTRO0,000476157407407407</v>
          </cell>
          <cell r="C374" t="str">
            <v>SOFIA CASADO SAIZ</v>
          </cell>
          <cell r="D374" t="str">
            <v>CDE LAS VICTORIAS CENTRO</v>
          </cell>
          <cell r="E374" t="e">
            <v>#REF!</v>
          </cell>
          <cell r="F374">
            <v>4.761574074074074E-4</v>
          </cell>
          <cell r="G374">
            <v>42</v>
          </cell>
          <cell r="H374">
            <v>22</v>
          </cell>
          <cell r="I374">
            <v>1</v>
          </cell>
          <cell r="J374" t="str">
            <v>25M BRAZA</v>
          </cell>
          <cell r="K374" t="str">
            <v>JUNIOR</v>
          </cell>
          <cell r="L374" t="str">
            <v>ADAPTADA</v>
          </cell>
          <cell r="M374" t="str">
            <v>FEMENINO</v>
          </cell>
        </row>
        <row r="375">
          <cell r="B375" t="str">
            <v>LUCIA CABALLERO FRIASSAD FS DOWN DE MADRID0,000684606481481481</v>
          </cell>
          <cell r="C375" t="str">
            <v>LUCIA CABALLERO FRIAS</v>
          </cell>
          <cell r="D375" t="str">
            <v>SAD FS DOWN DE MADRID</v>
          </cell>
          <cell r="E375" t="e">
            <v>#REF!</v>
          </cell>
          <cell r="F375">
            <v>6.8460648148148146E-4</v>
          </cell>
          <cell r="G375">
            <v>42</v>
          </cell>
          <cell r="H375">
            <v>22</v>
          </cell>
          <cell r="I375">
            <v>1</v>
          </cell>
          <cell r="J375" t="str">
            <v>25M BRAZA</v>
          </cell>
          <cell r="K375" t="str">
            <v>JUNIOR</v>
          </cell>
          <cell r="L375" t="str">
            <v>ADAPTADA</v>
          </cell>
          <cell r="M375" t="str">
            <v>FEMENINO</v>
          </cell>
        </row>
        <row r="376">
          <cell r="B376" t="str">
            <v>000</v>
          </cell>
          <cell r="C376">
            <v>0</v>
          </cell>
          <cell r="D376">
            <v>0</v>
          </cell>
          <cell r="E376" t="e">
            <v>#REF!</v>
          </cell>
          <cell r="F376">
            <v>0</v>
          </cell>
          <cell r="G376">
            <v>42</v>
          </cell>
          <cell r="H376">
            <v>22</v>
          </cell>
          <cell r="I376">
            <v>1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B377" t="str">
            <v>000</v>
          </cell>
          <cell r="C377">
            <v>0</v>
          </cell>
          <cell r="D377">
            <v>0</v>
          </cell>
          <cell r="E377" t="e">
            <v>#REF!</v>
          </cell>
          <cell r="F377">
            <v>0</v>
          </cell>
          <cell r="G377">
            <v>42</v>
          </cell>
          <cell r="H377">
            <v>22</v>
          </cell>
          <cell r="I377">
            <v>1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B378" t="str">
            <v>000</v>
          </cell>
          <cell r="C378">
            <v>0</v>
          </cell>
          <cell r="D378">
            <v>0</v>
          </cell>
          <cell r="E378" t="e">
            <v>#REF!</v>
          </cell>
          <cell r="F378">
            <v>0</v>
          </cell>
          <cell r="G378">
            <v>42</v>
          </cell>
          <cell r="H378">
            <v>22</v>
          </cell>
          <cell r="I378">
            <v>1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B379" t="str">
            <v>ALICIA RONCERO MOLANOCDE AMIGOS VALDERAS0,000389583333333333</v>
          </cell>
          <cell r="C379" t="str">
            <v>ALICIA RONCERO MOLANO</v>
          </cell>
          <cell r="D379" t="str">
            <v>CDE AMIGOS VALDERAS</v>
          </cell>
          <cell r="E379" t="e">
            <v>#REF!</v>
          </cell>
          <cell r="F379">
            <v>3.8958333333333331E-4</v>
          </cell>
          <cell r="G379">
            <v>42</v>
          </cell>
          <cell r="H379">
            <v>22</v>
          </cell>
          <cell r="I379">
            <v>1</v>
          </cell>
          <cell r="J379" t="str">
            <v>25M BRAZA</v>
          </cell>
          <cell r="K379" t="str">
            <v>INFANTIL</v>
          </cell>
          <cell r="L379" t="str">
            <v>ADAPTADA</v>
          </cell>
          <cell r="M379" t="str">
            <v>FEMENINO</v>
          </cell>
        </row>
        <row r="380">
          <cell r="B380" t="str">
            <v>000</v>
          </cell>
          <cell r="C380">
            <v>0</v>
          </cell>
          <cell r="D380">
            <v>0</v>
          </cell>
          <cell r="E380" t="e">
            <v>#REF!</v>
          </cell>
          <cell r="F380">
            <v>0</v>
          </cell>
          <cell r="G380">
            <v>42</v>
          </cell>
          <cell r="H380">
            <v>22</v>
          </cell>
          <cell r="I380">
            <v>1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MARTA GALAN MASCIASINDEPENDIENTE0,00039212962962963</v>
          </cell>
          <cell r="C381" t="str">
            <v>MARTA GALAN MASCIAS</v>
          </cell>
          <cell r="D381" t="str">
            <v>INDEPENDIENTE</v>
          </cell>
          <cell r="E381" t="e">
            <v>#REF!</v>
          </cell>
          <cell r="F381">
            <v>3.921296296296297E-4</v>
          </cell>
          <cell r="G381">
            <v>43</v>
          </cell>
          <cell r="H381">
            <v>22</v>
          </cell>
          <cell r="I381">
            <v>2</v>
          </cell>
          <cell r="J381" t="str">
            <v>25M BRAZA</v>
          </cell>
          <cell r="K381" t="str">
            <v>ABSOLUTA</v>
          </cell>
          <cell r="L381" t="str">
            <v>ADAPTADA</v>
          </cell>
          <cell r="M381" t="str">
            <v>FEMENINO</v>
          </cell>
        </row>
        <row r="382">
          <cell r="B382" t="str">
            <v>CAROLINA MARTIN MARTINSAD DE UN CUERPO AL OTRO0,000400810185185185</v>
          </cell>
          <cell r="C382" t="str">
            <v>CAROLINA MARTIN MARTIN</v>
          </cell>
          <cell r="D382" t="str">
            <v>SAD DE UN CUERPO AL OTRO</v>
          </cell>
          <cell r="E382" t="e">
            <v>#REF!</v>
          </cell>
          <cell r="F382">
            <v>4.0081018518518525E-4</v>
          </cell>
          <cell r="G382">
            <v>43</v>
          </cell>
          <cell r="H382">
            <v>22</v>
          </cell>
          <cell r="I382">
            <v>2</v>
          </cell>
          <cell r="J382" t="str">
            <v>25M BRAZA</v>
          </cell>
          <cell r="K382" t="str">
            <v>ABSOLUTA</v>
          </cell>
          <cell r="L382" t="str">
            <v>ADAPTADA</v>
          </cell>
          <cell r="M382" t="str">
            <v>FEMENINO</v>
          </cell>
        </row>
        <row r="383">
          <cell r="B383" t="str">
            <v>ANDREA RUIZ ILLESCASSAD FUNDACION PRODIS0,000457175925925926</v>
          </cell>
          <cell r="C383" t="str">
            <v>ANDREA RUIZ ILLESCAS</v>
          </cell>
          <cell r="D383" t="str">
            <v>SAD FUNDACION PRODIS</v>
          </cell>
          <cell r="E383" t="e">
            <v>#REF!</v>
          </cell>
          <cell r="F383">
            <v>4.5717592592592592E-4</v>
          </cell>
          <cell r="G383">
            <v>43</v>
          </cell>
          <cell r="H383">
            <v>22</v>
          </cell>
          <cell r="I383">
            <v>2</v>
          </cell>
          <cell r="J383" t="str">
            <v>25M BRAZA</v>
          </cell>
          <cell r="K383" t="str">
            <v>ABSOLUTA</v>
          </cell>
          <cell r="L383" t="str">
            <v>ADAPTADA</v>
          </cell>
          <cell r="M383" t="str">
            <v>FEMENINO</v>
          </cell>
        </row>
        <row r="384">
          <cell r="B384" t="str">
            <v>MARIA BELEN MUÑOZ FERNANDEZSAD APADIS0,000590740740740741</v>
          </cell>
          <cell r="C384" t="str">
            <v>MARIA BELEN MUÑOZ FERNANDEZ</v>
          </cell>
          <cell r="D384" t="str">
            <v>SAD APADIS</v>
          </cell>
          <cell r="E384" t="e">
            <v>#REF!</v>
          </cell>
          <cell r="F384">
            <v>5.9074074074074074E-4</v>
          </cell>
          <cell r="G384">
            <v>43</v>
          </cell>
          <cell r="H384">
            <v>22</v>
          </cell>
          <cell r="I384">
            <v>2</v>
          </cell>
          <cell r="J384" t="str">
            <v>25M BRAZA</v>
          </cell>
          <cell r="K384" t="str">
            <v>ABSOLUTA</v>
          </cell>
          <cell r="L384" t="str">
            <v>ADAPTADA</v>
          </cell>
          <cell r="M384" t="str">
            <v>FEMENINO</v>
          </cell>
        </row>
        <row r="385">
          <cell r="B385" t="str">
            <v>EVA CANO GABRIELCDE A LA PAR0,00077349537037037</v>
          </cell>
          <cell r="C385" t="str">
            <v>EVA CANO GABRIEL</v>
          </cell>
          <cell r="D385" t="str">
            <v>CDE A LA PAR</v>
          </cell>
          <cell r="E385" t="e">
            <v>#REF!</v>
          </cell>
          <cell r="F385">
            <v>7.7349537037037024E-4</v>
          </cell>
          <cell r="G385">
            <v>43</v>
          </cell>
          <cell r="H385">
            <v>22</v>
          </cell>
          <cell r="I385">
            <v>2</v>
          </cell>
          <cell r="J385" t="str">
            <v>25M BRAZA</v>
          </cell>
          <cell r="K385" t="str">
            <v>ABSOLUTA</v>
          </cell>
          <cell r="L385" t="str">
            <v>ADAPTADA</v>
          </cell>
          <cell r="M385" t="str">
            <v>FEMENINO</v>
          </cell>
        </row>
        <row r="386">
          <cell r="B386" t="str">
            <v>000</v>
          </cell>
          <cell r="C386">
            <v>0</v>
          </cell>
          <cell r="D386">
            <v>0</v>
          </cell>
          <cell r="E386" t="e">
            <v>#REF!</v>
          </cell>
          <cell r="F386">
            <v>0</v>
          </cell>
          <cell r="G386">
            <v>43</v>
          </cell>
          <cell r="H386">
            <v>22</v>
          </cell>
          <cell r="I386">
            <v>2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B387" t="str">
            <v>000</v>
          </cell>
          <cell r="C387">
            <v>0</v>
          </cell>
          <cell r="D387">
            <v>0</v>
          </cell>
          <cell r="E387" t="e">
            <v>#REF!</v>
          </cell>
          <cell r="F387">
            <v>0</v>
          </cell>
          <cell r="G387">
            <v>43</v>
          </cell>
          <cell r="H387">
            <v>22</v>
          </cell>
          <cell r="I387">
            <v>2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B388" t="str">
            <v>000</v>
          </cell>
          <cell r="C388">
            <v>0</v>
          </cell>
          <cell r="D388">
            <v>0</v>
          </cell>
          <cell r="E388" t="e">
            <v>#REF!</v>
          </cell>
          <cell r="F388">
            <v>0</v>
          </cell>
          <cell r="G388">
            <v>43</v>
          </cell>
          <cell r="H388">
            <v>22</v>
          </cell>
          <cell r="I388">
            <v>2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B389" t="str">
            <v>BEATRIZ GOMEZ ROMEROSAD APADIS0,000378703703703704</v>
          </cell>
          <cell r="C389" t="str">
            <v>BEATRIZ GOMEZ ROMERO</v>
          </cell>
          <cell r="D389" t="str">
            <v>SAD APADIS</v>
          </cell>
          <cell r="E389" t="e">
            <v>#REF!</v>
          </cell>
          <cell r="F389">
            <v>3.7870370370370374E-4</v>
          </cell>
          <cell r="G389">
            <v>44</v>
          </cell>
          <cell r="H389">
            <v>22</v>
          </cell>
          <cell r="I389">
            <v>3</v>
          </cell>
          <cell r="J389" t="str">
            <v>25M BRAZA</v>
          </cell>
          <cell r="K389" t="str">
            <v>MASTER</v>
          </cell>
          <cell r="L389" t="str">
            <v>ADAPTADA</v>
          </cell>
          <cell r="M389" t="str">
            <v>FEMENINO</v>
          </cell>
        </row>
        <row r="390">
          <cell r="B390" t="str">
            <v>MARIA CRISTINA FERNANDEZ FDEZ  DE LA PUEBLACDE AMIGOS VALDERAS0,00040150462962963</v>
          </cell>
          <cell r="C390" t="str">
            <v>MARIA CRISTINA FERNANDEZ FDEZ  DE LA PUEBLA</v>
          </cell>
          <cell r="D390" t="str">
            <v>CDE AMIGOS VALDERAS</v>
          </cell>
          <cell r="E390" t="e">
            <v>#REF!</v>
          </cell>
          <cell r="F390">
            <v>4.0150462962962964E-4</v>
          </cell>
          <cell r="G390">
            <v>44</v>
          </cell>
          <cell r="H390">
            <v>22</v>
          </cell>
          <cell r="I390">
            <v>3</v>
          </cell>
          <cell r="J390" t="str">
            <v>25M BRAZA</v>
          </cell>
          <cell r="K390" t="str">
            <v>MASTER</v>
          </cell>
          <cell r="L390" t="str">
            <v>ADAPTADA</v>
          </cell>
          <cell r="M390" t="str">
            <v>FEMENINO</v>
          </cell>
        </row>
        <row r="391">
          <cell r="B391" t="str">
            <v>MARIA REYES MATA VERGARACDE A LA PAR0,000476736111111111</v>
          </cell>
          <cell r="C391" t="str">
            <v>MARIA REYES MATA VERGARA</v>
          </cell>
          <cell r="D391" t="str">
            <v>CDE A LA PAR</v>
          </cell>
          <cell r="E391" t="e">
            <v>#REF!</v>
          </cell>
          <cell r="F391">
            <v>4.767361111111111E-4</v>
          </cell>
          <cell r="G391">
            <v>44</v>
          </cell>
          <cell r="H391">
            <v>22</v>
          </cell>
          <cell r="I391">
            <v>3</v>
          </cell>
          <cell r="J391" t="str">
            <v>25M BRAZA</v>
          </cell>
          <cell r="K391" t="str">
            <v>MASTER</v>
          </cell>
          <cell r="L391" t="str">
            <v>ADAPTADA</v>
          </cell>
          <cell r="M391" t="str">
            <v>FEMENINO</v>
          </cell>
        </row>
        <row r="392">
          <cell r="B392" t="str">
            <v>BEATRIZ RIVERA MARTINSAD ADFYPSE0,000760416666666667</v>
          </cell>
          <cell r="C392" t="str">
            <v>BEATRIZ RIVERA MARTIN</v>
          </cell>
          <cell r="D392" t="str">
            <v>SAD ADFYPSE</v>
          </cell>
          <cell r="E392" t="e">
            <v>#REF!</v>
          </cell>
          <cell r="F392">
            <v>7.6041666666666662E-4</v>
          </cell>
          <cell r="G392">
            <v>44</v>
          </cell>
          <cell r="H392">
            <v>22</v>
          </cell>
          <cell r="I392">
            <v>3</v>
          </cell>
          <cell r="J392" t="str">
            <v>25M BRAZA</v>
          </cell>
          <cell r="K392" t="str">
            <v>MASTER</v>
          </cell>
          <cell r="L392" t="str">
            <v>ADAPTADA</v>
          </cell>
          <cell r="M392" t="str">
            <v>FEMENINO</v>
          </cell>
        </row>
        <row r="393">
          <cell r="B393" t="str">
            <v>000</v>
          </cell>
          <cell r="C393">
            <v>0</v>
          </cell>
          <cell r="D393">
            <v>0</v>
          </cell>
          <cell r="E393" t="e">
            <v>#REF!</v>
          </cell>
          <cell r="F393">
            <v>0</v>
          </cell>
          <cell r="G393">
            <v>44</v>
          </cell>
          <cell r="H393">
            <v>22</v>
          </cell>
          <cell r="I393">
            <v>3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B394" t="str">
            <v>000</v>
          </cell>
          <cell r="C394">
            <v>0</v>
          </cell>
          <cell r="D394">
            <v>0</v>
          </cell>
          <cell r="E394" t="e">
            <v>#REF!</v>
          </cell>
          <cell r="F394">
            <v>0</v>
          </cell>
          <cell r="G394">
            <v>44</v>
          </cell>
          <cell r="H394">
            <v>22</v>
          </cell>
          <cell r="I394">
            <v>3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</row>
        <row r="395">
          <cell r="B395" t="str">
            <v>ANA FAURA DELGADOSAD AMI0,000657523148148148</v>
          </cell>
          <cell r="C395" t="str">
            <v>ANA FAURA DELGADO</v>
          </cell>
          <cell r="D395" t="str">
            <v>SAD AMI</v>
          </cell>
          <cell r="E395" t="e">
            <v>#REF!</v>
          </cell>
          <cell r="F395">
            <v>6.5752314814814829E-4</v>
          </cell>
          <cell r="G395">
            <v>44</v>
          </cell>
          <cell r="H395">
            <v>22</v>
          </cell>
          <cell r="I395">
            <v>3</v>
          </cell>
          <cell r="J395" t="str">
            <v>25M BRAZA</v>
          </cell>
          <cell r="K395" t="str">
            <v>MASTER</v>
          </cell>
          <cell r="L395" t="str">
            <v>ADAPTADA</v>
          </cell>
          <cell r="M395" t="str">
            <v>FEMENINO</v>
          </cell>
        </row>
        <row r="396">
          <cell r="B396" t="str">
            <v>CRISTINA ALMARAZ CHAGOYENCD ICARO ENVERA0,000719675925925926</v>
          </cell>
          <cell r="C396" t="str">
            <v>CRISTINA ALMARAZ CHAGOYEN</v>
          </cell>
          <cell r="D396" t="str">
            <v>CD ICARO ENVERA</v>
          </cell>
          <cell r="E396" t="e">
            <v>#REF!</v>
          </cell>
          <cell r="F396">
            <v>7.1967592592592602E-4</v>
          </cell>
          <cell r="G396">
            <v>44</v>
          </cell>
          <cell r="H396">
            <v>22</v>
          </cell>
          <cell r="I396">
            <v>3</v>
          </cell>
          <cell r="J396" t="str">
            <v>25M BRAZA</v>
          </cell>
          <cell r="K396" t="str">
            <v>MASTER</v>
          </cell>
          <cell r="L396" t="str">
            <v>ADAPTADA</v>
          </cell>
          <cell r="M396" t="str">
            <v>FEMENINO</v>
          </cell>
        </row>
        <row r="397">
          <cell r="B397" t="str">
            <v>DAVID HERNANDEZ HERREROCDE A LA PAR0,000349189814814815</v>
          </cell>
          <cell r="C397" t="str">
            <v>DAVID HERNANDEZ HERRERO</v>
          </cell>
          <cell r="D397" t="str">
            <v>CDE A LA PAR</v>
          </cell>
          <cell r="E397" t="e">
            <v>#REF!</v>
          </cell>
          <cell r="F397">
            <v>3.4918981481481482E-4</v>
          </cell>
          <cell r="G397">
            <v>45</v>
          </cell>
          <cell r="H397">
            <v>23</v>
          </cell>
          <cell r="I397">
            <v>1</v>
          </cell>
          <cell r="J397" t="str">
            <v>25M ESPALDA</v>
          </cell>
          <cell r="K397" t="str">
            <v>JUNIOR</v>
          </cell>
          <cell r="L397" t="str">
            <v>ADAPTADA</v>
          </cell>
          <cell r="M397" t="str">
            <v>MASCULINO</v>
          </cell>
        </row>
        <row r="398">
          <cell r="B398" t="str">
            <v>LUCAS MIGUEL ALVAREZCDE AMIGOS VALDERAS0,000352662037037037</v>
          </cell>
          <cell r="C398" t="str">
            <v>LUCAS MIGUEL ALVAREZ</v>
          </cell>
          <cell r="D398" t="str">
            <v>CDE AMIGOS VALDERAS</v>
          </cell>
          <cell r="E398" t="e">
            <v>#REF!</v>
          </cell>
          <cell r="F398">
            <v>3.5266203703703702E-4</v>
          </cell>
          <cell r="G398">
            <v>45</v>
          </cell>
          <cell r="H398">
            <v>23</v>
          </cell>
          <cell r="I398">
            <v>1</v>
          </cell>
          <cell r="J398" t="str">
            <v>25M ESPALDA</v>
          </cell>
          <cell r="K398" t="str">
            <v>JUNIOR</v>
          </cell>
          <cell r="L398" t="str">
            <v>ADAPTADA</v>
          </cell>
          <cell r="M398" t="str">
            <v>MASCULINO</v>
          </cell>
        </row>
        <row r="399">
          <cell r="B399" t="str">
            <v>MIGUEL POZA SAN MARTINSAD FS DOWN DE MADRID0,000454861111111111</v>
          </cell>
          <cell r="C399" t="str">
            <v>MIGUEL POZA SAN MARTIN</v>
          </cell>
          <cell r="D399" t="str">
            <v>SAD FS DOWN DE MADRID</v>
          </cell>
          <cell r="E399" t="e">
            <v>#REF!</v>
          </cell>
          <cell r="F399">
            <v>4.5486111111111102E-4</v>
          </cell>
          <cell r="G399">
            <v>45</v>
          </cell>
          <cell r="H399">
            <v>23</v>
          </cell>
          <cell r="I399">
            <v>1</v>
          </cell>
          <cell r="J399" t="str">
            <v>25M ESPALDA</v>
          </cell>
          <cell r="K399" t="str">
            <v>JUNIOR</v>
          </cell>
          <cell r="L399" t="str">
            <v>ADAPTADA</v>
          </cell>
          <cell r="M399" t="str">
            <v>MASCULINO</v>
          </cell>
        </row>
        <row r="400">
          <cell r="B400" t="str">
            <v>MARC DE LA FUENTE PECQUENARDSAD FUNDAR0,00052962962962963</v>
          </cell>
          <cell r="C400" t="str">
            <v>MARC DE LA FUENTE PECQUENARD</v>
          </cell>
          <cell r="D400" t="str">
            <v>SAD FUNDAR</v>
          </cell>
          <cell r="E400" t="e">
            <v>#REF!</v>
          </cell>
          <cell r="F400">
            <v>5.2962962962962957E-4</v>
          </cell>
          <cell r="G400">
            <v>45</v>
          </cell>
          <cell r="H400">
            <v>23</v>
          </cell>
          <cell r="I400">
            <v>1</v>
          </cell>
          <cell r="J400" t="str">
            <v>25M ESPALDA</v>
          </cell>
          <cell r="K400" t="str">
            <v>JUNIOR</v>
          </cell>
          <cell r="L400" t="str">
            <v>ADAPTADA</v>
          </cell>
          <cell r="M400" t="str">
            <v>MASCULINO</v>
          </cell>
        </row>
        <row r="401">
          <cell r="B401" t="str">
            <v>000</v>
          </cell>
          <cell r="C401">
            <v>0</v>
          </cell>
          <cell r="D401">
            <v>0</v>
          </cell>
          <cell r="E401" t="e">
            <v>#REF!</v>
          </cell>
          <cell r="F401">
            <v>0</v>
          </cell>
          <cell r="G401">
            <v>45</v>
          </cell>
          <cell r="H401">
            <v>23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B402" t="str">
            <v>000</v>
          </cell>
          <cell r="C402">
            <v>0</v>
          </cell>
          <cell r="D402">
            <v>0</v>
          </cell>
          <cell r="E402" t="e">
            <v>#REF!</v>
          </cell>
          <cell r="F402">
            <v>0</v>
          </cell>
          <cell r="G402">
            <v>45</v>
          </cell>
          <cell r="H402">
            <v>23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</row>
        <row r="403">
          <cell r="B403" t="str">
            <v>000</v>
          </cell>
          <cell r="C403">
            <v>0</v>
          </cell>
          <cell r="D403">
            <v>0</v>
          </cell>
          <cell r="E403" t="e">
            <v>#REF!</v>
          </cell>
          <cell r="F403">
            <v>0</v>
          </cell>
          <cell r="G403">
            <v>45</v>
          </cell>
          <cell r="H403">
            <v>23</v>
          </cell>
          <cell r="I403">
            <v>1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</row>
        <row r="404">
          <cell r="B404" t="str">
            <v>ADRIAN MARTINEZ GARBAJOSACDE AMIGOS VALDERAS0,000480671296296296</v>
          </cell>
          <cell r="C404" t="str">
            <v>ADRIAN MARTINEZ GARBAJOSA</v>
          </cell>
          <cell r="D404" t="str">
            <v>CDE AMIGOS VALDERAS</v>
          </cell>
          <cell r="E404" t="e">
            <v>#REF!</v>
          </cell>
          <cell r="F404">
            <v>4.8067129629629632E-4</v>
          </cell>
          <cell r="G404">
            <v>45</v>
          </cell>
          <cell r="H404">
            <v>23</v>
          </cell>
          <cell r="I404">
            <v>1</v>
          </cell>
          <cell r="J404" t="str">
            <v>25M ESPALDA</v>
          </cell>
          <cell r="K404" t="str">
            <v>JUNIOR</v>
          </cell>
          <cell r="L404" t="str">
            <v>ADAPTADA</v>
          </cell>
          <cell r="M404" t="str">
            <v>MASCULINO</v>
          </cell>
        </row>
        <row r="405">
          <cell r="B405" t="str">
            <v>JUAN MARIA VAZQUEZ QUIROGASAD DE UN CUERPO AL OTRO0,000305555555555556</v>
          </cell>
          <cell r="C405" t="str">
            <v>JUAN MARIA VAZQUEZ QUIROGA</v>
          </cell>
          <cell r="D405" t="str">
            <v>SAD DE UN CUERPO AL OTRO</v>
          </cell>
          <cell r="E405" t="e">
            <v>#REF!</v>
          </cell>
          <cell r="F405">
            <v>3.0555555555555555E-4</v>
          </cell>
          <cell r="G405">
            <v>46</v>
          </cell>
          <cell r="H405">
            <v>23</v>
          </cell>
          <cell r="I405">
            <v>2</v>
          </cell>
          <cell r="J405" t="str">
            <v>25M ESPALDA</v>
          </cell>
          <cell r="K405" t="str">
            <v>ABSOLUTA</v>
          </cell>
          <cell r="L405" t="str">
            <v>ADAPTADA</v>
          </cell>
          <cell r="M405" t="str">
            <v>MASCULINO</v>
          </cell>
        </row>
        <row r="406">
          <cell r="B406" t="str">
            <v>GUILLERMO JOSE HERNAN MONTEROCDE A LA PAR0,000354513888888889</v>
          </cell>
          <cell r="C406" t="str">
            <v>GUILLERMO JOSE HERNAN MONTERO</v>
          </cell>
          <cell r="D406" t="str">
            <v>CDE A LA PAR</v>
          </cell>
          <cell r="E406" t="e">
            <v>#REF!</v>
          </cell>
          <cell r="F406">
            <v>3.5451388888888886E-4</v>
          </cell>
          <cell r="G406">
            <v>46</v>
          </cell>
          <cell r="H406">
            <v>23</v>
          </cell>
          <cell r="I406">
            <v>2</v>
          </cell>
          <cell r="J406" t="str">
            <v>25M ESPALDA</v>
          </cell>
          <cell r="K406" t="str">
            <v>ABSOLUTA</v>
          </cell>
          <cell r="L406" t="str">
            <v>ADAPTADA</v>
          </cell>
          <cell r="M406" t="str">
            <v>MASCULINO</v>
          </cell>
        </row>
        <row r="407">
          <cell r="B407" t="str">
            <v>JULEN SERRANO VILLATESAD DE UN CUERPO AL OTRO0,000375925925925926</v>
          </cell>
          <cell r="C407" t="str">
            <v>JULEN SERRANO VILLATE</v>
          </cell>
          <cell r="D407" t="str">
            <v>SAD DE UN CUERPO AL OTRO</v>
          </cell>
          <cell r="E407" t="e">
            <v>#REF!</v>
          </cell>
          <cell r="F407">
            <v>3.7592592592592587E-4</v>
          </cell>
          <cell r="G407">
            <v>46</v>
          </cell>
          <cell r="H407">
            <v>23</v>
          </cell>
          <cell r="I407">
            <v>2</v>
          </cell>
          <cell r="J407" t="str">
            <v>25M ESPALDA</v>
          </cell>
          <cell r="K407" t="str">
            <v>ABSOLUTA</v>
          </cell>
          <cell r="L407" t="str">
            <v>ADAPTADA</v>
          </cell>
          <cell r="M407" t="str">
            <v>MASCULINO</v>
          </cell>
        </row>
        <row r="408">
          <cell r="B408" t="str">
            <v>MIGUEL ANGEL CASTRO LUISSAD FS DOWN DE MADRID0,000511805555555556</v>
          </cell>
          <cell r="C408" t="str">
            <v>MIGUEL ANGEL CASTRO LUIS</v>
          </cell>
          <cell r="D408" t="str">
            <v>SAD FS DOWN DE MADRID</v>
          </cell>
          <cell r="E408" t="e">
            <v>#REF!</v>
          </cell>
          <cell r="F408">
            <v>5.118055555555556E-4</v>
          </cell>
          <cell r="G408">
            <v>46</v>
          </cell>
          <cell r="H408">
            <v>23</v>
          </cell>
          <cell r="I408">
            <v>2</v>
          </cell>
          <cell r="J408" t="str">
            <v>25M ESPALDA</v>
          </cell>
          <cell r="K408" t="str">
            <v>ABSOLUTA</v>
          </cell>
          <cell r="L408" t="str">
            <v>ADAPTADA</v>
          </cell>
          <cell r="M408" t="str">
            <v>MASCULINO</v>
          </cell>
        </row>
        <row r="409">
          <cell r="B409" t="str">
            <v>ALBERTO BLANCO ANTONSAD FUNDAR0,000390046296296296</v>
          </cell>
          <cell r="C409" t="str">
            <v>ALBERTO BLANCO ANTON</v>
          </cell>
          <cell r="D409" t="str">
            <v>SAD FUNDAR</v>
          </cell>
          <cell r="E409" t="e">
            <v>#REF!</v>
          </cell>
          <cell r="F409">
            <v>3.9004629629629638E-4</v>
          </cell>
          <cell r="G409">
            <v>46</v>
          </cell>
          <cell r="H409">
            <v>23</v>
          </cell>
          <cell r="I409">
            <v>2</v>
          </cell>
          <cell r="J409" t="str">
            <v>25M ESPALDA</v>
          </cell>
          <cell r="K409" t="str">
            <v>ABSOLUTA</v>
          </cell>
          <cell r="L409" t="str">
            <v>ADAPTADA</v>
          </cell>
          <cell r="M409" t="str">
            <v>MASCULINO</v>
          </cell>
        </row>
        <row r="410">
          <cell r="B410" t="str">
            <v>RICARDO CABRERO RIVASCDE AMIGOS VALDERAS0,000456018518518519</v>
          </cell>
          <cell r="C410" t="str">
            <v>RICARDO CABRERO RIVAS</v>
          </cell>
          <cell r="D410" t="str">
            <v>CDE AMIGOS VALDERAS</v>
          </cell>
          <cell r="E410" t="e">
            <v>#REF!</v>
          </cell>
          <cell r="F410">
            <v>4.5601851851851852E-4</v>
          </cell>
          <cell r="G410">
            <v>46</v>
          </cell>
          <cell r="H410">
            <v>23</v>
          </cell>
          <cell r="I410">
            <v>2</v>
          </cell>
          <cell r="J410" t="str">
            <v>25M ESPALDA</v>
          </cell>
          <cell r="K410" t="str">
            <v>ABSOLUTA</v>
          </cell>
          <cell r="L410" t="str">
            <v>ADAPTADA</v>
          </cell>
          <cell r="M410" t="str">
            <v>MASCULINO</v>
          </cell>
        </row>
        <row r="411">
          <cell r="B411" t="str">
            <v>DAVID GONZALEZ GARCIASAD APADIS0,000537037037037037</v>
          </cell>
          <cell r="C411" t="str">
            <v>DAVID GONZALEZ GARCIA</v>
          </cell>
          <cell r="D411" t="str">
            <v>SAD APADIS</v>
          </cell>
          <cell r="E411" t="e">
            <v>#REF!</v>
          </cell>
          <cell r="F411">
            <v>5.3703703703703704E-4</v>
          </cell>
          <cell r="G411">
            <v>46</v>
          </cell>
          <cell r="H411">
            <v>23</v>
          </cell>
          <cell r="I411">
            <v>2</v>
          </cell>
          <cell r="J411" t="str">
            <v>25M ESPALDA</v>
          </cell>
          <cell r="K411" t="str">
            <v>ABSOLUTA</v>
          </cell>
          <cell r="L411" t="str">
            <v>ADAPTADA</v>
          </cell>
          <cell r="M411" t="str">
            <v>MASCULINO</v>
          </cell>
        </row>
        <row r="412">
          <cell r="B412" t="str">
            <v>LUIS MIGUEL EDJABUA VELAYSAD PAUTA0,000496180555555555</v>
          </cell>
          <cell r="C412" t="str">
            <v>LUIS MIGUEL EDJABUA VELAY</v>
          </cell>
          <cell r="D412" t="str">
            <v>SAD PAUTA</v>
          </cell>
          <cell r="E412" t="e">
            <v>#REF!</v>
          </cell>
          <cell r="F412">
            <v>4.9618055555555548E-4</v>
          </cell>
          <cell r="G412">
            <v>46</v>
          </cell>
          <cell r="H412">
            <v>23</v>
          </cell>
          <cell r="I412">
            <v>2</v>
          </cell>
          <cell r="J412" t="str">
            <v>25M ESPALDA</v>
          </cell>
          <cell r="K412" t="str">
            <v>ABSOLUTA</v>
          </cell>
          <cell r="L412" t="str">
            <v>ADAPTADA</v>
          </cell>
          <cell r="M412" t="str">
            <v>MASCULINO</v>
          </cell>
        </row>
        <row r="413">
          <cell r="B413" t="str">
            <v>RAUL PEREZ MUÑOZCDE AMIGOS VALDERAS0,000309259259259259</v>
          </cell>
          <cell r="C413" t="str">
            <v>RAUL PEREZ MUÑOZ</v>
          </cell>
          <cell r="D413" t="str">
            <v>CDE AMIGOS VALDERAS</v>
          </cell>
          <cell r="E413" t="e">
            <v>#REF!</v>
          </cell>
          <cell r="F413">
            <v>3.0925925925925923E-4</v>
          </cell>
          <cell r="G413">
            <v>47</v>
          </cell>
          <cell r="H413">
            <v>23</v>
          </cell>
          <cell r="I413">
            <v>3</v>
          </cell>
          <cell r="J413" t="str">
            <v>25M ESPALDA</v>
          </cell>
          <cell r="K413" t="str">
            <v>MASTER</v>
          </cell>
          <cell r="L413" t="str">
            <v>ADAPTADA</v>
          </cell>
          <cell r="M413" t="str">
            <v>MASCULINO</v>
          </cell>
        </row>
        <row r="414">
          <cell r="B414" t="str">
            <v>LUIS FERNANDEZ ALEGRESAD AMI0,000347916666666667</v>
          </cell>
          <cell r="C414" t="str">
            <v>LUIS FERNANDEZ ALEGRE</v>
          </cell>
          <cell r="D414" t="str">
            <v>SAD AMI</v>
          </cell>
          <cell r="E414" t="e">
            <v>#REF!</v>
          </cell>
          <cell r="F414">
            <v>3.4791666666666668E-4</v>
          </cell>
          <cell r="G414">
            <v>47</v>
          </cell>
          <cell r="H414">
            <v>23</v>
          </cell>
          <cell r="I414">
            <v>3</v>
          </cell>
          <cell r="J414" t="str">
            <v>25M ESPALDA</v>
          </cell>
          <cell r="K414" t="str">
            <v>MASTER</v>
          </cell>
          <cell r="L414" t="str">
            <v>ADAPTADA</v>
          </cell>
          <cell r="M414" t="str">
            <v>MASCULINO</v>
          </cell>
        </row>
        <row r="415">
          <cell r="B415" t="str">
            <v>JOSE DANIEL SANTILLAN LENSSAD FS DOWN DE MADRID0,000392476851851852</v>
          </cell>
          <cell r="C415" t="str">
            <v>JOSE DANIEL SANTILLAN LENS</v>
          </cell>
          <cell r="D415" t="str">
            <v>SAD FS DOWN DE MADRID</v>
          </cell>
          <cell r="E415" t="e">
            <v>#REF!</v>
          </cell>
          <cell r="F415">
            <v>3.9247685185185181E-4</v>
          </cell>
          <cell r="G415">
            <v>47</v>
          </cell>
          <cell r="H415">
            <v>23</v>
          </cell>
          <cell r="I415">
            <v>3</v>
          </cell>
          <cell r="J415" t="str">
            <v>25M ESPALDA</v>
          </cell>
          <cell r="K415" t="str">
            <v>MASTER</v>
          </cell>
          <cell r="L415" t="str">
            <v>ADAPTADA</v>
          </cell>
          <cell r="M415" t="str">
            <v>MASCULINO</v>
          </cell>
        </row>
        <row r="416">
          <cell r="B416" t="str">
            <v>ROBERTO PALOMARES RIESCOSAD APADIS0,000458333333333333</v>
          </cell>
          <cell r="C416" t="str">
            <v>ROBERTO PALOMARES RIESCO</v>
          </cell>
          <cell r="D416" t="str">
            <v>SAD APADIS</v>
          </cell>
          <cell r="E416" t="e">
            <v>#REF!</v>
          </cell>
          <cell r="F416">
            <v>4.5833333333333338E-4</v>
          </cell>
          <cell r="G416">
            <v>47</v>
          </cell>
          <cell r="H416">
            <v>23</v>
          </cell>
          <cell r="I416">
            <v>3</v>
          </cell>
          <cell r="J416" t="str">
            <v>25M ESPALDA</v>
          </cell>
          <cell r="K416" t="str">
            <v>MASTER</v>
          </cell>
          <cell r="L416" t="str">
            <v>ADAPTADA</v>
          </cell>
          <cell r="M416" t="str">
            <v>MASCULINO</v>
          </cell>
        </row>
        <row r="417">
          <cell r="B417" t="str">
            <v>LUIS JAVIER PEREZ FOLGADOCD AFANIAS CANILLEJAS0,000477430555555556</v>
          </cell>
          <cell r="C417" t="str">
            <v>LUIS JAVIER PEREZ FOLGADO</v>
          </cell>
          <cell r="D417" t="str">
            <v>CD AFANIAS CANILLEJAS</v>
          </cell>
          <cell r="E417" t="e">
            <v>#REF!</v>
          </cell>
          <cell r="F417">
            <v>4.7743055555555554E-4</v>
          </cell>
          <cell r="G417">
            <v>47</v>
          </cell>
          <cell r="H417">
            <v>23</v>
          </cell>
          <cell r="I417">
            <v>3</v>
          </cell>
          <cell r="J417" t="str">
            <v>25M ESPALDA</v>
          </cell>
          <cell r="K417" t="str">
            <v>MASTER</v>
          </cell>
          <cell r="L417" t="str">
            <v>ADAPTADA</v>
          </cell>
          <cell r="M417" t="str">
            <v>MASCULINO</v>
          </cell>
        </row>
        <row r="418">
          <cell r="B418" t="str">
            <v>ANTONIO JAVIER GAITAN VILAADIL- AD DE INTEGRACION DE LEGANES0,00049375</v>
          </cell>
          <cell r="C418" t="str">
            <v>ANTONIO JAVIER GAITAN VILA</v>
          </cell>
          <cell r="D418" t="str">
            <v>ADIL- AD DE INTEGRACION DE LEGANES</v>
          </cell>
          <cell r="E418" t="e">
            <v>#REF!</v>
          </cell>
          <cell r="F418">
            <v>4.9374999999999994E-4</v>
          </cell>
          <cell r="G418">
            <v>47</v>
          </cell>
          <cell r="H418">
            <v>23</v>
          </cell>
          <cell r="I418">
            <v>3</v>
          </cell>
          <cell r="J418" t="str">
            <v>25M ESPALDA</v>
          </cell>
          <cell r="K418" t="str">
            <v>MASTER</v>
          </cell>
          <cell r="L418" t="str">
            <v>ADAPTADA</v>
          </cell>
          <cell r="M418" t="str">
            <v>MASCULINO</v>
          </cell>
        </row>
        <row r="419">
          <cell r="B419" t="str">
            <v>PLACIDO GONZALEZ GALLEGOCDE AMIGOS VALDERAS0,000563194444444444</v>
          </cell>
          <cell r="C419" t="str">
            <v>PLACIDO GONZALEZ GALLEGO</v>
          </cell>
          <cell r="D419" t="str">
            <v>CDE AMIGOS VALDERAS</v>
          </cell>
          <cell r="E419" t="e">
            <v>#REF!</v>
          </cell>
          <cell r="F419">
            <v>5.631944444444444E-4</v>
          </cell>
          <cell r="G419">
            <v>47</v>
          </cell>
          <cell r="H419">
            <v>23</v>
          </cell>
          <cell r="I419">
            <v>3</v>
          </cell>
          <cell r="J419" t="str">
            <v>25M ESPALDA</v>
          </cell>
          <cell r="K419" t="str">
            <v>MASTER</v>
          </cell>
          <cell r="L419" t="str">
            <v>ADAPTADA</v>
          </cell>
          <cell r="M419" t="str">
            <v>MASCULINO</v>
          </cell>
        </row>
        <row r="420">
          <cell r="B420" t="str">
            <v>MIGUEL ANGEL MONTALVO MORENOSAD ADFYPSE0,00056087962962963</v>
          </cell>
          <cell r="C420" t="str">
            <v>MIGUEL ANGEL MONTALVO MORENO</v>
          </cell>
          <cell r="D420" t="str">
            <v>SAD ADFYPSE</v>
          </cell>
          <cell r="E420" t="e">
            <v>#REF!</v>
          </cell>
          <cell r="F420">
            <v>5.608796296296296E-4</v>
          </cell>
          <cell r="G420">
            <v>47</v>
          </cell>
          <cell r="H420">
            <v>23</v>
          </cell>
          <cell r="I420">
            <v>3</v>
          </cell>
          <cell r="J420" t="str">
            <v>25M ESPALDA</v>
          </cell>
          <cell r="K420" t="str">
            <v>MASTER</v>
          </cell>
          <cell r="L420" t="str">
            <v>ADAPTADA</v>
          </cell>
          <cell r="M420" t="str">
            <v>MASCULINO</v>
          </cell>
        </row>
        <row r="421">
          <cell r="B421" t="str">
            <v>ALVARO LOPEZ IRANZOSAD DE UN CUERPO AL OTROSMO</v>
          </cell>
          <cell r="C421" t="str">
            <v>ALVARO LOPEZ IRANZO</v>
          </cell>
          <cell r="D421" t="str">
            <v>SAD DE UN CUERPO AL OTRO</v>
          </cell>
          <cell r="E421" t="e">
            <v>#REF!</v>
          </cell>
          <cell r="F421" t="str">
            <v>SMO</v>
          </cell>
          <cell r="G421">
            <v>48</v>
          </cell>
          <cell r="H421">
            <v>23</v>
          </cell>
          <cell r="I421">
            <v>4</v>
          </cell>
          <cell r="J421" t="str">
            <v>25M ESPALDA</v>
          </cell>
          <cell r="K421" t="str">
            <v>JUNIOR</v>
          </cell>
          <cell r="L421" t="str">
            <v>ADAPTADA</v>
          </cell>
          <cell r="M421" t="str">
            <v>MASCULINO</v>
          </cell>
        </row>
        <row r="422">
          <cell r="B422" t="str">
            <v>JAVIER MIRANDA DIAZCDE ATAM POZUELO0,000787037037037037</v>
          </cell>
          <cell r="C422" t="str">
            <v>JAVIER MIRANDA DIAZ</v>
          </cell>
          <cell r="D422" t="str">
            <v>CDE ATAM POZUELO</v>
          </cell>
          <cell r="E422" t="e">
            <v>#REF!</v>
          </cell>
          <cell r="F422">
            <v>7.8703703703703705E-4</v>
          </cell>
          <cell r="G422">
            <v>48</v>
          </cell>
          <cell r="H422">
            <v>23</v>
          </cell>
          <cell r="I422">
            <v>4</v>
          </cell>
          <cell r="J422" t="str">
            <v>25M DORSAL</v>
          </cell>
          <cell r="K422" t="str">
            <v>ABSOLUTA</v>
          </cell>
          <cell r="L422" t="str">
            <v>HABILIDADES</v>
          </cell>
          <cell r="M422" t="str">
            <v>MASCULINO</v>
          </cell>
        </row>
        <row r="423">
          <cell r="B423" t="str">
            <v>000</v>
          </cell>
          <cell r="C423">
            <v>0</v>
          </cell>
          <cell r="D423">
            <v>0</v>
          </cell>
          <cell r="E423" t="e">
            <v>#REF!</v>
          </cell>
          <cell r="F423">
            <v>0</v>
          </cell>
          <cell r="G423">
            <v>48</v>
          </cell>
          <cell r="H423">
            <v>23</v>
          </cell>
          <cell r="I423">
            <v>4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</row>
        <row r="424">
          <cell r="B424" t="str">
            <v>000</v>
          </cell>
          <cell r="C424">
            <v>0</v>
          </cell>
          <cell r="D424">
            <v>0</v>
          </cell>
          <cell r="E424" t="e">
            <v>#REF!</v>
          </cell>
          <cell r="F424">
            <v>0</v>
          </cell>
          <cell r="G424">
            <v>48</v>
          </cell>
          <cell r="H424">
            <v>23</v>
          </cell>
          <cell r="I424">
            <v>4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</row>
        <row r="425">
          <cell r="B425" t="str">
            <v>000</v>
          </cell>
          <cell r="C425">
            <v>0</v>
          </cell>
          <cell r="D425">
            <v>0</v>
          </cell>
          <cell r="E425" t="e">
            <v>#REF!</v>
          </cell>
          <cell r="F425">
            <v>0</v>
          </cell>
          <cell r="G425">
            <v>48</v>
          </cell>
          <cell r="H425">
            <v>23</v>
          </cell>
          <cell r="I425">
            <v>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</row>
        <row r="426">
          <cell r="B426" t="str">
            <v>ADRIAN GONZALEZ RAMOSSAD APADIS0,000653472222222222</v>
          </cell>
          <cell r="C426" t="str">
            <v>ADRIAN GONZALEZ RAMOS</v>
          </cell>
          <cell r="D426" t="str">
            <v>SAD APADIS</v>
          </cell>
          <cell r="E426" t="e">
            <v>#REF!</v>
          </cell>
          <cell r="F426">
            <v>6.5347222222222228E-4</v>
          </cell>
          <cell r="G426">
            <v>48</v>
          </cell>
          <cell r="H426">
            <v>23</v>
          </cell>
          <cell r="I426">
            <v>4</v>
          </cell>
          <cell r="J426" t="str">
            <v>25M ESPALDA</v>
          </cell>
          <cell r="K426" t="str">
            <v>ABSOLUTA</v>
          </cell>
          <cell r="L426" t="str">
            <v>ADAPTADA</v>
          </cell>
          <cell r="M426" t="str">
            <v>MASCULINO</v>
          </cell>
        </row>
        <row r="427">
          <cell r="B427" t="str">
            <v>ANDRES VILA MORANSAD APADIS0,000813425925925926</v>
          </cell>
          <cell r="C427" t="str">
            <v>ANDRES VILA MORAN</v>
          </cell>
          <cell r="D427" t="str">
            <v>SAD APADIS</v>
          </cell>
          <cell r="E427" t="e">
            <v>#REF!</v>
          </cell>
          <cell r="F427">
            <v>8.1342592592592588E-4</v>
          </cell>
          <cell r="G427">
            <v>48</v>
          </cell>
          <cell r="H427">
            <v>23</v>
          </cell>
          <cell r="I427">
            <v>4</v>
          </cell>
          <cell r="J427" t="str">
            <v>25M ESPALDA</v>
          </cell>
          <cell r="K427" t="str">
            <v>ABSOLUTA</v>
          </cell>
          <cell r="L427" t="str">
            <v>ADAPTADA</v>
          </cell>
          <cell r="M427" t="str">
            <v>MASCULINO</v>
          </cell>
        </row>
        <row r="428">
          <cell r="B428" t="str">
            <v>JOSE MIGUEL DEL BARRIO SANZSAD ADFYPSE0,000803009259259259</v>
          </cell>
          <cell r="C428" t="str">
            <v>JOSE MIGUEL DEL BARRIO SANZ</v>
          </cell>
          <cell r="D428" t="str">
            <v>SAD ADFYPSE</v>
          </cell>
          <cell r="E428" t="e">
            <v>#REF!</v>
          </cell>
          <cell r="F428">
            <v>8.0300925925925939E-4</v>
          </cell>
          <cell r="G428">
            <v>48</v>
          </cell>
          <cell r="H428">
            <v>23</v>
          </cell>
          <cell r="I428">
            <v>4</v>
          </cell>
          <cell r="J428" t="str">
            <v>25M ESPALDA</v>
          </cell>
          <cell r="K428" t="str">
            <v>ABSOLUTA</v>
          </cell>
          <cell r="L428" t="str">
            <v>ADAPTADA</v>
          </cell>
          <cell r="M428" t="str">
            <v>MASCULINO</v>
          </cell>
        </row>
        <row r="429">
          <cell r="B429" t="str">
            <v>LUIS ALONSO MORAGONSAD FUNDAR0,000550810185185185</v>
          </cell>
          <cell r="C429" t="str">
            <v>LUIS ALONSO MORAGON</v>
          </cell>
          <cell r="D429" t="str">
            <v>SAD FUNDAR</v>
          </cell>
          <cell r="E429" t="e">
            <v>#REF!</v>
          </cell>
          <cell r="F429">
            <v>5.5081018518518521E-4</v>
          </cell>
          <cell r="G429">
            <v>49</v>
          </cell>
          <cell r="H429">
            <v>23</v>
          </cell>
          <cell r="I429">
            <v>5</v>
          </cell>
          <cell r="J429" t="str">
            <v>25M ESPALDA</v>
          </cell>
          <cell r="K429" t="str">
            <v>ABSOLUTA</v>
          </cell>
          <cell r="L429" t="str">
            <v>ADAPTADA</v>
          </cell>
          <cell r="M429" t="str">
            <v>MASCULINO</v>
          </cell>
        </row>
        <row r="430">
          <cell r="B430" t="str">
            <v>PEDRO JESUS VELEZ MARTINCDE ATAM POZUELO0,000650231481481482</v>
          </cell>
          <cell r="C430" t="str">
            <v>PEDRO JESUS VELEZ MARTIN</v>
          </cell>
          <cell r="D430" t="str">
            <v>CDE ATAM POZUELO</v>
          </cell>
          <cell r="E430" t="e">
            <v>#REF!</v>
          </cell>
          <cell r="F430">
            <v>6.5023148148148156E-4</v>
          </cell>
          <cell r="G430">
            <v>49</v>
          </cell>
          <cell r="H430">
            <v>23</v>
          </cell>
          <cell r="I430">
            <v>5</v>
          </cell>
          <cell r="J430" t="str">
            <v>25M ESPALDA</v>
          </cell>
          <cell r="K430" t="str">
            <v>ABSOLUTA</v>
          </cell>
          <cell r="L430" t="str">
            <v>ADAPTADA</v>
          </cell>
          <cell r="M430" t="str">
            <v>MASCULINO</v>
          </cell>
        </row>
        <row r="431">
          <cell r="B431" t="str">
            <v>PABLO MORGADO GOMEZSAD FUNDAR0,000684027777777778</v>
          </cell>
          <cell r="C431" t="str">
            <v>PABLO MORGADO GOMEZ</v>
          </cell>
          <cell r="D431" t="str">
            <v>SAD FUNDAR</v>
          </cell>
          <cell r="E431" t="e">
            <v>#REF!</v>
          </cell>
          <cell r="F431">
            <v>6.8402777777777776E-4</v>
          </cell>
          <cell r="G431">
            <v>49</v>
          </cell>
          <cell r="H431">
            <v>23</v>
          </cell>
          <cell r="I431">
            <v>5</v>
          </cell>
          <cell r="J431" t="str">
            <v>25M ESPALDA</v>
          </cell>
          <cell r="K431" t="str">
            <v>ABSOLUTA</v>
          </cell>
          <cell r="L431" t="str">
            <v>ADAPTADA</v>
          </cell>
          <cell r="M431" t="str">
            <v>MASCULINO</v>
          </cell>
        </row>
        <row r="432">
          <cell r="B432" t="str">
            <v>DANIEL FERNANDEZ ARRANZCD AFANIAS CANILLEJAS0,000769212962962963</v>
          </cell>
          <cell r="C432" t="str">
            <v>DANIEL FERNANDEZ ARRANZ</v>
          </cell>
          <cell r="D432" t="str">
            <v>CD AFANIAS CANILLEJAS</v>
          </cell>
          <cell r="E432" t="e">
            <v>#REF!</v>
          </cell>
          <cell r="F432">
            <v>7.6921296296296286E-4</v>
          </cell>
          <cell r="G432">
            <v>49</v>
          </cell>
          <cell r="H432">
            <v>23</v>
          </cell>
          <cell r="I432">
            <v>5</v>
          </cell>
          <cell r="J432" t="str">
            <v>25M ESPALDA</v>
          </cell>
          <cell r="K432" t="str">
            <v>ABSOLUTA</v>
          </cell>
          <cell r="L432" t="str">
            <v>ADAPTADA</v>
          </cell>
          <cell r="M432" t="str">
            <v>MASCULINO</v>
          </cell>
        </row>
        <row r="433">
          <cell r="B433" t="str">
            <v>MARIO MONSALVE CAROSAD PAUTA0,000538194444444444</v>
          </cell>
          <cell r="C433" t="str">
            <v>MARIO MONSALVE CARO</v>
          </cell>
          <cell r="D433" t="str">
            <v>SAD PAUTA</v>
          </cell>
          <cell r="E433" t="e">
            <v>#REF!</v>
          </cell>
          <cell r="F433">
            <v>5.3819444444444444E-4</v>
          </cell>
          <cell r="G433">
            <v>49</v>
          </cell>
          <cell r="H433">
            <v>23</v>
          </cell>
          <cell r="I433">
            <v>5</v>
          </cell>
          <cell r="J433" t="str">
            <v>25M ESPALDA</v>
          </cell>
          <cell r="K433" t="str">
            <v>ABSOLUTA</v>
          </cell>
          <cell r="L433" t="str">
            <v>ADAPTADA</v>
          </cell>
          <cell r="M433" t="str">
            <v>MASCULINO</v>
          </cell>
        </row>
        <row r="434">
          <cell r="B434" t="str">
            <v>000</v>
          </cell>
          <cell r="C434">
            <v>0</v>
          </cell>
          <cell r="D434">
            <v>0</v>
          </cell>
          <cell r="E434" t="e">
            <v>#REF!</v>
          </cell>
          <cell r="F434">
            <v>0</v>
          </cell>
          <cell r="G434">
            <v>49</v>
          </cell>
          <cell r="H434">
            <v>23</v>
          </cell>
          <cell r="I434">
            <v>5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PLACIDO GONZALEZ GALLEGOCDE AMIGOS VALDERAS0,000563194444444444</v>
          </cell>
          <cell r="C435" t="str">
            <v>PLACIDO GONZALEZ GALLEGO</v>
          </cell>
          <cell r="D435" t="str">
            <v>CDE AMIGOS VALDERAS</v>
          </cell>
          <cell r="E435" t="e">
            <v>#REF!</v>
          </cell>
          <cell r="F435">
            <v>5.631944444444444E-4</v>
          </cell>
          <cell r="G435">
            <v>49</v>
          </cell>
          <cell r="H435">
            <v>23</v>
          </cell>
          <cell r="I435">
            <v>5</v>
          </cell>
          <cell r="J435" t="str">
            <v>25M ESPALDA</v>
          </cell>
          <cell r="K435" t="str">
            <v>MASTER</v>
          </cell>
          <cell r="L435" t="str">
            <v>ADAPTADA</v>
          </cell>
          <cell r="M435" t="str">
            <v>MASCULINO</v>
          </cell>
        </row>
        <row r="436">
          <cell r="B436" t="str">
            <v>EDUARDO PEREZ RAMOSSAD PAUTA0,000635185185185185</v>
          </cell>
          <cell r="C436" t="str">
            <v>EDUARDO PEREZ RAMOS</v>
          </cell>
          <cell r="D436" t="str">
            <v>SAD PAUTA</v>
          </cell>
          <cell r="E436" t="e">
            <v>#REF!</v>
          </cell>
          <cell r="F436">
            <v>6.3518518518518524E-4</v>
          </cell>
          <cell r="G436">
            <v>49</v>
          </cell>
          <cell r="H436">
            <v>23</v>
          </cell>
          <cell r="I436">
            <v>5</v>
          </cell>
          <cell r="J436" t="str">
            <v>25M ESPALDA</v>
          </cell>
          <cell r="K436" t="str">
            <v>ABSOLUTA</v>
          </cell>
          <cell r="L436" t="str">
            <v>ADAPTADA</v>
          </cell>
          <cell r="M436" t="str">
            <v>MASCULINO</v>
          </cell>
        </row>
        <row r="437">
          <cell r="B437" t="str">
            <v>MARIA CESPEDES SANTOSCDE A LA PAR0,000347453703703704</v>
          </cell>
          <cell r="C437" t="str">
            <v>MARIA CESPEDES SANTOS</v>
          </cell>
          <cell r="D437" t="str">
            <v>CDE A LA PAR</v>
          </cell>
          <cell r="E437" t="e">
            <v>#REF!</v>
          </cell>
          <cell r="F437">
            <v>3.4745370370370372E-4</v>
          </cell>
          <cell r="G437">
            <v>50</v>
          </cell>
          <cell r="H437">
            <v>24</v>
          </cell>
          <cell r="I437">
            <v>1</v>
          </cell>
          <cell r="J437" t="str">
            <v>25M ESPALDA</v>
          </cell>
          <cell r="K437" t="str">
            <v>ABSOLUTA</v>
          </cell>
          <cell r="L437" t="str">
            <v>ADAPTADA</v>
          </cell>
          <cell r="M437" t="str">
            <v>FEMENINO</v>
          </cell>
        </row>
        <row r="438">
          <cell r="B438" t="str">
            <v>MARTA LORENZO MENDEZSAD FS DOWN DE MADRID0,000372569444444444</v>
          </cell>
          <cell r="C438" t="str">
            <v>MARTA LORENZO MENDEZ</v>
          </cell>
          <cell r="D438" t="str">
            <v>SAD FS DOWN DE MADRID</v>
          </cell>
          <cell r="E438" t="e">
            <v>#REF!</v>
          </cell>
          <cell r="F438">
            <v>3.7256944444444441E-4</v>
          </cell>
          <cell r="G438">
            <v>50</v>
          </cell>
          <cell r="H438">
            <v>24</v>
          </cell>
          <cell r="I438">
            <v>1</v>
          </cell>
          <cell r="J438" t="str">
            <v>25M ESPALDA</v>
          </cell>
          <cell r="K438" t="str">
            <v>ABSOLUTA</v>
          </cell>
          <cell r="L438" t="str">
            <v>ADAPTADA</v>
          </cell>
          <cell r="M438" t="str">
            <v>FEMENINO</v>
          </cell>
        </row>
        <row r="439">
          <cell r="B439" t="str">
            <v>LETICIA HERNANDEZ ALVAREZCDE ATAM POZUELO0,00038587962962963</v>
          </cell>
          <cell r="C439" t="str">
            <v>LETICIA HERNANDEZ ALVAREZ</v>
          </cell>
          <cell r="D439" t="str">
            <v>CDE ATAM POZUELO</v>
          </cell>
          <cell r="E439" t="e">
            <v>#REF!</v>
          </cell>
          <cell r="F439">
            <v>3.8587962962962968E-4</v>
          </cell>
          <cell r="G439">
            <v>50</v>
          </cell>
          <cell r="H439">
            <v>24</v>
          </cell>
          <cell r="I439">
            <v>1</v>
          </cell>
          <cell r="J439" t="str">
            <v>25M ESPALDA</v>
          </cell>
          <cell r="K439" t="str">
            <v>ABSOLUTA</v>
          </cell>
          <cell r="L439" t="str">
            <v>ADAPTADA</v>
          </cell>
          <cell r="M439" t="str">
            <v>FEMENINO</v>
          </cell>
        </row>
        <row r="440">
          <cell r="B440" t="str">
            <v>ROCIO MARTINEZ HERNANDEZCDE AMIGOS VALDERAS0,000386342592592593</v>
          </cell>
          <cell r="C440" t="str">
            <v>ROCIO MARTINEZ HERNANDEZ</v>
          </cell>
          <cell r="D440" t="str">
            <v>CDE AMIGOS VALDERAS</v>
          </cell>
          <cell r="E440" t="e">
            <v>#REF!</v>
          </cell>
          <cell r="F440">
            <v>3.8634259259259259E-4</v>
          </cell>
          <cell r="G440">
            <v>50</v>
          </cell>
          <cell r="H440">
            <v>24</v>
          </cell>
          <cell r="I440">
            <v>1</v>
          </cell>
          <cell r="J440" t="str">
            <v>25M ESPALDA</v>
          </cell>
          <cell r="K440" t="str">
            <v>ABSOLUTA</v>
          </cell>
          <cell r="L440" t="str">
            <v>ADAPTADA</v>
          </cell>
          <cell r="M440" t="str">
            <v>FEMENINO</v>
          </cell>
        </row>
        <row r="441">
          <cell r="B441" t="str">
            <v>ANGELA FRONTERA DIAZ DE QUINTANACDE A LA PAR0,000416435185185185</v>
          </cell>
          <cell r="C441" t="str">
            <v>ANGELA FRONTERA DIAZ DE QUINTANA</v>
          </cell>
          <cell r="D441" t="str">
            <v>CDE A LA PAR</v>
          </cell>
          <cell r="E441" t="e">
            <v>#REF!</v>
          </cell>
          <cell r="F441">
            <v>4.164351851851851E-4</v>
          </cell>
          <cell r="G441">
            <v>50</v>
          </cell>
          <cell r="H441">
            <v>24</v>
          </cell>
          <cell r="I441">
            <v>1</v>
          </cell>
          <cell r="J441" t="str">
            <v>25M ESPALDA</v>
          </cell>
          <cell r="K441" t="str">
            <v>ABSOLUTA</v>
          </cell>
          <cell r="L441" t="str">
            <v>ADAPTADA</v>
          </cell>
          <cell r="M441" t="str">
            <v>FEMENINO</v>
          </cell>
        </row>
        <row r="442">
          <cell r="B442" t="str">
            <v>CLAUDIA ARENAS VELAZCOCDE ATAM POZUELO0,000417939814814815</v>
          </cell>
          <cell r="C442" t="str">
            <v>CLAUDIA ARENAS VELAZCO</v>
          </cell>
          <cell r="D442" t="str">
            <v>CDE ATAM POZUELO</v>
          </cell>
          <cell r="E442" t="e">
            <v>#REF!</v>
          </cell>
          <cell r="F442">
            <v>4.1793981481481478E-4</v>
          </cell>
          <cell r="G442">
            <v>50</v>
          </cell>
          <cell r="H442">
            <v>24</v>
          </cell>
          <cell r="I442">
            <v>1</v>
          </cell>
          <cell r="J442" t="str">
            <v>25M ESPALDA</v>
          </cell>
          <cell r="K442" t="str">
            <v>ABSOLUTA</v>
          </cell>
          <cell r="L442" t="str">
            <v>ADAPTADA</v>
          </cell>
          <cell r="M442" t="str">
            <v>FEMENINO</v>
          </cell>
        </row>
        <row r="443">
          <cell r="B443" t="str">
            <v>SOFIA RUEDA NIEMBROSAD FS DOWN DE MADRID0,000425347222222222</v>
          </cell>
          <cell r="C443" t="str">
            <v>SOFIA RUEDA NIEMBRO</v>
          </cell>
          <cell r="D443" t="str">
            <v>SAD FS DOWN DE MADRID</v>
          </cell>
          <cell r="E443" t="e">
            <v>#REF!</v>
          </cell>
          <cell r="F443">
            <v>4.253472222222223E-4</v>
          </cell>
          <cell r="G443">
            <v>50</v>
          </cell>
          <cell r="H443">
            <v>24</v>
          </cell>
          <cell r="I443">
            <v>1</v>
          </cell>
          <cell r="J443" t="str">
            <v>25M ESPALDA</v>
          </cell>
          <cell r="K443" t="str">
            <v>ABSOLUTA</v>
          </cell>
          <cell r="L443" t="str">
            <v>ADAPTADA</v>
          </cell>
          <cell r="M443" t="str">
            <v>FEMENINO</v>
          </cell>
        </row>
        <row r="444">
          <cell r="B444" t="str">
            <v>SANDRA GONZALEZ DIAZSAD APADIS0,000440046296296296</v>
          </cell>
          <cell r="C444" t="str">
            <v>SANDRA GONZALEZ DIAZ</v>
          </cell>
          <cell r="D444" t="str">
            <v>SAD APADIS</v>
          </cell>
          <cell r="E444" t="e">
            <v>#REF!</v>
          </cell>
          <cell r="F444">
            <v>4.4004629629629629E-4</v>
          </cell>
          <cell r="G444">
            <v>50</v>
          </cell>
          <cell r="H444">
            <v>24</v>
          </cell>
          <cell r="I444">
            <v>1</v>
          </cell>
          <cell r="J444" t="str">
            <v>25M ESPALDA</v>
          </cell>
          <cell r="K444" t="str">
            <v>ABSOLUTA</v>
          </cell>
          <cell r="L444" t="str">
            <v>ADAPTADA</v>
          </cell>
          <cell r="M444" t="str">
            <v>FEMENINO</v>
          </cell>
        </row>
        <row r="445">
          <cell r="B445" t="str">
            <v>CRISTINA SOTO MARTINSAD APADIS0,00037662037037037</v>
          </cell>
          <cell r="C445" t="str">
            <v>CRISTINA SOTO MARTIN</v>
          </cell>
          <cell r="D445" t="str">
            <v>SAD APADIS</v>
          </cell>
          <cell r="E445" t="e">
            <v>#REF!</v>
          </cell>
          <cell r="F445">
            <v>3.7662037037037042E-4</v>
          </cell>
          <cell r="G445">
            <v>51</v>
          </cell>
          <cell r="H445">
            <v>24</v>
          </cell>
          <cell r="I445">
            <v>2</v>
          </cell>
          <cell r="J445" t="str">
            <v>25M ESPALDA</v>
          </cell>
          <cell r="K445" t="str">
            <v>MASTER</v>
          </cell>
          <cell r="L445" t="str">
            <v>ADAPTADA</v>
          </cell>
          <cell r="M445" t="str">
            <v>FEMENINO</v>
          </cell>
        </row>
        <row r="446">
          <cell r="B446" t="str">
            <v>MARIA CRISTINA FERNANDEZ FDEZ  DE LA PUEBLACDE AMIGOS VALDERAS0,000412037037037037</v>
          </cell>
          <cell r="C446" t="str">
            <v>MARIA CRISTINA FERNANDEZ FDEZ  DE LA PUEBLA</v>
          </cell>
          <cell r="D446" t="str">
            <v>CDE AMIGOS VALDERAS</v>
          </cell>
          <cell r="E446" t="e">
            <v>#REF!</v>
          </cell>
          <cell r="F446">
            <v>4.1203703703703709E-4</v>
          </cell>
          <cell r="G446">
            <v>51</v>
          </cell>
          <cell r="H446">
            <v>24</v>
          </cell>
          <cell r="I446">
            <v>2</v>
          </cell>
          <cell r="J446" t="str">
            <v>25M ESPALDA</v>
          </cell>
          <cell r="K446" t="str">
            <v>MASTER</v>
          </cell>
          <cell r="L446" t="str">
            <v>ADAPTADA</v>
          </cell>
          <cell r="M446" t="str">
            <v>FEMENINO</v>
          </cell>
        </row>
        <row r="447">
          <cell r="B447" t="str">
            <v>MARIA DEL CARMEN MARTINEZ VALEROSAD APADIS0,000486805555555556</v>
          </cell>
          <cell r="C447" t="str">
            <v>MARIA DEL CARMEN MARTINEZ VALERO</v>
          </cell>
          <cell r="D447" t="str">
            <v>SAD APADIS</v>
          </cell>
          <cell r="E447" t="e">
            <v>#REF!</v>
          </cell>
          <cell r="F447">
            <v>4.8680555555555559E-4</v>
          </cell>
          <cell r="G447">
            <v>51</v>
          </cell>
          <cell r="H447">
            <v>24</v>
          </cell>
          <cell r="I447">
            <v>2</v>
          </cell>
          <cell r="J447" t="str">
            <v>25M ESPALDA</v>
          </cell>
          <cell r="K447" t="str">
            <v>MASTER</v>
          </cell>
          <cell r="L447" t="str">
            <v>ADAPTADA</v>
          </cell>
          <cell r="M447" t="str">
            <v>FEMENINO</v>
          </cell>
        </row>
        <row r="448">
          <cell r="B448" t="str">
            <v>000</v>
          </cell>
          <cell r="C448">
            <v>0</v>
          </cell>
          <cell r="D448">
            <v>0</v>
          </cell>
          <cell r="E448" t="e">
            <v>#REF!</v>
          </cell>
          <cell r="F448">
            <v>0</v>
          </cell>
          <cell r="G448">
            <v>51</v>
          </cell>
          <cell r="H448">
            <v>24</v>
          </cell>
          <cell r="I448">
            <v>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000</v>
          </cell>
          <cell r="C449">
            <v>0</v>
          </cell>
          <cell r="D449">
            <v>0</v>
          </cell>
          <cell r="E449" t="e">
            <v>#REF!</v>
          </cell>
          <cell r="F449">
            <v>0</v>
          </cell>
          <cell r="G449">
            <v>51</v>
          </cell>
          <cell r="H449">
            <v>24</v>
          </cell>
          <cell r="I449">
            <v>2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</row>
        <row r="450">
          <cell r="B450" t="str">
            <v>000</v>
          </cell>
          <cell r="C450">
            <v>0</v>
          </cell>
          <cell r="D450">
            <v>0</v>
          </cell>
          <cell r="E450" t="e">
            <v>#REF!</v>
          </cell>
          <cell r="F450">
            <v>0</v>
          </cell>
          <cell r="G450">
            <v>51</v>
          </cell>
          <cell r="H450">
            <v>24</v>
          </cell>
          <cell r="I450">
            <v>2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</row>
        <row r="451">
          <cell r="B451" t="str">
            <v>IRENE SANCHEZ ALIJACDE AMIGOS VALDERAS0,000664583333333333</v>
          </cell>
          <cell r="C451" t="str">
            <v>IRENE SANCHEZ ALIJA</v>
          </cell>
          <cell r="D451" t="str">
            <v>CDE AMIGOS VALDERAS</v>
          </cell>
          <cell r="E451" t="e">
            <v>#REF!</v>
          </cell>
          <cell r="F451">
            <v>6.6458333333333343E-4</v>
          </cell>
          <cell r="G451">
            <v>51</v>
          </cell>
          <cell r="H451">
            <v>24</v>
          </cell>
          <cell r="I451">
            <v>2</v>
          </cell>
          <cell r="J451" t="str">
            <v>25M ESPALDA</v>
          </cell>
          <cell r="K451" t="str">
            <v>MASTER</v>
          </cell>
          <cell r="L451" t="str">
            <v>ADAPTADA</v>
          </cell>
          <cell r="M451" t="str">
            <v>FEMENINO</v>
          </cell>
        </row>
        <row r="452">
          <cell r="B452" t="str">
            <v>000</v>
          </cell>
          <cell r="C452">
            <v>0</v>
          </cell>
          <cell r="D452">
            <v>0</v>
          </cell>
          <cell r="E452" t="e">
            <v>#REF!</v>
          </cell>
          <cell r="F452">
            <v>0</v>
          </cell>
          <cell r="G452">
            <v>51</v>
          </cell>
          <cell r="H452">
            <v>24</v>
          </cell>
          <cell r="I452">
            <v>2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</row>
        <row r="453">
          <cell r="B453" t="str">
            <v>ALICIA BORJA GUIMERAADIL- AD DE INTEGRACION DE LEGANES0,0003125</v>
          </cell>
          <cell r="C453" t="str">
            <v>ALICIA BORJA GUIMERA</v>
          </cell>
          <cell r="D453" t="str">
            <v>ADIL- AD DE INTEGRACION DE LEGANES</v>
          </cell>
          <cell r="E453" t="e">
            <v>#REF!</v>
          </cell>
          <cell r="F453">
            <v>3.1250000000000001E-4</v>
          </cell>
          <cell r="G453">
            <v>52</v>
          </cell>
          <cell r="H453">
            <v>24</v>
          </cell>
          <cell r="I453">
            <v>3</v>
          </cell>
          <cell r="J453" t="str">
            <v>25M ESPALDA</v>
          </cell>
          <cell r="K453" t="str">
            <v>ABSOLUTA</v>
          </cell>
          <cell r="L453" t="str">
            <v>ADAPTADA</v>
          </cell>
          <cell r="M453" t="str">
            <v>FEMENINO</v>
          </cell>
        </row>
        <row r="454">
          <cell r="B454" t="str">
            <v>GRACE MEARS ALCALDEINDEPENDIENTE0,000341087962962963</v>
          </cell>
          <cell r="C454" t="str">
            <v>GRACE MEARS ALCALDE</v>
          </cell>
          <cell r="D454" t="str">
            <v>INDEPENDIENTE</v>
          </cell>
          <cell r="E454" t="e">
            <v>#REF!</v>
          </cell>
          <cell r="F454">
            <v>3.4108796296296296E-4</v>
          </cell>
          <cell r="G454">
            <v>52</v>
          </cell>
          <cell r="H454">
            <v>24</v>
          </cell>
          <cell r="I454">
            <v>3</v>
          </cell>
          <cell r="J454" t="str">
            <v>25M ESPALDA</v>
          </cell>
          <cell r="K454" t="str">
            <v>JUNIOR</v>
          </cell>
          <cell r="L454" t="str">
            <v>ADAPTADA</v>
          </cell>
          <cell r="M454" t="str">
            <v>FEMENINO</v>
          </cell>
        </row>
        <row r="455">
          <cell r="B455" t="str">
            <v>ANA TEJADA MATELLANESSAD FS DOWN DE MADRID0,000444444444444444</v>
          </cell>
          <cell r="C455" t="str">
            <v>ANA TEJADA MATELLANES</v>
          </cell>
          <cell r="D455" t="str">
            <v>SAD FS DOWN DE MADRID</v>
          </cell>
          <cell r="E455" t="e">
            <v>#REF!</v>
          </cell>
          <cell r="F455">
            <v>4.4444444444444441E-4</v>
          </cell>
          <cell r="G455">
            <v>52</v>
          </cell>
          <cell r="H455">
            <v>24</v>
          </cell>
          <cell r="I455">
            <v>3</v>
          </cell>
          <cell r="J455" t="str">
            <v>25M ESPALDA</v>
          </cell>
          <cell r="K455" t="str">
            <v>INFANTIL</v>
          </cell>
          <cell r="L455" t="str">
            <v>ADAPTADA</v>
          </cell>
          <cell r="M455" t="str">
            <v>FEMENINO</v>
          </cell>
        </row>
        <row r="456">
          <cell r="B456" t="str">
            <v>MARIA PAZ TORNOS ORTEGASAD APADIS0,000486342592592593</v>
          </cell>
          <cell r="C456" t="str">
            <v>MARIA PAZ TORNOS ORTEGA</v>
          </cell>
          <cell r="D456" t="str">
            <v>SAD APADIS</v>
          </cell>
          <cell r="E456" t="e">
            <v>#REF!</v>
          </cell>
          <cell r="F456">
            <v>4.8634259259259263E-4</v>
          </cell>
          <cell r="G456">
            <v>52</v>
          </cell>
          <cell r="H456">
            <v>24</v>
          </cell>
          <cell r="I456">
            <v>3</v>
          </cell>
          <cell r="J456" t="str">
            <v>25M ESPALDA</v>
          </cell>
          <cell r="K456" t="str">
            <v>ABSOLUTA</v>
          </cell>
          <cell r="L456" t="str">
            <v>ADAPTADA</v>
          </cell>
          <cell r="M456" t="str">
            <v>FEMENINO</v>
          </cell>
        </row>
        <row r="457">
          <cell r="B457" t="str">
            <v>CAROLINA MARTIN MARTINSAD DE UN CUERPO AL OTRO0,00055462962962963</v>
          </cell>
          <cell r="C457" t="str">
            <v>CAROLINA MARTIN MARTIN</v>
          </cell>
          <cell r="D457" t="str">
            <v>SAD DE UN CUERPO AL OTRO</v>
          </cell>
          <cell r="E457" t="e">
            <v>#REF!</v>
          </cell>
          <cell r="F457">
            <v>5.5462962962962963E-4</v>
          </cell>
          <cell r="G457">
            <v>52</v>
          </cell>
          <cell r="H457">
            <v>24</v>
          </cell>
          <cell r="I457">
            <v>3</v>
          </cell>
          <cell r="J457" t="str">
            <v>25M ESPALDA</v>
          </cell>
          <cell r="K457" t="str">
            <v>ABSOLUTA</v>
          </cell>
          <cell r="L457" t="str">
            <v>ADAPTADA</v>
          </cell>
          <cell r="M457" t="str">
            <v>FEMENINO</v>
          </cell>
        </row>
        <row r="458">
          <cell r="B458" t="str">
            <v>ELENA GIL HUESAD FS DOWN DE MADRID0,000594907407407407</v>
          </cell>
          <cell r="C458" t="str">
            <v>ELENA GIL HUE</v>
          </cell>
          <cell r="D458" t="str">
            <v>SAD FS DOWN DE MADRID</v>
          </cell>
          <cell r="E458" t="e">
            <v>#REF!</v>
          </cell>
          <cell r="F458">
            <v>5.9490740740740739E-4</v>
          </cell>
          <cell r="G458">
            <v>52</v>
          </cell>
          <cell r="H458">
            <v>24</v>
          </cell>
          <cell r="I458">
            <v>3</v>
          </cell>
          <cell r="J458" t="str">
            <v>25M ESPALDA</v>
          </cell>
          <cell r="K458" t="str">
            <v>BENJAMIN</v>
          </cell>
          <cell r="L458" t="str">
            <v>ADAPTADA</v>
          </cell>
          <cell r="M458" t="str">
            <v>FEMENINO</v>
          </cell>
        </row>
        <row r="459">
          <cell r="B459" t="str">
            <v>LUCIA CHICOT DIAZSAD FS DOWN DE MADRID0,000620717592592593</v>
          </cell>
          <cell r="C459" t="str">
            <v>LUCIA CHICOT DIAZ</v>
          </cell>
          <cell r="D459" t="str">
            <v>SAD FS DOWN DE MADRID</v>
          </cell>
          <cell r="E459" t="e">
            <v>#REF!</v>
          </cell>
          <cell r="F459">
            <v>6.2071759259259263E-4</v>
          </cell>
          <cell r="G459">
            <v>52</v>
          </cell>
          <cell r="H459">
            <v>24</v>
          </cell>
          <cell r="I459">
            <v>3</v>
          </cell>
          <cell r="J459" t="str">
            <v>25M ESPALDA</v>
          </cell>
          <cell r="K459" t="str">
            <v>INFANTIL</v>
          </cell>
          <cell r="L459" t="str">
            <v>ADAPTADA</v>
          </cell>
          <cell r="M459" t="str">
            <v>FEMENINO</v>
          </cell>
        </row>
        <row r="460">
          <cell r="B460" t="str">
            <v>LUCIA GARCIA FERNANDEZSAD FS DOWN DE MADRIDSMO</v>
          </cell>
          <cell r="C460" t="str">
            <v>LUCIA GARCIA FERNANDEZ</v>
          </cell>
          <cell r="D460" t="str">
            <v>SAD FS DOWN DE MADRID</v>
          </cell>
          <cell r="E460" t="e">
            <v>#REF!</v>
          </cell>
          <cell r="F460" t="str">
            <v>SMO</v>
          </cell>
          <cell r="G460">
            <v>52</v>
          </cell>
          <cell r="H460">
            <v>24</v>
          </cell>
          <cell r="I460">
            <v>3</v>
          </cell>
          <cell r="J460" t="str">
            <v>25M ESPALDA</v>
          </cell>
          <cell r="K460" t="str">
            <v>JUNIOR</v>
          </cell>
          <cell r="L460" t="str">
            <v>ADAPTADA</v>
          </cell>
          <cell r="M460" t="str">
            <v>FEMENINO</v>
          </cell>
        </row>
        <row r="461">
          <cell r="B461" t="str">
            <v>JORGE RECIO BERLANASSAD APADIS0,000400578703703704</v>
          </cell>
          <cell r="C461" t="str">
            <v>JORGE RECIO BERLANAS</v>
          </cell>
          <cell r="D461" t="str">
            <v>SAD APADIS</v>
          </cell>
          <cell r="E461" t="e">
            <v>#REF!</v>
          </cell>
          <cell r="F461">
            <v>4.0057870370370372E-4</v>
          </cell>
          <cell r="G461">
            <v>53</v>
          </cell>
          <cell r="H461">
            <v>25</v>
          </cell>
          <cell r="I461">
            <v>1</v>
          </cell>
          <cell r="J461" t="str">
            <v>25M MARIPOSA</v>
          </cell>
          <cell r="K461" t="str">
            <v>ABSOLUTA</v>
          </cell>
          <cell r="L461" t="str">
            <v>ADAPTADA</v>
          </cell>
          <cell r="M461" t="str">
            <v>MASCULINO</v>
          </cell>
        </row>
        <row r="462">
          <cell r="B462" t="str">
            <v>000</v>
          </cell>
          <cell r="C462">
            <v>0</v>
          </cell>
          <cell r="D462">
            <v>0</v>
          </cell>
          <cell r="E462" t="e">
            <v>#REF!</v>
          </cell>
          <cell r="F462">
            <v>0</v>
          </cell>
          <cell r="G462">
            <v>53</v>
          </cell>
          <cell r="H462">
            <v>25</v>
          </cell>
          <cell r="I462">
            <v>1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</row>
        <row r="463">
          <cell r="B463" t="str">
            <v>000</v>
          </cell>
          <cell r="C463">
            <v>0</v>
          </cell>
          <cell r="D463">
            <v>0</v>
          </cell>
          <cell r="E463" t="e">
            <v>#REF!</v>
          </cell>
          <cell r="F463">
            <v>0</v>
          </cell>
          <cell r="G463">
            <v>53</v>
          </cell>
          <cell r="H463">
            <v>25</v>
          </cell>
          <cell r="I463">
            <v>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000</v>
          </cell>
          <cell r="C464">
            <v>0</v>
          </cell>
          <cell r="D464">
            <v>0</v>
          </cell>
          <cell r="E464" t="e">
            <v>#REF!</v>
          </cell>
          <cell r="F464">
            <v>0</v>
          </cell>
          <cell r="G464">
            <v>53</v>
          </cell>
          <cell r="H464">
            <v>25</v>
          </cell>
          <cell r="I464">
            <v>1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B465" t="str">
            <v>000</v>
          </cell>
          <cell r="C465">
            <v>0</v>
          </cell>
          <cell r="D465">
            <v>0</v>
          </cell>
          <cell r="E465" t="e">
            <v>#REF!</v>
          </cell>
          <cell r="F465">
            <v>0</v>
          </cell>
          <cell r="G465">
            <v>53</v>
          </cell>
          <cell r="H465">
            <v>25</v>
          </cell>
          <cell r="I465">
            <v>1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000</v>
          </cell>
          <cell r="C466">
            <v>0</v>
          </cell>
          <cell r="D466">
            <v>0</v>
          </cell>
          <cell r="E466" t="e">
            <v>#REF!</v>
          </cell>
          <cell r="F466">
            <v>0</v>
          </cell>
          <cell r="G466">
            <v>53</v>
          </cell>
          <cell r="H466">
            <v>25</v>
          </cell>
          <cell r="I466">
            <v>1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B467" t="str">
            <v>000</v>
          </cell>
          <cell r="C467">
            <v>0</v>
          </cell>
          <cell r="D467">
            <v>0</v>
          </cell>
          <cell r="E467" t="e">
            <v>#REF!</v>
          </cell>
          <cell r="F467">
            <v>0</v>
          </cell>
          <cell r="G467">
            <v>53</v>
          </cell>
          <cell r="H467">
            <v>25</v>
          </cell>
          <cell r="I467">
            <v>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B468" t="str">
            <v>000</v>
          </cell>
          <cell r="C468">
            <v>0</v>
          </cell>
          <cell r="D468">
            <v>0</v>
          </cell>
          <cell r="E468" t="e">
            <v>#REF!</v>
          </cell>
          <cell r="F468">
            <v>0</v>
          </cell>
          <cell r="G468">
            <v>53</v>
          </cell>
          <cell r="H468">
            <v>25</v>
          </cell>
          <cell r="I468">
            <v>1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9">
          <cell r="B469" t="str">
            <v>JUAN MARIA VAZQUEZ QUIROGASAD DE UN CUERPO AL OTRO0,000575810185185185</v>
          </cell>
          <cell r="C469" t="str">
            <v>JUAN MARIA VAZQUEZ QUIROGA</v>
          </cell>
          <cell r="D469" t="str">
            <v>SAD DE UN CUERPO AL OTRO</v>
          </cell>
          <cell r="E469" t="e">
            <v>#REF!</v>
          </cell>
          <cell r="F469">
            <v>5.7581018518518517E-4</v>
          </cell>
          <cell r="G469">
            <v>54</v>
          </cell>
          <cell r="H469">
            <v>26</v>
          </cell>
          <cell r="I469">
            <v>1</v>
          </cell>
          <cell r="J469" t="str">
            <v>50M LIBRES</v>
          </cell>
          <cell r="K469" t="str">
            <v>ABSOLUTA</v>
          </cell>
          <cell r="L469" t="str">
            <v>ADAPTADA</v>
          </cell>
          <cell r="M469" t="str">
            <v>MASCULINO</v>
          </cell>
        </row>
        <row r="470">
          <cell r="B470" t="str">
            <v>DAVID GONZALEZ PABLOSCDE ATAM POZUELO0,00058599537037037</v>
          </cell>
          <cell r="C470" t="str">
            <v>DAVID GONZALEZ PABLOS</v>
          </cell>
          <cell r="D470" t="str">
            <v>CDE ATAM POZUELO</v>
          </cell>
          <cell r="E470" t="e">
            <v>#REF!</v>
          </cell>
          <cell r="F470">
            <v>5.8599537037037029E-4</v>
          </cell>
          <cell r="G470">
            <v>54</v>
          </cell>
          <cell r="H470">
            <v>26</v>
          </cell>
          <cell r="I470">
            <v>1</v>
          </cell>
          <cell r="J470" t="str">
            <v>50M LIBRES</v>
          </cell>
          <cell r="K470" t="str">
            <v>ABSOLUTA</v>
          </cell>
          <cell r="L470" t="str">
            <v>ADAPTADA</v>
          </cell>
          <cell r="M470" t="str">
            <v>MASCULINO</v>
          </cell>
        </row>
        <row r="471">
          <cell r="B471" t="str">
            <v>MIKEL MUÑOZ AREVALOSAD FS DOWN DE MADRID0,000600694444444444</v>
          </cell>
          <cell r="C471" t="str">
            <v>MIKEL MUÑOZ AREVALO</v>
          </cell>
          <cell r="D471" t="str">
            <v>SAD FS DOWN DE MADRID</v>
          </cell>
          <cell r="E471" t="e">
            <v>#REF!</v>
          </cell>
          <cell r="F471">
            <v>6.0069444444444439E-4</v>
          </cell>
          <cell r="G471">
            <v>54</v>
          </cell>
          <cell r="H471">
            <v>26</v>
          </cell>
          <cell r="I471">
            <v>1</v>
          </cell>
          <cell r="J471" t="str">
            <v>50M LIBRES</v>
          </cell>
          <cell r="K471" t="str">
            <v>ABSOLUTA</v>
          </cell>
          <cell r="L471" t="str">
            <v>ADAPTADA</v>
          </cell>
          <cell r="M471" t="str">
            <v>MASCULINO</v>
          </cell>
        </row>
        <row r="472">
          <cell r="B472" t="str">
            <v>FRANCISCO JAVIER PACHECO ONRUBIACD ICARO ENVERA0,00060474537037037</v>
          </cell>
          <cell r="C472" t="str">
            <v>FRANCISCO JAVIER PACHECO ONRUBIA</v>
          </cell>
          <cell r="D472" t="str">
            <v>CD ICARO ENVERA</v>
          </cell>
          <cell r="E472" t="e">
            <v>#REF!</v>
          </cell>
          <cell r="F472">
            <v>6.047453703703704E-4</v>
          </cell>
          <cell r="G472">
            <v>54</v>
          </cell>
          <cell r="H472">
            <v>26</v>
          </cell>
          <cell r="I472">
            <v>1</v>
          </cell>
          <cell r="J472" t="str">
            <v>50M LIBRES</v>
          </cell>
          <cell r="K472" t="str">
            <v>ABSOLUTA</v>
          </cell>
          <cell r="L472" t="str">
            <v>ADAPTADA</v>
          </cell>
          <cell r="M472" t="str">
            <v>MASCULINO</v>
          </cell>
        </row>
        <row r="473">
          <cell r="B473" t="str">
            <v>PABLO NAVARRO ALFAROSAD FUNDACION PRODIS0,000616666666666667</v>
          </cell>
          <cell r="C473" t="str">
            <v>PABLO NAVARRO ALFARO</v>
          </cell>
          <cell r="D473" t="str">
            <v>SAD FUNDACION PRODIS</v>
          </cell>
          <cell r="E473" t="e">
            <v>#REF!</v>
          </cell>
          <cell r="F473">
            <v>6.1666666666666673E-4</v>
          </cell>
          <cell r="G473">
            <v>54</v>
          </cell>
          <cell r="H473">
            <v>26</v>
          </cell>
          <cell r="I473">
            <v>1</v>
          </cell>
          <cell r="J473" t="str">
            <v>50M LIBRES</v>
          </cell>
          <cell r="K473" t="str">
            <v>ABSOLUTA</v>
          </cell>
          <cell r="L473" t="str">
            <v>ADAPTADA</v>
          </cell>
          <cell r="M473" t="str">
            <v>MASCULINO</v>
          </cell>
        </row>
        <row r="474">
          <cell r="B474" t="str">
            <v>LUCAS GARCIA SANCHEZCDE LAS VICTORIAS CENTRO0,000642361111111111</v>
          </cell>
          <cell r="C474" t="str">
            <v>LUCAS GARCIA SANCHEZ</v>
          </cell>
          <cell r="D474" t="str">
            <v>CDE LAS VICTORIAS CENTRO</v>
          </cell>
          <cell r="E474" t="e">
            <v>#REF!</v>
          </cell>
          <cell r="F474">
            <v>6.4236111111111113E-4</v>
          </cell>
          <cell r="G474">
            <v>54</v>
          </cell>
          <cell r="H474">
            <v>26</v>
          </cell>
          <cell r="I474">
            <v>1</v>
          </cell>
          <cell r="J474" t="str">
            <v>50M LIBRES</v>
          </cell>
          <cell r="K474" t="str">
            <v>ABSOLUTA</v>
          </cell>
          <cell r="L474" t="str">
            <v>ADAPTADA</v>
          </cell>
          <cell r="M474" t="str">
            <v>MASCULINO</v>
          </cell>
        </row>
        <row r="475">
          <cell r="B475" t="str">
            <v>CARLOS GALVEZ ESTEBANCD AFANIAS CANILLEJAS0,000694097222222222</v>
          </cell>
          <cell r="C475" t="str">
            <v>CARLOS GALVEZ ESTEBAN</v>
          </cell>
          <cell r="D475" t="str">
            <v>CD AFANIAS CANILLEJAS</v>
          </cell>
          <cell r="E475" t="e">
            <v>#REF!</v>
          </cell>
          <cell r="F475">
            <v>6.9409722222222225E-4</v>
          </cell>
          <cell r="G475">
            <v>54</v>
          </cell>
          <cell r="H475">
            <v>26</v>
          </cell>
          <cell r="I475">
            <v>1</v>
          </cell>
          <cell r="J475" t="str">
            <v>50M LIBRES</v>
          </cell>
          <cell r="K475" t="str">
            <v>ABSOLUTA</v>
          </cell>
          <cell r="L475" t="str">
            <v>ADAPTADA</v>
          </cell>
          <cell r="M475" t="str">
            <v>MASCULINO</v>
          </cell>
        </row>
        <row r="476">
          <cell r="B476" t="str">
            <v>RUBEN CABANILLAS GUILLENSAD PAUTA0,000569328703703704</v>
          </cell>
          <cell r="C476" t="str">
            <v>RUBEN CABANILLAS GUILLEN</v>
          </cell>
          <cell r="D476" t="str">
            <v>SAD PAUTA</v>
          </cell>
          <cell r="E476" t="e">
            <v>#REF!</v>
          </cell>
          <cell r="F476">
            <v>5.6932870370370373E-4</v>
          </cell>
          <cell r="G476">
            <v>54</v>
          </cell>
          <cell r="H476">
            <v>26</v>
          </cell>
          <cell r="I476">
            <v>1</v>
          </cell>
          <cell r="J476" t="str">
            <v>50M LIBRES</v>
          </cell>
          <cell r="K476" t="str">
            <v>ABSOLUTA</v>
          </cell>
          <cell r="L476" t="str">
            <v>ADAPTADA</v>
          </cell>
          <cell r="M476" t="str">
            <v>MASCULINO</v>
          </cell>
        </row>
        <row r="477">
          <cell r="B477" t="str">
            <v>JOSE JAVIER LOSADA CIRILOCDE DEPORTE PARA DCA0,00056099537037037</v>
          </cell>
          <cell r="C477" t="str">
            <v>JOSE JAVIER LOSADA CIRILO</v>
          </cell>
          <cell r="D477" t="str">
            <v>CDE DEPORTE PARA DCA</v>
          </cell>
          <cell r="E477" t="e">
            <v>#REF!</v>
          </cell>
          <cell r="F477">
            <v>5.6099537037037034E-4</v>
          </cell>
          <cell r="G477">
            <v>55</v>
          </cell>
          <cell r="H477">
            <v>26</v>
          </cell>
          <cell r="I477">
            <v>2</v>
          </cell>
          <cell r="J477" t="str">
            <v>50M LIBRES</v>
          </cell>
          <cell r="K477" t="str">
            <v>MASTER</v>
          </cell>
          <cell r="L477" t="str">
            <v>ADAPTADA</v>
          </cell>
          <cell r="M477" t="str">
            <v>MASCULINO</v>
          </cell>
        </row>
        <row r="478">
          <cell r="B478" t="str">
            <v>JUAN CARLOS COELLO GOMEZINDEPENDIENTE0,00067025462962963</v>
          </cell>
          <cell r="C478" t="str">
            <v>JUAN CARLOS COELLO GOMEZ</v>
          </cell>
          <cell r="D478" t="str">
            <v>INDEPENDIENTE</v>
          </cell>
          <cell r="E478" t="e">
            <v>#REF!</v>
          </cell>
          <cell r="F478">
            <v>6.7025462962962959E-4</v>
          </cell>
          <cell r="G478">
            <v>55</v>
          </cell>
          <cell r="H478">
            <v>26</v>
          </cell>
          <cell r="I478">
            <v>2</v>
          </cell>
          <cell r="J478" t="str">
            <v>50M LIBRES</v>
          </cell>
          <cell r="K478" t="str">
            <v>MASTER</v>
          </cell>
          <cell r="L478" t="str">
            <v>ADAPTADA</v>
          </cell>
          <cell r="M478" t="str">
            <v>MASCULINO</v>
          </cell>
        </row>
        <row r="479">
          <cell r="B479" t="str">
            <v>JUAN ALFONSO GARRIDO CARMENACDE AMIGOS VALDERAS0,000736574074074074</v>
          </cell>
          <cell r="C479" t="str">
            <v>JUAN ALFONSO GARRIDO CARMENA</v>
          </cell>
          <cell r="D479" t="str">
            <v>CDE AMIGOS VALDERAS</v>
          </cell>
          <cell r="E479" t="e">
            <v>#REF!</v>
          </cell>
          <cell r="F479">
            <v>7.3657407407407406E-4</v>
          </cell>
          <cell r="G479">
            <v>55</v>
          </cell>
          <cell r="H479">
            <v>26</v>
          </cell>
          <cell r="I479">
            <v>2</v>
          </cell>
          <cell r="J479" t="str">
            <v>50M LIBRES</v>
          </cell>
          <cell r="K479" t="str">
            <v>MASTER</v>
          </cell>
          <cell r="L479" t="str">
            <v>ADAPTADA</v>
          </cell>
          <cell r="M479" t="str">
            <v>MASCULINO</v>
          </cell>
        </row>
        <row r="480">
          <cell r="B480" t="str">
            <v>JORGE LIZCANO GONZALEZCDE ATAM POZUELO0,000754513888888889</v>
          </cell>
          <cell r="C480" t="str">
            <v>JORGE LIZCANO GONZALEZ</v>
          </cell>
          <cell r="D480" t="str">
            <v>CDE ATAM POZUELO</v>
          </cell>
          <cell r="E480" t="e">
            <v>#REF!</v>
          </cell>
          <cell r="F480">
            <v>7.5451388888888888E-4</v>
          </cell>
          <cell r="G480">
            <v>55</v>
          </cell>
          <cell r="H480">
            <v>26</v>
          </cell>
          <cell r="I480">
            <v>2</v>
          </cell>
          <cell r="J480" t="str">
            <v>50M LIBRES</v>
          </cell>
          <cell r="K480" t="str">
            <v>MASTER</v>
          </cell>
          <cell r="L480" t="str">
            <v>ADAPTADA</v>
          </cell>
          <cell r="M480" t="str">
            <v>MASCULINO</v>
          </cell>
        </row>
        <row r="481">
          <cell r="B481" t="str">
            <v>JOSE DANIEL SANTILLAN LENSSAD FS DOWN DE MADRID0,000897106481481481</v>
          </cell>
          <cell r="C481" t="str">
            <v>JOSE DANIEL SANTILLAN LENS</v>
          </cell>
          <cell r="D481" t="str">
            <v>SAD FS DOWN DE MADRID</v>
          </cell>
          <cell r="E481" t="e">
            <v>#REF!</v>
          </cell>
          <cell r="F481">
            <v>8.9710648148148147E-4</v>
          </cell>
          <cell r="G481">
            <v>55</v>
          </cell>
          <cell r="H481">
            <v>26</v>
          </cell>
          <cell r="I481">
            <v>2</v>
          </cell>
          <cell r="J481" t="str">
            <v>50M LIBRES</v>
          </cell>
          <cell r="K481" t="str">
            <v>MASTER</v>
          </cell>
          <cell r="L481" t="str">
            <v>ADAPTADA</v>
          </cell>
          <cell r="M481" t="str">
            <v>MASCULINO</v>
          </cell>
        </row>
        <row r="482">
          <cell r="B482" t="str">
            <v>000</v>
          </cell>
          <cell r="C482">
            <v>0</v>
          </cell>
          <cell r="D482">
            <v>0</v>
          </cell>
          <cell r="E482" t="e">
            <v>#REF!</v>
          </cell>
          <cell r="F482">
            <v>0</v>
          </cell>
          <cell r="G482">
            <v>55</v>
          </cell>
          <cell r="H482">
            <v>26</v>
          </cell>
          <cell r="I482">
            <v>2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B483" t="str">
            <v>000</v>
          </cell>
          <cell r="C483">
            <v>0</v>
          </cell>
          <cell r="D483">
            <v>0</v>
          </cell>
          <cell r="E483" t="e">
            <v>#REF!</v>
          </cell>
          <cell r="F483">
            <v>0</v>
          </cell>
          <cell r="G483">
            <v>55</v>
          </cell>
          <cell r="H483">
            <v>26</v>
          </cell>
          <cell r="I483">
            <v>2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JOSE MARIA FERNANDEZ GARCIACD ICARO ENVERA0,000655208333333333</v>
          </cell>
          <cell r="C484" t="str">
            <v>JOSE MARIA FERNANDEZ GARCIA</v>
          </cell>
          <cell r="D484" t="str">
            <v>CD ICARO ENVERA</v>
          </cell>
          <cell r="E484" t="e">
            <v>#REF!</v>
          </cell>
          <cell r="F484">
            <v>6.5520833333333327E-4</v>
          </cell>
          <cell r="G484">
            <v>55</v>
          </cell>
          <cell r="H484">
            <v>26</v>
          </cell>
          <cell r="I484">
            <v>2</v>
          </cell>
          <cell r="J484" t="str">
            <v>50M LIBRES</v>
          </cell>
          <cell r="K484" t="str">
            <v>MASTER</v>
          </cell>
          <cell r="L484" t="str">
            <v>ADAPTADA</v>
          </cell>
          <cell r="M484" t="str">
            <v>MASCULINO</v>
          </cell>
        </row>
        <row r="485">
          <cell r="B485" t="str">
            <v>EDUARDO MORALES PALOMOINDEPENDIENTE0,000578703703703704</v>
          </cell>
          <cell r="C485" t="str">
            <v>EDUARDO MORALES PALOMO</v>
          </cell>
          <cell r="D485" t="str">
            <v>INDEPENDIENTE</v>
          </cell>
          <cell r="E485" t="e">
            <v>#REF!</v>
          </cell>
          <cell r="F485">
            <v>5.7870370370370378E-4</v>
          </cell>
          <cell r="G485">
            <v>56</v>
          </cell>
          <cell r="H485">
            <v>26</v>
          </cell>
          <cell r="I485">
            <v>3</v>
          </cell>
          <cell r="J485" t="str">
            <v>50M LIBRES</v>
          </cell>
          <cell r="K485" t="str">
            <v>ABSOLUTA</v>
          </cell>
          <cell r="L485" t="str">
            <v>ADAPTADA</v>
          </cell>
          <cell r="M485" t="str">
            <v>MASCULINO</v>
          </cell>
        </row>
        <row r="486">
          <cell r="B486" t="str">
            <v>DIEGO ANTONIO JUSTICIA GALANSAD FS DOWN DE MADRID0,000727893518518518</v>
          </cell>
          <cell r="C486" t="str">
            <v>DIEGO ANTONIO JUSTICIA GALAN</v>
          </cell>
          <cell r="D486" t="str">
            <v>SAD FS DOWN DE MADRID</v>
          </cell>
          <cell r="E486" t="e">
            <v>#REF!</v>
          </cell>
          <cell r="F486">
            <v>7.2789351851851845E-4</v>
          </cell>
          <cell r="G486">
            <v>56</v>
          </cell>
          <cell r="H486">
            <v>26</v>
          </cell>
          <cell r="I486">
            <v>3</v>
          </cell>
          <cell r="J486" t="str">
            <v>50M LIBRES</v>
          </cell>
          <cell r="K486" t="str">
            <v>ABSOLUTA</v>
          </cell>
          <cell r="L486" t="str">
            <v>ADAPTADA</v>
          </cell>
          <cell r="M486" t="str">
            <v>MASCULINO</v>
          </cell>
        </row>
        <row r="487">
          <cell r="B487" t="str">
            <v>JUAN ANGEL GARRIDO ESTEBANCLUB NATACION ALCOBENDAS0,000743402777777778</v>
          </cell>
          <cell r="C487" t="str">
            <v>JUAN ANGEL GARRIDO ESTEBAN</v>
          </cell>
          <cell r="D487" t="str">
            <v>CLUB NATACION ALCOBENDAS</v>
          </cell>
          <cell r="E487" t="e">
            <v>#REF!</v>
          </cell>
          <cell r="F487">
            <v>7.4340277777777772E-4</v>
          </cell>
          <cell r="G487">
            <v>56</v>
          </cell>
          <cell r="H487">
            <v>26</v>
          </cell>
          <cell r="I487">
            <v>3</v>
          </cell>
          <cell r="J487" t="str">
            <v>50M LIBRES</v>
          </cell>
          <cell r="K487" t="str">
            <v>ABSOLUTA</v>
          </cell>
          <cell r="L487" t="str">
            <v>ADAPTADA</v>
          </cell>
          <cell r="M487" t="str">
            <v>MASCULINO</v>
          </cell>
        </row>
        <row r="488">
          <cell r="B488" t="str">
            <v>PABLO CARPENA MEYERSAD ADISLI MADRID0,000751736111111111</v>
          </cell>
          <cell r="C488" t="str">
            <v>PABLO CARPENA MEYER</v>
          </cell>
          <cell r="D488" t="str">
            <v>SAD ADISLI MADRID</v>
          </cell>
          <cell r="E488" t="e">
            <v>#REF!</v>
          </cell>
          <cell r="F488">
            <v>7.5173611111111112E-4</v>
          </cell>
          <cell r="G488">
            <v>56</v>
          </cell>
          <cell r="H488">
            <v>26</v>
          </cell>
          <cell r="I488">
            <v>3</v>
          </cell>
          <cell r="J488" t="str">
            <v>50M LIBRES</v>
          </cell>
          <cell r="K488" t="str">
            <v>ABSOLUTA</v>
          </cell>
          <cell r="L488" t="str">
            <v>ADAPTADA</v>
          </cell>
          <cell r="M488" t="str">
            <v>MASCULINO</v>
          </cell>
        </row>
        <row r="489">
          <cell r="B489" t="str">
            <v>ALBERTO DE LORZA CABRERIZOSAD AMI0,000781712962962963</v>
          </cell>
          <cell r="C489" t="str">
            <v>ALBERTO DE LORZA CABRERIZO</v>
          </cell>
          <cell r="D489" t="str">
            <v>SAD AMI</v>
          </cell>
          <cell r="E489" t="e">
            <v>#REF!</v>
          </cell>
          <cell r="F489">
            <v>7.817129629629629E-4</v>
          </cell>
          <cell r="G489">
            <v>56</v>
          </cell>
          <cell r="H489">
            <v>26</v>
          </cell>
          <cell r="I489">
            <v>3</v>
          </cell>
          <cell r="J489" t="str">
            <v>50M LIBRES</v>
          </cell>
          <cell r="K489" t="str">
            <v>ABSOLUTA</v>
          </cell>
          <cell r="L489" t="str">
            <v>ADAPTADA</v>
          </cell>
          <cell r="M489" t="str">
            <v>MASCULINO</v>
          </cell>
        </row>
        <row r="490">
          <cell r="B490" t="str">
            <v>000</v>
          </cell>
          <cell r="C490">
            <v>0</v>
          </cell>
          <cell r="D490">
            <v>0</v>
          </cell>
          <cell r="E490" t="e">
            <v>#REF!</v>
          </cell>
          <cell r="F490">
            <v>0</v>
          </cell>
          <cell r="G490">
            <v>56</v>
          </cell>
          <cell r="H490">
            <v>26</v>
          </cell>
          <cell r="I490">
            <v>3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</row>
        <row r="491">
          <cell r="B491" t="str">
            <v>000</v>
          </cell>
          <cell r="C491">
            <v>0</v>
          </cell>
          <cell r="D491">
            <v>0</v>
          </cell>
          <cell r="E491" t="e">
            <v>#REF!</v>
          </cell>
          <cell r="F491">
            <v>0</v>
          </cell>
          <cell r="G491">
            <v>56</v>
          </cell>
          <cell r="H491">
            <v>26</v>
          </cell>
          <cell r="I491">
            <v>3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</row>
        <row r="492">
          <cell r="B492" t="str">
            <v>000</v>
          </cell>
          <cell r="C492">
            <v>0</v>
          </cell>
          <cell r="D492">
            <v>0</v>
          </cell>
          <cell r="E492" t="e">
            <v>#REF!</v>
          </cell>
          <cell r="F492">
            <v>0</v>
          </cell>
          <cell r="G492">
            <v>56</v>
          </cell>
          <cell r="H492">
            <v>26</v>
          </cell>
          <cell r="I492">
            <v>3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</row>
        <row r="493">
          <cell r="B493" t="str">
            <v>CARMEN MARIA CELA OROSACDE LAS VICTORIAS CENTRO0,000711805555555555</v>
          </cell>
          <cell r="C493" t="str">
            <v>CARMEN MARIA CELA OROSA</v>
          </cell>
          <cell r="D493" t="str">
            <v>CDE LAS VICTORIAS CENTRO</v>
          </cell>
          <cell r="E493" t="e">
            <v>#REF!</v>
          </cell>
          <cell r="F493">
            <v>7.1180555555555548E-4</v>
          </cell>
          <cell r="G493">
            <v>57</v>
          </cell>
          <cell r="H493">
            <v>27</v>
          </cell>
          <cell r="I493">
            <v>1</v>
          </cell>
          <cell r="J493" t="str">
            <v>50M LIBRES</v>
          </cell>
          <cell r="K493" t="str">
            <v>ABSOLUTA</v>
          </cell>
          <cell r="L493" t="str">
            <v>ADAPTADA</v>
          </cell>
          <cell r="M493" t="str">
            <v>FEMENINO</v>
          </cell>
        </row>
        <row r="494">
          <cell r="B494" t="str">
            <v>SOFIA RUEDA NIEMBROSAD FS DOWN DE MADRID0,000756944444444445</v>
          </cell>
          <cell r="C494" t="str">
            <v>SOFIA RUEDA NIEMBRO</v>
          </cell>
          <cell r="D494" t="str">
            <v>SAD FS DOWN DE MADRID</v>
          </cell>
          <cell r="E494" t="e">
            <v>#REF!</v>
          </cell>
          <cell r="F494">
            <v>7.5694444444444453E-4</v>
          </cell>
          <cell r="G494">
            <v>57</v>
          </cell>
          <cell r="H494">
            <v>27</v>
          </cell>
          <cell r="I494">
            <v>1</v>
          </cell>
          <cell r="J494" t="str">
            <v>50M LIBRES</v>
          </cell>
          <cell r="K494" t="str">
            <v>ABSOLUTA</v>
          </cell>
          <cell r="L494" t="str">
            <v>ADAPTADA</v>
          </cell>
          <cell r="M494" t="str">
            <v>FEMENINO</v>
          </cell>
        </row>
        <row r="495">
          <cell r="B495" t="str">
            <v>LYDIA GUTIERREZ MARTINCLUB NATACION ALCOBENDAS0,000797916666666667</v>
          </cell>
          <cell r="C495" t="str">
            <v>LYDIA GUTIERREZ MARTIN</v>
          </cell>
          <cell r="D495" t="str">
            <v>CLUB NATACION ALCOBENDAS</v>
          </cell>
          <cell r="E495" t="e">
            <v>#REF!</v>
          </cell>
          <cell r="F495">
            <v>7.9791666666666672E-4</v>
          </cell>
          <cell r="G495">
            <v>57</v>
          </cell>
          <cell r="H495">
            <v>27</v>
          </cell>
          <cell r="I495">
            <v>1</v>
          </cell>
          <cell r="J495" t="str">
            <v>50M LIBRES</v>
          </cell>
          <cell r="K495" t="str">
            <v>ABSOLUTA</v>
          </cell>
          <cell r="L495" t="str">
            <v>ADAPTADA</v>
          </cell>
          <cell r="M495" t="str">
            <v>FEMENINO</v>
          </cell>
        </row>
        <row r="496">
          <cell r="B496" t="str">
            <v>LETICIA HERNANDEZ ALVAREZCDE ATAM POZUELO0,000810763888888889</v>
          </cell>
          <cell r="C496" t="str">
            <v>LETICIA HERNANDEZ ALVAREZ</v>
          </cell>
          <cell r="D496" t="str">
            <v>CDE ATAM POZUELO</v>
          </cell>
          <cell r="E496" t="e">
            <v>#REF!</v>
          </cell>
          <cell r="F496">
            <v>8.1076388888888897E-4</v>
          </cell>
          <cell r="G496">
            <v>57</v>
          </cell>
          <cell r="H496">
            <v>27</v>
          </cell>
          <cell r="I496">
            <v>1</v>
          </cell>
          <cell r="J496" t="str">
            <v>50M LIBRES</v>
          </cell>
          <cell r="K496" t="str">
            <v>ABSOLUTA</v>
          </cell>
          <cell r="L496" t="str">
            <v>ADAPTADA</v>
          </cell>
          <cell r="M496" t="str">
            <v>FEMENINO</v>
          </cell>
        </row>
        <row r="497">
          <cell r="B497" t="str">
            <v>ANDREA RUIZ ILLESCASSAD FUNDACION PRODIS0,000818518518518519</v>
          </cell>
          <cell r="C497" t="str">
            <v>ANDREA RUIZ ILLESCAS</v>
          </cell>
          <cell r="D497" t="str">
            <v>SAD FUNDACION PRODIS</v>
          </cell>
          <cell r="E497" t="e">
            <v>#REF!</v>
          </cell>
          <cell r="F497">
            <v>8.1851851851851866E-4</v>
          </cell>
          <cell r="G497">
            <v>57</v>
          </cell>
          <cell r="H497">
            <v>27</v>
          </cell>
          <cell r="I497">
            <v>1</v>
          </cell>
          <cell r="J497" t="str">
            <v>50M LIBRES</v>
          </cell>
          <cell r="K497" t="str">
            <v>ABSOLUTA</v>
          </cell>
          <cell r="L497" t="str">
            <v>ADAPTADA</v>
          </cell>
          <cell r="M497" t="str">
            <v>FEMENINO</v>
          </cell>
        </row>
        <row r="498">
          <cell r="B498" t="str">
            <v>CLAUDIA ARENAS VELAZCOCDE ATAM POZUELO0,00095</v>
          </cell>
          <cell r="C498" t="str">
            <v>CLAUDIA ARENAS VELAZCO</v>
          </cell>
          <cell r="D498" t="str">
            <v>CDE ATAM POZUELO</v>
          </cell>
          <cell r="E498" t="e">
            <v>#REF!</v>
          </cell>
          <cell r="F498">
            <v>9.4999999999999989E-4</v>
          </cell>
          <cell r="G498">
            <v>57</v>
          </cell>
          <cell r="H498">
            <v>27</v>
          </cell>
          <cell r="I498">
            <v>1</v>
          </cell>
          <cell r="J498" t="str">
            <v>50M LIBRES</v>
          </cell>
          <cell r="K498" t="str">
            <v>ABSOLUTA</v>
          </cell>
          <cell r="L498" t="str">
            <v>ADAPTADA</v>
          </cell>
          <cell r="M498" t="str">
            <v>FEMENINO</v>
          </cell>
        </row>
        <row r="499">
          <cell r="B499" t="str">
            <v>000</v>
          </cell>
          <cell r="C499">
            <v>0</v>
          </cell>
          <cell r="D499">
            <v>0</v>
          </cell>
          <cell r="E499" t="e">
            <v>#REF!</v>
          </cell>
          <cell r="F499">
            <v>0</v>
          </cell>
          <cell r="G499">
            <v>57</v>
          </cell>
          <cell r="H499">
            <v>27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000</v>
          </cell>
          <cell r="C500">
            <v>0</v>
          </cell>
          <cell r="D500">
            <v>0</v>
          </cell>
          <cell r="E500" t="e">
            <v>#REF!</v>
          </cell>
          <cell r="F500">
            <v>0</v>
          </cell>
          <cell r="G500">
            <v>57</v>
          </cell>
          <cell r="H500">
            <v>27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B501" t="str">
            <v>MARIA CARMEN CAJA DEL CASTILLOCDE LAS VICTORIAS CENTRO0,000660300925925926</v>
          </cell>
          <cell r="C501" t="str">
            <v>MARIA CARMEN CAJA DEL CASTILLO</v>
          </cell>
          <cell r="D501" t="str">
            <v>CDE LAS VICTORIAS CENTRO</v>
          </cell>
          <cell r="E501" t="e">
            <v>#REF!</v>
          </cell>
          <cell r="F501">
            <v>6.6030092592592583E-4</v>
          </cell>
          <cell r="G501">
            <v>58</v>
          </cell>
          <cell r="H501">
            <v>27</v>
          </cell>
          <cell r="I501">
            <v>2</v>
          </cell>
          <cell r="J501" t="str">
            <v>50M LIBRES</v>
          </cell>
          <cell r="K501" t="str">
            <v>MASTER</v>
          </cell>
          <cell r="L501" t="str">
            <v>ADAPTADA</v>
          </cell>
          <cell r="M501" t="str">
            <v>FEMENINO</v>
          </cell>
        </row>
        <row r="502">
          <cell r="B502" t="str">
            <v>MARIA ALMUDENA CORPA TORRADOCD ICARO ENVERA0,000834490740740741</v>
          </cell>
          <cell r="C502" t="str">
            <v>MARIA ALMUDENA CORPA TORRADO</v>
          </cell>
          <cell r="D502" t="str">
            <v>CD ICARO ENVERA</v>
          </cell>
          <cell r="E502" t="e">
            <v>#REF!</v>
          </cell>
          <cell r="F502">
            <v>8.3449074074074068E-4</v>
          </cell>
          <cell r="G502">
            <v>58</v>
          </cell>
          <cell r="H502">
            <v>27</v>
          </cell>
          <cell r="I502">
            <v>2</v>
          </cell>
          <cell r="J502" t="str">
            <v>50M LIBRES</v>
          </cell>
          <cell r="K502" t="str">
            <v>MASTER</v>
          </cell>
          <cell r="L502" t="str">
            <v>ADAPTADA</v>
          </cell>
          <cell r="M502" t="str">
            <v>FEMENINO</v>
          </cell>
        </row>
        <row r="503">
          <cell r="B503" t="str">
            <v>ANA ALONSO VENTURACDE LAS VICTORIAS CENTRO0,000850115740740741</v>
          </cell>
          <cell r="C503" t="str">
            <v>ANA ALONSO VENTURA</v>
          </cell>
          <cell r="D503" t="str">
            <v>CDE LAS VICTORIAS CENTRO</v>
          </cell>
          <cell r="E503" t="e">
            <v>#REF!</v>
          </cell>
          <cell r="F503">
            <v>8.5011574074074069E-4</v>
          </cell>
          <cell r="G503">
            <v>58</v>
          </cell>
          <cell r="H503">
            <v>27</v>
          </cell>
          <cell r="I503">
            <v>2</v>
          </cell>
          <cell r="J503" t="str">
            <v>50M LIBRES</v>
          </cell>
          <cell r="K503" t="str">
            <v>MASTER</v>
          </cell>
          <cell r="L503" t="str">
            <v>ADAPTADA</v>
          </cell>
          <cell r="M503" t="str">
            <v>FEMENINO</v>
          </cell>
        </row>
        <row r="504">
          <cell r="B504" t="str">
            <v>VANESA VALLEJO LUENGOCDE LAS VICTORIAS CENTRO0,000859027777777778</v>
          </cell>
          <cell r="C504" t="str">
            <v>VANESA VALLEJO LUENGO</v>
          </cell>
          <cell r="D504" t="str">
            <v>CDE LAS VICTORIAS CENTRO</v>
          </cell>
          <cell r="E504" t="e">
            <v>#REF!</v>
          </cell>
          <cell r="F504">
            <v>8.5902777777777789E-4</v>
          </cell>
          <cell r="G504">
            <v>58</v>
          </cell>
          <cell r="H504">
            <v>27</v>
          </cell>
          <cell r="I504">
            <v>2</v>
          </cell>
          <cell r="J504" t="str">
            <v>50M LIBRES</v>
          </cell>
          <cell r="K504" t="str">
            <v>MASTER</v>
          </cell>
          <cell r="L504" t="str">
            <v>ADAPTADA</v>
          </cell>
          <cell r="M504" t="str">
            <v>FEMENINO</v>
          </cell>
        </row>
        <row r="505">
          <cell r="B505" t="str">
            <v>CARMEN MARIA FERNANDEZ MENEDEZCD AFANIAS CANILLEJAS0,000925231481481481</v>
          </cell>
          <cell r="C505" t="str">
            <v>CARMEN MARIA FERNANDEZ MENEDEZ</v>
          </cell>
          <cell r="D505" t="str">
            <v>CD AFANIAS CANILLEJAS</v>
          </cell>
          <cell r="E505" t="e">
            <v>#REF!</v>
          </cell>
          <cell r="F505">
            <v>9.2523148148148141E-4</v>
          </cell>
          <cell r="G505">
            <v>58</v>
          </cell>
          <cell r="H505">
            <v>27</v>
          </cell>
          <cell r="I505">
            <v>2</v>
          </cell>
          <cell r="J505" t="str">
            <v>50M LIBRES</v>
          </cell>
          <cell r="K505" t="str">
            <v>MASTER</v>
          </cell>
          <cell r="L505" t="str">
            <v>ADAPTADA</v>
          </cell>
          <cell r="M505" t="str">
            <v>FEMENINO</v>
          </cell>
        </row>
        <row r="506">
          <cell r="B506" t="str">
            <v>000</v>
          </cell>
          <cell r="C506">
            <v>0</v>
          </cell>
          <cell r="D506">
            <v>0</v>
          </cell>
          <cell r="E506" t="e">
            <v>#REF!</v>
          </cell>
          <cell r="F506">
            <v>0</v>
          </cell>
          <cell r="G506">
            <v>58</v>
          </cell>
          <cell r="H506">
            <v>27</v>
          </cell>
          <cell r="I506">
            <v>2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7">
          <cell r="B507" t="str">
            <v>000</v>
          </cell>
          <cell r="C507">
            <v>0</v>
          </cell>
          <cell r="D507">
            <v>0</v>
          </cell>
          <cell r="E507" t="e">
            <v>#REF!</v>
          </cell>
          <cell r="F507">
            <v>0</v>
          </cell>
          <cell r="G507">
            <v>58</v>
          </cell>
          <cell r="H507">
            <v>27</v>
          </cell>
          <cell r="I507">
            <v>2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8">
          <cell r="B508" t="str">
            <v>MARTA GALVEZ GONZALEZCDE AMIGOS VALDERAS0,000982638888888889</v>
          </cell>
          <cell r="C508" t="str">
            <v>MARTA GALVEZ GONZALEZ</v>
          </cell>
          <cell r="D508" t="str">
            <v>CDE AMIGOS VALDERAS</v>
          </cell>
          <cell r="E508" t="e">
            <v>#REF!</v>
          </cell>
          <cell r="F508">
            <v>9.8263888888888901E-4</v>
          </cell>
          <cell r="G508">
            <v>58</v>
          </cell>
          <cell r="H508">
            <v>27</v>
          </cell>
          <cell r="I508">
            <v>2</v>
          </cell>
          <cell r="J508" t="str">
            <v>50M LIBRES</v>
          </cell>
          <cell r="K508" t="str">
            <v>MASTER</v>
          </cell>
          <cell r="L508" t="str">
            <v>ADAPTADA</v>
          </cell>
          <cell r="M508" t="str">
            <v>FEMENINO</v>
          </cell>
        </row>
        <row r="509">
          <cell r="B509" t="str">
            <v>SARA SANCHEZ RODRIGUEZCDE A LA PAR0,000520023148148148</v>
          </cell>
          <cell r="C509" t="str">
            <v>SARA SANCHEZ RODRIGUEZ</v>
          </cell>
          <cell r="D509" t="str">
            <v>CDE A LA PAR</v>
          </cell>
          <cell r="E509" t="e">
            <v>#REF!</v>
          </cell>
          <cell r="F509">
            <v>5.2002314814814815E-4</v>
          </cell>
          <cell r="G509">
            <v>59</v>
          </cell>
          <cell r="H509">
            <v>27</v>
          </cell>
          <cell r="I509">
            <v>3</v>
          </cell>
          <cell r="J509" t="str">
            <v>50M LIBRES</v>
          </cell>
          <cell r="K509" t="str">
            <v>JUNIOR</v>
          </cell>
          <cell r="L509" t="str">
            <v>ADAPTADA</v>
          </cell>
          <cell r="M509" t="str">
            <v>FEMENINO</v>
          </cell>
        </row>
        <row r="510">
          <cell r="B510" t="str">
            <v>YASMINA TORRES SOPEÑACDE DEPORTE PARA DCA0,000600462962962963</v>
          </cell>
          <cell r="C510" t="str">
            <v>YASMINA TORRES SOPEÑA</v>
          </cell>
          <cell r="D510" t="str">
            <v>CDE DEPORTE PARA DCA</v>
          </cell>
          <cell r="E510" t="e">
            <v>#REF!</v>
          </cell>
          <cell r="F510">
            <v>6.0046296296296302E-4</v>
          </cell>
          <cell r="G510">
            <v>59</v>
          </cell>
          <cell r="H510">
            <v>27</v>
          </cell>
          <cell r="I510">
            <v>3</v>
          </cell>
          <cell r="J510" t="str">
            <v>50M LIBRES</v>
          </cell>
          <cell r="K510" t="str">
            <v>JUNIOR</v>
          </cell>
          <cell r="L510" t="str">
            <v>ADAPTADA</v>
          </cell>
          <cell r="M510" t="str">
            <v>FEMENINO</v>
          </cell>
        </row>
        <row r="511">
          <cell r="B511" t="str">
            <v>BARBARA LORES MORENOCLUB NATACION ALCOBENDAS0,000884027777777778</v>
          </cell>
          <cell r="C511" t="str">
            <v>BARBARA LORES MORENO</v>
          </cell>
          <cell r="D511" t="str">
            <v>CLUB NATACION ALCOBENDAS</v>
          </cell>
          <cell r="E511" t="e">
            <v>#REF!</v>
          </cell>
          <cell r="F511">
            <v>8.8402777777777774E-4</v>
          </cell>
          <cell r="G511">
            <v>59</v>
          </cell>
          <cell r="H511">
            <v>27</v>
          </cell>
          <cell r="I511">
            <v>3</v>
          </cell>
          <cell r="J511" t="str">
            <v>50M LIBRES</v>
          </cell>
          <cell r="K511" t="str">
            <v>ABSOLUTA</v>
          </cell>
          <cell r="L511" t="str">
            <v>ADAPTADA</v>
          </cell>
          <cell r="M511" t="str">
            <v>FEMENINO</v>
          </cell>
        </row>
        <row r="512">
          <cell r="B512" t="str">
            <v>000</v>
          </cell>
          <cell r="C512">
            <v>0</v>
          </cell>
          <cell r="D512">
            <v>0</v>
          </cell>
          <cell r="E512" t="e">
            <v>#REF!</v>
          </cell>
          <cell r="F512">
            <v>0</v>
          </cell>
          <cell r="G512">
            <v>59</v>
          </cell>
          <cell r="H512">
            <v>27</v>
          </cell>
          <cell r="I512">
            <v>3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</row>
        <row r="513">
          <cell r="B513" t="str">
            <v>000</v>
          </cell>
          <cell r="C513">
            <v>0</v>
          </cell>
          <cell r="D513">
            <v>0</v>
          </cell>
          <cell r="E513" t="e">
            <v>#REF!</v>
          </cell>
          <cell r="F513">
            <v>0</v>
          </cell>
          <cell r="G513">
            <v>59</v>
          </cell>
          <cell r="H513">
            <v>27</v>
          </cell>
          <cell r="I513">
            <v>3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</row>
        <row r="514">
          <cell r="B514" t="str">
            <v>000</v>
          </cell>
          <cell r="C514">
            <v>0</v>
          </cell>
          <cell r="D514">
            <v>0</v>
          </cell>
          <cell r="E514" t="e">
            <v>#REF!</v>
          </cell>
          <cell r="F514">
            <v>0</v>
          </cell>
          <cell r="G514">
            <v>59</v>
          </cell>
          <cell r="H514">
            <v>27</v>
          </cell>
          <cell r="I514">
            <v>3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000</v>
          </cell>
          <cell r="C515">
            <v>0</v>
          </cell>
          <cell r="D515">
            <v>0</v>
          </cell>
          <cell r="E515" t="e">
            <v>#REF!</v>
          </cell>
          <cell r="F515">
            <v>0</v>
          </cell>
          <cell r="G515">
            <v>59</v>
          </cell>
          <cell r="H515">
            <v>27</v>
          </cell>
          <cell r="I515">
            <v>3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</row>
        <row r="516">
          <cell r="B516" t="str">
            <v>000</v>
          </cell>
          <cell r="C516">
            <v>0</v>
          </cell>
          <cell r="D516">
            <v>0</v>
          </cell>
          <cell r="E516" t="e">
            <v>#REF!</v>
          </cell>
          <cell r="F516">
            <v>0</v>
          </cell>
          <cell r="G516">
            <v>59</v>
          </cell>
          <cell r="H516">
            <v>27</v>
          </cell>
          <cell r="I516">
            <v>3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</row>
        <row r="517">
          <cell r="B517" t="str">
            <v>JOSE MARIA BENITEZ AYALACDE LAS VICTORIAS CENTRO0,000628472222222222</v>
          </cell>
          <cell r="C517" t="str">
            <v>JOSE MARIA BENITEZ AYALA</v>
          </cell>
          <cell r="D517" t="str">
            <v>CDE LAS VICTORIAS CENTRO</v>
          </cell>
          <cell r="E517" t="e">
            <v>#REF!</v>
          </cell>
          <cell r="F517">
            <v>6.2847222222222221E-4</v>
          </cell>
          <cell r="G517">
            <v>60</v>
          </cell>
          <cell r="H517">
            <v>28</v>
          </cell>
          <cell r="I517">
            <v>1</v>
          </cell>
          <cell r="J517" t="str">
            <v>50M BRAZA</v>
          </cell>
          <cell r="K517" t="str">
            <v>MASTER</v>
          </cell>
          <cell r="L517" t="str">
            <v>ADAPTADA</v>
          </cell>
          <cell r="M517" t="str">
            <v>MASCULINO</v>
          </cell>
        </row>
        <row r="518">
          <cell r="B518" t="str">
            <v>JORGE LIZCANO GONZALEZCDE ATAM POZUELO0,000749421296296296</v>
          </cell>
          <cell r="C518" t="str">
            <v>JORGE LIZCANO GONZALEZ</v>
          </cell>
          <cell r="D518" t="str">
            <v>CDE ATAM POZUELO</v>
          </cell>
          <cell r="E518" t="e">
            <v>#REF!</v>
          </cell>
          <cell r="F518">
            <v>7.4942129629629621E-4</v>
          </cell>
          <cell r="G518">
            <v>60</v>
          </cell>
          <cell r="H518">
            <v>28</v>
          </cell>
          <cell r="I518">
            <v>1</v>
          </cell>
          <cell r="J518" t="str">
            <v>50M BRAZA</v>
          </cell>
          <cell r="K518" t="str">
            <v>MASTER</v>
          </cell>
          <cell r="L518" t="str">
            <v>ADAPTADA</v>
          </cell>
          <cell r="M518" t="str">
            <v>MASCULINO</v>
          </cell>
        </row>
        <row r="519">
          <cell r="B519" t="str">
            <v>JOSE JAVIER LOSADA CIRILOCDE DEPORTE PARA DCA0,000834953703703704</v>
          </cell>
          <cell r="C519" t="str">
            <v>JOSE JAVIER LOSADA CIRILO</v>
          </cell>
          <cell r="D519" t="str">
            <v>CDE DEPORTE PARA DCA</v>
          </cell>
          <cell r="E519" t="e">
            <v>#REF!</v>
          </cell>
          <cell r="F519">
            <v>8.3495370370370364E-4</v>
          </cell>
          <cell r="G519">
            <v>60</v>
          </cell>
          <cell r="H519">
            <v>28</v>
          </cell>
          <cell r="I519">
            <v>1</v>
          </cell>
          <cell r="J519" t="str">
            <v>50M BRAZA</v>
          </cell>
          <cell r="K519" t="str">
            <v>MASTER</v>
          </cell>
          <cell r="L519" t="str">
            <v>ADAPTADA</v>
          </cell>
          <cell r="M519" t="str">
            <v>MASCULINO</v>
          </cell>
        </row>
        <row r="520">
          <cell r="B520" t="str">
            <v>JUAN CARLOS COELLO GOMEZINDEPENDIENTE0,00109548611111111</v>
          </cell>
          <cell r="C520" t="str">
            <v>JUAN CARLOS COELLO GOMEZ</v>
          </cell>
          <cell r="D520" t="str">
            <v>INDEPENDIENTE</v>
          </cell>
          <cell r="E520" t="e">
            <v>#REF!</v>
          </cell>
          <cell r="F520">
            <v>1.0954861111111111E-3</v>
          </cell>
          <cell r="G520">
            <v>60</v>
          </cell>
          <cell r="H520">
            <v>28</v>
          </cell>
          <cell r="I520">
            <v>1</v>
          </cell>
          <cell r="J520" t="str">
            <v>50M BRAZA</v>
          </cell>
          <cell r="K520" t="str">
            <v>MASTER</v>
          </cell>
          <cell r="L520" t="str">
            <v>ADAPTADA</v>
          </cell>
          <cell r="M520" t="str">
            <v>MASCULINO</v>
          </cell>
        </row>
        <row r="521">
          <cell r="B521" t="str">
            <v>000</v>
          </cell>
          <cell r="C521">
            <v>0</v>
          </cell>
          <cell r="D521">
            <v>0</v>
          </cell>
          <cell r="E521" t="e">
            <v>#REF!</v>
          </cell>
          <cell r="F521">
            <v>0</v>
          </cell>
          <cell r="G521">
            <v>60</v>
          </cell>
          <cell r="H521">
            <v>28</v>
          </cell>
          <cell r="I521">
            <v>1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</row>
        <row r="522">
          <cell r="B522" t="str">
            <v>000</v>
          </cell>
          <cell r="C522">
            <v>0</v>
          </cell>
          <cell r="D522">
            <v>0</v>
          </cell>
          <cell r="E522" t="e">
            <v>#REF!</v>
          </cell>
          <cell r="F522">
            <v>0</v>
          </cell>
          <cell r="G522">
            <v>60</v>
          </cell>
          <cell r="H522">
            <v>28</v>
          </cell>
          <cell r="I522">
            <v>1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</row>
        <row r="523">
          <cell r="B523" t="str">
            <v>000</v>
          </cell>
          <cell r="C523">
            <v>0</v>
          </cell>
          <cell r="D523">
            <v>0</v>
          </cell>
          <cell r="E523" t="e">
            <v>#REF!</v>
          </cell>
          <cell r="F523">
            <v>0</v>
          </cell>
          <cell r="G523">
            <v>60</v>
          </cell>
          <cell r="H523">
            <v>28</v>
          </cell>
          <cell r="I523">
            <v>1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</row>
        <row r="524">
          <cell r="B524" t="str">
            <v>JOSE MARIA FERNANDEZ GARCIACD ICARO ENVERA0,00074212962962963</v>
          </cell>
          <cell r="C524" t="str">
            <v>JOSE MARIA FERNANDEZ GARCIA</v>
          </cell>
          <cell r="D524" t="str">
            <v>CD ICARO ENVERA</v>
          </cell>
          <cell r="E524" t="e">
            <v>#REF!</v>
          </cell>
          <cell r="F524">
            <v>7.4212962962962958E-4</v>
          </cell>
          <cell r="G524">
            <v>60</v>
          </cell>
          <cell r="H524">
            <v>28</v>
          </cell>
          <cell r="I524">
            <v>1</v>
          </cell>
          <cell r="J524" t="str">
            <v>50M BRAZA</v>
          </cell>
          <cell r="K524" t="str">
            <v>MASTER</v>
          </cell>
          <cell r="L524" t="str">
            <v>ADAPTADA</v>
          </cell>
          <cell r="M524" t="str">
            <v>MASCULINO</v>
          </cell>
        </row>
        <row r="525">
          <cell r="B525" t="str">
            <v>LUCAS GARCIA SANCHEZCDE LAS VICTORIAS CENTRO0,000867708333333333</v>
          </cell>
          <cell r="C525" t="str">
            <v>LUCAS GARCIA SANCHEZ</v>
          </cell>
          <cell r="D525" t="str">
            <v>CDE LAS VICTORIAS CENTRO</v>
          </cell>
          <cell r="E525" t="e">
            <v>#REF!</v>
          </cell>
          <cell r="F525">
            <v>8.6770833333333329E-4</v>
          </cell>
          <cell r="G525">
            <v>61</v>
          </cell>
          <cell r="H525">
            <v>28</v>
          </cell>
          <cell r="I525">
            <v>2</v>
          </cell>
          <cell r="J525" t="str">
            <v>50M BRAZA</v>
          </cell>
          <cell r="K525" t="str">
            <v>ABSOLUTA</v>
          </cell>
          <cell r="L525" t="str">
            <v>ADAPTADA</v>
          </cell>
          <cell r="M525" t="str">
            <v>MASCULINO</v>
          </cell>
        </row>
        <row r="526">
          <cell r="B526" t="str">
            <v>PABLO NAVARRO ALFAROSAD FUNDACION PRODIS0,00088900462962963</v>
          </cell>
          <cell r="C526" t="str">
            <v>PABLO NAVARRO ALFARO</v>
          </cell>
          <cell r="D526" t="str">
            <v>SAD FUNDACION PRODIS</v>
          </cell>
          <cell r="E526" t="e">
            <v>#REF!</v>
          </cell>
          <cell r="F526">
            <v>8.8900462962962967E-4</v>
          </cell>
          <cell r="G526">
            <v>61</v>
          </cell>
          <cell r="H526">
            <v>28</v>
          </cell>
          <cell r="I526">
            <v>2</v>
          </cell>
          <cell r="J526" t="str">
            <v>50M BRAZA</v>
          </cell>
          <cell r="K526" t="str">
            <v>ABSOLUTA</v>
          </cell>
          <cell r="L526" t="str">
            <v>ADAPTADA</v>
          </cell>
          <cell r="M526" t="str">
            <v>MASCULINO</v>
          </cell>
        </row>
        <row r="527">
          <cell r="B527" t="str">
            <v>CARLOS GALVEZ ESTEBANCD AFANIAS CANILLEJAS0,000902083333333333</v>
          </cell>
          <cell r="C527" t="str">
            <v>CARLOS GALVEZ ESTEBAN</v>
          </cell>
          <cell r="D527" t="str">
            <v>CD AFANIAS CANILLEJAS</v>
          </cell>
          <cell r="E527" t="e">
            <v>#REF!</v>
          </cell>
          <cell r="F527">
            <v>9.020833333333333E-4</v>
          </cell>
          <cell r="G527">
            <v>61</v>
          </cell>
          <cell r="H527">
            <v>28</v>
          </cell>
          <cell r="I527">
            <v>2</v>
          </cell>
          <cell r="J527" t="str">
            <v>50M BRAZA</v>
          </cell>
          <cell r="K527" t="str">
            <v>ABSOLUTA</v>
          </cell>
          <cell r="L527" t="str">
            <v>ADAPTADA</v>
          </cell>
          <cell r="M527" t="str">
            <v>MASCULINO</v>
          </cell>
        </row>
        <row r="528">
          <cell r="B528" t="str">
            <v>000</v>
          </cell>
          <cell r="C528">
            <v>0</v>
          </cell>
          <cell r="D528">
            <v>0</v>
          </cell>
          <cell r="E528" t="e">
            <v>#REF!</v>
          </cell>
          <cell r="F528">
            <v>0</v>
          </cell>
          <cell r="G528">
            <v>61</v>
          </cell>
          <cell r="H528">
            <v>28</v>
          </cell>
          <cell r="I528">
            <v>2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B529" t="str">
            <v>000</v>
          </cell>
          <cell r="C529">
            <v>0</v>
          </cell>
          <cell r="D529">
            <v>0</v>
          </cell>
          <cell r="E529" t="e">
            <v>#REF!</v>
          </cell>
          <cell r="F529">
            <v>0</v>
          </cell>
          <cell r="G529">
            <v>61</v>
          </cell>
          <cell r="H529">
            <v>28</v>
          </cell>
          <cell r="I529">
            <v>2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B530" t="str">
            <v>000</v>
          </cell>
          <cell r="C530">
            <v>0</v>
          </cell>
          <cell r="D530">
            <v>0</v>
          </cell>
          <cell r="E530" t="e">
            <v>#REF!</v>
          </cell>
          <cell r="F530">
            <v>0</v>
          </cell>
          <cell r="G530">
            <v>61</v>
          </cell>
          <cell r="H530">
            <v>28</v>
          </cell>
          <cell r="I530">
            <v>2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B531" t="str">
            <v>000</v>
          </cell>
          <cell r="C531">
            <v>0</v>
          </cell>
          <cell r="D531">
            <v>0</v>
          </cell>
          <cell r="E531" t="e">
            <v>#REF!</v>
          </cell>
          <cell r="F531">
            <v>0</v>
          </cell>
          <cell r="G531">
            <v>61</v>
          </cell>
          <cell r="H531">
            <v>28</v>
          </cell>
          <cell r="I531">
            <v>2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B532" t="str">
            <v>000</v>
          </cell>
          <cell r="C532">
            <v>0</v>
          </cell>
          <cell r="D532">
            <v>0</v>
          </cell>
          <cell r="E532" t="e">
            <v>#REF!</v>
          </cell>
          <cell r="F532">
            <v>0</v>
          </cell>
          <cell r="G532">
            <v>61</v>
          </cell>
          <cell r="H532">
            <v>28</v>
          </cell>
          <cell r="I532">
            <v>2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</row>
        <row r="533">
          <cell r="B533" t="str">
            <v>VANESA VALLEJO LUENGOCDE LAS VICTORIAS CENTRO0,000849652777777778</v>
          </cell>
          <cell r="C533" t="str">
            <v>VANESA VALLEJO LUENGO</v>
          </cell>
          <cell r="D533" t="str">
            <v>CDE LAS VICTORIAS CENTRO</v>
          </cell>
          <cell r="E533" t="e">
            <v>#REF!</v>
          </cell>
          <cell r="F533">
            <v>8.4965277777777773E-4</v>
          </cell>
          <cell r="G533">
            <v>62</v>
          </cell>
          <cell r="H533">
            <v>29</v>
          </cell>
          <cell r="I533">
            <v>1</v>
          </cell>
          <cell r="J533" t="str">
            <v>50M BRAZA</v>
          </cell>
          <cell r="K533" t="str">
            <v>MASTER</v>
          </cell>
          <cell r="L533" t="str">
            <v>ADAPTADA</v>
          </cell>
          <cell r="M533" t="str">
            <v>FEMENINO</v>
          </cell>
        </row>
        <row r="534">
          <cell r="B534" t="str">
            <v>ANA DE PABLO MARTINEZCDE LAS VICTORIAS CENTRO0,000897685185185185</v>
          </cell>
          <cell r="C534" t="str">
            <v>ANA DE PABLO MARTINEZ</v>
          </cell>
          <cell r="D534" t="str">
            <v>CDE LAS VICTORIAS CENTRO</v>
          </cell>
          <cell r="E534" t="e">
            <v>#REF!</v>
          </cell>
          <cell r="F534">
            <v>8.9768518518518507E-4</v>
          </cell>
          <cell r="G534">
            <v>62</v>
          </cell>
          <cell r="H534">
            <v>29</v>
          </cell>
          <cell r="I534">
            <v>1</v>
          </cell>
          <cell r="J534" t="str">
            <v>50M BRAZA</v>
          </cell>
          <cell r="K534" t="str">
            <v>MASTER</v>
          </cell>
          <cell r="L534" t="str">
            <v>ADAPTADA</v>
          </cell>
          <cell r="M534" t="str">
            <v>FEMENINO</v>
          </cell>
        </row>
        <row r="535">
          <cell r="B535" t="str">
            <v>MARIA CRISTINA FERNANDEZ FDEZ  DE LA PUEBLACDE AMIGOS VALDERAS0,000906481481481482</v>
          </cell>
          <cell r="C535" t="str">
            <v>MARIA CRISTINA FERNANDEZ FDEZ  DE LA PUEBLA</v>
          </cell>
          <cell r="D535" t="str">
            <v>CDE AMIGOS VALDERAS</v>
          </cell>
          <cell r="E535" t="e">
            <v>#REF!</v>
          </cell>
          <cell r="F535">
            <v>9.0648148148148163E-4</v>
          </cell>
          <cell r="G535">
            <v>62</v>
          </cell>
          <cell r="H535">
            <v>29</v>
          </cell>
          <cell r="I535">
            <v>1</v>
          </cell>
          <cell r="J535" t="str">
            <v>50M BRAZA</v>
          </cell>
          <cell r="K535" t="str">
            <v>MASTER</v>
          </cell>
          <cell r="L535" t="str">
            <v>ADAPTADA</v>
          </cell>
          <cell r="M535" t="str">
            <v>FEMENINO</v>
          </cell>
        </row>
        <row r="536">
          <cell r="B536" t="str">
            <v>MARIA ALMUDENA CORPA TORRADOCD ICARO ENVERA0,000994560185185185</v>
          </cell>
          <cell r="C536" t="str">
            <v>MARIA ALMUDENA CORPA TORRADO</v>
          </cell>
          <cell r="D536" t="str">
            <v>CD ICARO ENVERA</v>
          </cell>
          <cell r="E536" t="e">
            <v>#REF!</v>
          </cell>
          <cell r="F536">
            <v>9.9456018518518513E-4</v>
          </cell>
          <cell r="G536">
            <v>62</v>
          </cell>
          <cell r="H536">
            <v>29</v>
          </cell>
          <cell r="I536">
            <v>1</v>
          </cell>
          <cell r="J536" t="str">
            <v>50M BRAZA</v>
          </cell>
          <cell r="K536" t="str">
            <v>MASTER</v>
          </cell>
          <cell r="L536" t="str">
            <v>ADAPTADA</v>
          </cell>
          <cell r="M536" t="str">
            <v>FEMENINO</v>
          </cell>
        </row>
        <row r="537">
          <cell r="B537" t="str">
            <v>ANA ALONSO VENTURACDE LAS VICTORIAS CENTRO0,00111111111111111</v>
          </cell>
          <cell r="C537" t="str">
            <v>ANA ALONSO VENTURA</v>
          </cell>
          <cell r="D537" t="str">
            <v>CDE LAS VICTORIAS CENTRO</v>
          </cell>
          <cell r="E537" t="e">
            <v>#REF!</v>
          </cell>
          <cell r="F537">
            <v>1.1111111111111111E-3</v>
          </cell>
          <cell r="G537">
            <v>62</v>
          </cell>
          <cell r="H537">
            <v>29</v>
          </cell>
          <cell r="I537">
            <v>1</v>
          </cell>
          <cell r="J537" t="str">
            <v>50M BRAZA</v>
          </cell>
          <cell r="K537" t="str">
            <v>MASTER</v>
          </cell>
          <cell r="L537" t="str">
            <v>ADAPTADA</v>
          </cell>
          <cell r="M537" t="str">
            <v>FEMENINO</v>
          </cell>
        </row>
        <row r="538">
          <cell r="B538" t="str">
            <v>000</v>
          </cell>
          <cell r="C538">
            <v>0</v>
          </cell>
          <cell r="D538">
            <v>0</v>
          </cell>
          <cell r="E538" t="e">
            <v>#REF!</v>
          </cell>
          <cell r="F538">
            <v>0</v>
          </cell>
          <cell r="G538">
            <v>62</v>
          </cell>
          <cell r="H538">
            <v>29</v>
          </cell>
          <cell r="I538">
            <v>1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B539" t="str">
            <v>000</v>
          </cell>
          <cell r="C539">
            <v>0</v>
          </cell>
          <cell r="D539">
            <v>0</v>
          </cell>
          <cell r="E539" t="e">
            <v>#REF!</v>
          </cell>
          <cell r="F539">
            <v>0</v>
          </cell>
          <cell r="G539">
            <v>62</v>
          </cell>
          <cell r="H539">
            <v>29</v>
          </cell>
          <cell r="I539">
            <v>1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40">
          <cell r="B540" t="str">
            <v>CARMEN MARIA FERNANDEZ MENEDEZCD AFANIAS CANILLEJAS0,00115740740740741</v>
          </cell>
          <cell r="C540" t="str">
            <v>CARMEN MARIA FERNANDEZ MENEDEZ</v>
          </cell>
          <cell r="D540" t="str">
            <v>CD AFANIAS CANILLEJAS</v>
          </cell>
          <cell r="E540" t="e">
            <v>#REF!</v>
          </cell>
          <cell r="F540">
            <v>1.1574074074074073E-3</v>
          </cell>
          <cell r="G540">
            <v>62</v>
          </cell>
          <cell r="H540">
            <v>29</v>
          </cell>
          <cell r="I540">
            <v>1</v>
          </cell>
          <cell r="J540" t="str">
            <v>50M BRAZA</v>
          </cell>
          <cell r="K540" t="str">
            <v>MASTER</v>
          </cell>
          <cell r="L540" t="str">
            <v>ADAPTADA</v>
          </cell>
          <cell r="M540" t="str">
            <v>FEMENINO</v>
          </cell>
        </row>
        <row r="541">
          <cell r="B541" t="str">
            <v>GEMA CAJA QUILEZCDE LAS VICTORIAS CENTRO0,000588425925925926</v>
          </cell>
          <cell r="C541" t="str">
            <v>GEMA CAJA QUILEZ</v>
          </cell>
          <cell r="D541" t="str">
            <v>CDE LAS VICTORIAS CENTRO</v>
          </cell>
          <cell r="E541" t="e">
            <v>#REF!</v>
          </cell>
          <cell r="F541">
            <v>5.8842592592592594E-4</v>
          </cell>
          <cell r="G541">
            <v>63</v>
          </cell>
          <cell r="H541">
            <v>30</v>
          </cell>
          <cell r="I541">
            <v>1</v>
          </cell>
          <cell r="J541" t="str">
            <v>50M ESPALDA</v>
          </cell>
          <cell r="K541" t="str">
            <v>MASTER</v>
          </cell>
          <cell r="L541" t="str">
            <v>ADAPTADA</v>
          </cell>
          <cell r="M541" t="str">
            <v>FEMENINO</v>
          </cell>
        </row>
        <row r="542">
          <cell r="B542" t="str">
            <v>SARA SANCHEZ RODRIGUEZCDE A LA PAR0,00063912037037037</v>
          </cell>
          <cell r="C542" t="str">
            <v>SARA SANCHEZ RODRIGUEZ</v>
          </cell>
          <cell r="D542" t="str">
            <v>CDE A LA PAR</v>
          </cell>
          <cell r="E542" t="e">
            <v>#REF!</v>
          </cell>
          <cell r="F542">
            <v>6.3912037037037041E-4</v>
          </cell>
          <cell r="G542">
            <v>63</v>
          </cell>
          <cell r="H542">
            <v>30</v>
          </cell>
          <cell r="I542">
            <v>1</v>
          </cell>
          <cell r="J542" t="str">
            <v>50M ESPALDA</v>
          </cell>
          <cell r="K542" t="str">
            <v>JUNIOR</v>
          </cell>
          <cell r="L542" t="str">
            <v>ADAPTADA</v>
          </cell>
          <cell r="M542" t="str">
            <v>FEMENINO</v>
          </cell>
        </row>
        <row r="543">
          <cell r="B543" t="str">
            <v>YASMINA TORRES SOPEÑACDE DEPORTE PARA DCA0,000704861111111111</v>
          </cell>
          <cell r="C543" t="str">
            <v>YASMINA TORRES SOPEÑA</v>
          </cell>
          <cell r="D543" t="str">
            <v>CDE DEPORTE PARA DCA</v>
          </cell>
          <cell r="E543" t="e">
            <v>#REF!</v>
          </cell>
          <cell r="F543">
            <v>7.0486111111111107E-4</v>
          </cell>
          <cell r="G543">
            <v>63</v>
          </cell>
          <cell r="H543">
            <v>30</v>
          </cell>
          <cell r="I543">
            <v>1</v>
          </cell>
          <cell r="J543" t="str">
            <v>50M ESPALDA</v>
          </cell>
          <cell r="K543" t="str">
            <v>JUNIOR</v>
          </cell>
          <cell r="L543" t="str">
            <v>ADAPTADA</v>
          </cell>
          <cell r="M543" t="str">
            <v>FEMENINO</v>
          </cell>
        </row>
        <row r="544">
          <cell r="B544" t="str">
            <v>EDUARDO MORALES PALOMOINDEPENDIENTE0,000740740740740741</v>
          </cell>
          <cell r="C544" t="str">
            <v>EDUARDO MORALES PALOMO</v>
          </cell>
          <cell r="D544" t="str">
            <v>INDEPENDIENTE</v>
          </cell>
          <cell r="E544" t="e">
            <v>#REF!</v>
          </cell>
          <cell r="F544">
            <v>7.407407407407407E-4</v>
          </cell>
          <cell r="G544">
            <v>63</v>
          </cell>
          <cell r="H544">
            <v>30</v>
          </cell>
          <cell r="I544">
            <v>1</v>
          </cell>
          <cell r="J544" t="str">
            <v>50M ESPALDA</v>
          </cell>
          <cell r="K544" t="str">
            <v>ABSOLUTA</v>
          </cell>
          <cell r="L544" t="str">
            <v>ADAPTADA</v>
          </cell>
          <cell r="M544" t="str">
            <v>MASCULINO</v>
          </cell>
        </row>
        <row r="545">
          <cell r="B545" t="str">
            <v>000</v>
          </cell>
          <cell r="C545">
            <v>0</v>
          </cell>
          <cell r="D545">
            <v>0</v>
          </cell>
          <cell r="E545" t="e">
            <v>#REF!</v>
          </cell>
          <cell r="F545">
            <v>0</v>
          </cell>
          <cell r="G545">
            <v>63</v>
          </cell>
          <cell r="H545">
            <v>30</v>
          </cell>
          <cell r="I545">
            <v>1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</row>
        <row r="546">
          <cell r="B546" t="str">
            <v>000</v>
          </cell>
          <cell r="C546">
            <v>0</v>
          </cell>
          <cell r="D546">
            <v>0</v>
          </cell>
          <cell r="E546" t="e">
            <v>#REF!</v>
          </cell>
          <cell r="F546">
            <v>0</v>
          </cell>
          <cell r="G546">
            <v>63</v>
          </cell>
          <cell r="H546">
            <v>30</v>
          </cell>
          <cell r="I546">
            <v>1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</row>
        <row r="547">
          <cell r="B547" t="str">
            <v>000</v>
          </cell>
          <cell r="C547">
            <v>0</v>
          </cell>
          <cell r="D547">
            <v>0</v>
          </cell>
          <cell r="E547" t="e">
            <v>#REF!</v>
          </cell>
          <cell r="F547">
            <v>0</v>
          </cell>
          <cell r="G547">
            <v>63</v>
          </cell>
          <cell r="H547">
            <v>30</v>
          </cell>
          <cell r="I547">
            <v>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</row>
        <row r="548">
          <cell r="B548" t="str">
            <v>000</v>
          </cell>
          <cell r="C548">
            <v>0</v>
          </cell>
          <cell r="D548">
            <v>0</v>
          </cell>
          <cell r="E548" t="e">
            <v>#REF!</v>
          </cell>
          <cell r="F548">
            <v>0</v>
          </cell>
          <cell r="G548">
            <v>63</v>
          </cell>
          <cell r="H548">
            <v>30</v>
          </cell>
          <cell r="I548">
            <v>1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ALEJANDRO SANZ GARCIASAD FUNDACION PRODIS0,000708333333333333</v>
          </cell>
          <cell r="C549" t="str">
            <v>ALEJANDRO SANZ GARCIA</v>
          </cell>
          <cell r="D549" t="str">
            <v>SAD FUNDACION PRODIS</v>
          </cell>
          <cell r="E549" t="e">
            <v>#REF!</v>
          </cell>
          <cell r="F549">
            <v>7.0833333333333338E-4</v>
          </cell>
          <cell r="G549">
            <v>64</v>
          </cell>
          <cell r="H549">
            <v>31</v>
          </cell>
          <cell r="I549">
            <v>1</v>
          </cell>
          <cell r="J549" t="str">
            <v>50M MARIPOSA</v>
          </cell>
          <cell r="K549" t="str">
            <v>ABSOLUTA</v>
          </cell>
          <cell r="L549" t="str">
            <v>ADAPTADA</v>
          </cell>
          <cell r="M549" t="str">
            <v>MASCULINO</v>
          </cell>
        </row>
        <row r="550">
          <cell r="B550" t="str">
            <v>LUIS FERNANDEZ ALEGRESAD AMI0,000712037037037037</v>
          </cell>
          <cell r="C550" t="str">
            <v>LUIS FERNANDEZ ALEGRE</v>
          </cell>
          <cell r="D550" t="str">
            <v>SAD AMI</v>
          </cell>
          <cell r="E550" t="e">
            <v>#REF!</v>
          </cell>
          <cell r="F550">
            <v>7.1203703703703707E-4</v>
          </cell>
          <cell r="G550">
            <v>64</v>
          </cell>
          <cell r="H550">
            <v>31</v>
          </cell>
          <cell r="I550">
            <v>1</v>
          </cell>
          <cell r="J550" t="str">
            <v>50M MARIPOSA</v>
          </cell>
          <cell r="K550" t="str">
            <v>MASTER</v>
          </cell>
          <cell r="L550" t="str">
            <v>ADAPTADA</v>
          </cell>
          <cell r="M550" t="str">
            <v>MASCULINO</v>
          </cell>
        </row>
        <row r="551">
          <cell r="B551" t="str">
            <v>000</v>
          </cell>
          <cell r="C551">
            <v>0</v>
          </cell>
          <cell r="D551">
            <v>0</v>
          </cell>
          <cell r="E551" t="e">
            <v>#REF!</v>
          </cell>
          <cell r="F551">
            <v>0</v>
          </cell>
          <cell r="G551">
            <v>64</v>
          </cell>
          <cell r="H551">
            <v>31</v>
          </cell>
          <cell r="I551">
            <v>1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B552" t="str">
            <v>000</v>
          </cell>
          <cell r="C552">
            <v>0</v>
          </cell>
          <cell r="D552">
            <v>0</v>
          </cell>
          <cell r="E552" t="e">
            <v>#REF!</v>
          </cell>
          <cell r="F552">
            <v>0</v>
          </cell>
          <cell r="G552">
            <v>64</v>
          </cell>
          <cell r="H552">
            <v>31</v>
          </cell>
          <cell r="I552">
            <v>1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B553" t="str">
            <v>000</v>
          </cell>
          <cell r="C553">
            <v>0</v>
          </cell>
          <cell r="D553">
            <v>0</v>
          </cell>
          <cell r="E553" t="e">
            <v>#REF!</v>
          </cell>
          <cell r="F553">
            <v>0</v>
          </cell>
          <cell r="G553">
            <v>64</v>
          </cell>
          <cell r="H553">
            <v>31</v>
          </cell>
          <cell r="I553">
            <v>1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B554" t="str">
            <v>000</v>
          </cell>
          <cell r="C554">
            <v>0</v>
          </cell>
          <cell r="D554">
            <v>0</v>
          </cell>
          <cell r="E554" t="e">
            <v>#REF!</v>
          </cell>
          <cell r="F554">
            <v>0</v>
          </cell>
          <cell r="G554">
            <v>64</v>
          </cell>
          <cell r="H554">
            <v>31</v>
          </cell>
          <cell r="I554">
            <v>1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</row>
        <row r="555">
          <cell r="B555" t="str">
            <v>000</v>
          </cell>
          <cell r="C555">
            <v>0</v>
          </cell>
          <cell r="D555">
            <v>0</v>
          </cell>
          <cell r="E555" t="e">
            <v>#REF!</v>
          </cell>
          <cell r="F555">
            <v>0</v>
          </cell>
          <cell r="G555">
            <v>64</v>
          </cell>
          <cell r="H555">
            <v>31</v>
          </cell>
          <cell r="I555">
            <v>1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</row>
        <row r="556">
          <cell r="B556" t="str">
            <v>RUBEN CABANILLAS GUILLENSAD PAUTA0,000729166666666667</v>
          </cell>
          <cell r="C556" t="str">
            <v>RUBEN CABANILLAS GUILLEN</v>
          </cell>
          <cell r="D556" t="str">
            <v>SAD PAUTA</v>
          </cell>
          <cell r="E556" t="e">
            <v>#REF!</v>
          </cell>
          <cell r="F556">
            <v>7.291666666666667E-4</v>
          </cell>
          <cell r="G556">
            <v>64</v>
          </cell>
          <cell r="H556">
            <v>31</v>
          </cell>
          <cell r="I556">
            <v>1</v>
          </cell>
          <cell r="J556" t="str">
            <v>50M MARIPOSA</v>
          </cell>
          <cell r="K556" t="str">
            <v>ABSOLUTA</v>
          </cell>
          <cell r="L556" t="str">
            <v>ADAPTADA</v>
          </cell>
          <cell r="M556" t="str">
            <v>MASCULINO</v>
          </cell>
        </row>
        <row r="557">
          <cell r="B557" t="str">
            <v>MARIA CARMEN CAJA DEL CASTILLOCDE LAS VICTORIAS CENTRO0,000708912037037037</v>
          </cell>
          <cell r="C557" t="str">
            <v>MARIA CARMEN CAJA DEL CASTILLO</v>
          </cell>
          <cell r="D557" t="str">
            <v>CDE LAS VICTORIAS CENTRO</v>
          </cell>
          <cell r="E557" t="e">
            <v>#REF!</v>
          </cell>
          <cell r="F557">
            <v>7.0891203703703698E-4</v>
          </cell>
          <cell r="G557">
            <v>65</v>
          </cell>
          <cell r="H557">
            <v>32</v>
          </cell>
          <cell r="I557">
            <v>1</v>
          </cell>
          <cell r="J557" t="str">
            <v>50M MARIPOSA</v>
          </cell>
          <cell r="K557" t="str">
            <v>MASTER</v>
          </cell>
          <cell r="L557" t="str">
            <v>ADAPTADA</v>
          </cell>
          <cell r="M557" t="str">
            <v>FEMENINO</v>
          </cell>
        </row>
        <row r="558">
          <cell r="B558" t="str">
            <v>MONICA DIAZ REGODONCDE LAS VICTORIAS CENTRO0,000737152777777778</v>
          </cell>
          <cell r="C558" t="str">
            <v>MONICA DIAZ REGODON</v>
          </cell>
          <cell r="D558" t="str">
            <v>CDE LAS VICTORIAS CENTRO</v>
          </cell>
          <cell r="E558" t="e">
            <v>#REF!</v>
          </cell>
          <cell r="F558">
            <v>7.3715277777777787E-4</v>
          </cell>
          <cell r="G558">
            <v>65</v>
          </cell>
          <cell r="H558">
            <v>32</v>
          </cell>
          <cell r="I558">
            <v>1</v>
          </cell>
          <cell r="J558" t="str">
            <v>50M MARIPOSA</v>
          </cell>
          <cell r="K558" t="str">
            <v>MASTER</v>
          </cell>
          <cell r="L558" t="str">
            <v>ADAPTADA</v>
          </cell>
          <cell r="M558" t="str">
            <v>FEMENINO</v>
          </cell>
        </row>
        <row r="559">
          <cell r="B559" t="str">
            <v>ANA DE PABLO MARTINEZCDE LAS VICTORIAS CENTRO0,00147916666666667</v>
          </cell>
          <cell r="C559" t="str">
            <v>ANA DE PABLO MARTINEZ</v>
          </cell>
          <cell r="D559" t="str">
            <v>CDE LAS VICTORIAS CENTRO</v>
          </cell>
          <cell r="E559" t="e">
            <v>#REF!</v>
          </cell>
          <cell r="F559">
            <v>1.4791666666666666E-3</v>
          </cell>
          <cell r="G559">
            <v>65</v>
          </cell>
          <cell r="H559">
            <v>32</v>
          </cell>
          <cell r="I559">
            <v>1</v>
          </cell>
          <cell r="J559" t="str">
            <v>50M MARIPOSA</v>
          </cell>
          <cell r="K559" t="str">
            <v>MASTER</v>
          </cell>
          <cell r="L559" t="str">
            <v>ADAPTADA</v>
          </cell>
          <cell r="M559" t="str">
            <v>FEMENINO</v>
          </cell>
        </row>
        <row r="560">
          <cell r="B560" t="str">
            <v>000</v>
          </cell>
          <cell r="C560">
            <v>0</v>
          </cell>
          <cell r="D560">
            <v>0</v>
          </cell>
          <cell r="E560" t="e">
            <v>#REF!</v>
          </cell>
          <cell r="F560">
            <v>0</v>
          </cell>
          <cell r="G560">
            <v>65</v>
          </cell>
          <cell r="H560">
            <v>32</v>
          </cell>
          <cell r="I560">
            <v>1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</row>
        <row r="561">
          <cell r="B561" t="str">
            <v>000</v>
          </cell>
          <cell r="C561">
            <v>0</v>
          </cell>
          <cell r="D561">
            <v>0</v>
          </cell>
          <cell r="E561" t="e">
            <v>#REF!</v>
          </cell>
          <cell r="F561">
            <v>0</v>
          </cell>
          <cell r="G561">
            <v>65</v>
          </cell>
          <cell r="H561">
            <v>32</v>
          </cell>
          <cell r="I561">
            <v>1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</row>
        <row r="562">
          <cell r="B562" t="str">
            <v>000</v>
          </cell>
          <cell r="C562">
            <v>0</v>
          </cell>
          <cell r="D562">
            <v>0</v>
          </cell>
          <cell r="E562" t="e">
            <v>#REF!</v>
          </cell>
          <cell r="F562">
            <v>0</v>
          </cell>
          <cell r="G562">
            <v>65</v>
          </cell>
          <cell r="H562">
            <v>32</v>
          </cell>
          <cell r="I562">
            <v>1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000</v>
          </cell>
          <cell r="C563">
            <v>0</v>
          </cell>
          <cell r="D563">
            <v>0</v>
          </cell>
          <cell r="E563" t="e">
            <v>#REF!</v>
          </cell>
          <cell r="F563">
            <v>0</v>
          </cell>
          <cell r="G563">
            <v>65</v>
          </cell>
          <cell r="H563">
            <v>32</v>
          </cell>
          <cell r="I563">
            <v>1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</row>
        <row r="564">
          <cell r="B564" t="str">
            <v>000</v>
          </cell>
          <cell r="C564">
            <v>0</v>
          </cell>
          <cell r="D564">
            <v>0</v>
          </cell>
          <cell r="E564" t="e">
            <v>#REF!</v>
          </cell>
          <cell r="F564">
            <v>0</v>
          </cell>
          <cell r="G564">
            <v>65</v>
          </cell>
          <cell r="H564">
            <v>32</v>
          </cell>
          <cell r="I564">
            <v>1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</row>
        <row r="565">
          <cell r="B565" t="str">
            <v>000</v>
          </cell>
          <cell r="C565">
            <v>0</v>
          </cell>
          <cell r="D565">
            <v>0</v>
          </cell>
          <cell r="E565" t="e">
            <v>#REF!</v>
          </cell>
          <cell r="F565">
            <v>0</v>
          </cell>
          <cell r="G565">
            <v>66</v>
          </cell>
          <cell r="H565">
            <v>0</v>
          </cell>
          <cell r="I565">
            <v>1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</row>
        <row r="566">
          <cell r="B566" t="str">
            <v>000</v>
          </cell>
          <cell r="C566">
            <v>0</v>
          </cell>
          <cell r="D566">
            <v>0</v>
          </cell>
          <cell r="E566" t="e">
            <v>#REF!</v>
          </cell>
          <cell r="F566">
            <v>0</v>
          </cell>
          <cell r="G566">
            <v>66</v>
          </cell>
          <cell r="H566">
            <v>0</v>
          </cell>
          <cell r="I566">
            <v>1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</row>
        <row r="567">
          <cell r="B567" t="str">
            <v>000</v>
          </cell>
          <cell r="C567">
            <v>0</v>
          </cell>
          <cell r="D567">
            <v>0</v>
          </cell>
          <cell r="E567" t="e">
            <v>#REF!</v>
          </cell>
          <cell r="F567">
            <v>0</v>
          </cell>
          <cell r="G567">
            <v>66</v>
          </cell>
          <cell r="H567">
            <v>0</v>
          </cell>
          <cell r="I567">
            <v>1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000</v>
          </cell>
          <cell r="C568">
            <v>0</v>
          </cell>
          <cell r="D568">
            <v>0</v>
          </cell>
          <cell r="E568" t="e">
            <v>#REF!</v>
          </cell>
          <cell r="F568">
            <v>0</v>
          </cell>
          <cell r="G568">
            <v>66</v>
          </cell>
          <cell r="H568">
            <v>0</v>
          </cell>
          <cell r="I568">
            <v>1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000</v>
          </cell>
          <cell r="C569">
            <v>0</v>
          </cell>
          <cell r="D569">
            <v>0</v>
          </cell>
          <cell r="E569" t="e">
            <v>#REF!</v>
          </cell>
          <cell r="F569">
            <v>0</v>
          </cell>
          <cell r="G569">
            <v>66</v>
          </cell>
          <cell r="H569">
            <v>0</v>
          </cell>
          <cell r="I569">
            <v>1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B570" t="str">
            <v>000</v>
          </cell>
          <cell r="C570">
            <v>0</v>
          </cell>
          <cell r="D570">
            <v>0</v>
          </cell>
          <cell r="E570" t="e">
            <v>#REF!</v>
          </cell>
          <cell r="F570">
            <v>0</v>
          </cell>
          <cell r="G570">
            <v>66</v>
          </cell>
          <cell r="H570">
            <v>0</v>
          </cell>
          <cell r="I570">
            <v>1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</row>
        <row r="571">
          <cell r="B571" t="str">
            <v>000</v>
          </cell>
          <cell r="C571">
            <v>0</v>
          </cell>
          <cell r="D571">
            <v>0</v>
          </cell>
          <cell r="E571" t="e">
            <v>#REF!</v>
          </cell>
          <cell r="F571">
            <v>0</v>
          </cell>
          <cell r="G571">
            <v>66</v>
          </cell>
          <cell r="H571">
            <v>0</v>
          </cell>
          <cell r="I571">
            <v>1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</row>
        <row r="572">
          <cell r="B572" t="str">
            <v>000</v>
          </cell>
          <cell r="C572">
            <v>0</v>
          </cell>
          <cell r="D572">
            <v>0</v>
          </cell>
          <cell r="E572" t="e">
            <v>#REF!</v>
          </cell>
          <cell r="F572">
            <v>0</v>
          </cell>
          <cell r="G572">
            <v>66</v>
          </cell>
          <cell r="H572">
            <v>0</v>
          </cell>
          <cell r="I572">
            <v>1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</row>
        <row r="573">
          <cell r="B573" t="str">
            <v>000</v>
          </cell>
          <cell r="C573">
            <v>0</v>
          </cell>
          <cell r="D573">
            <v>0</v>
          </cell>
          <cell r="E573" t="e">
            <v>#REF!</v>
          </cell>
          <cell r="F573">
            <v>0</v>
          </cell>
          <cell r="G573">
            <v>67</v>
          </cell>
          <cell r="H573">
            <v>0</v>
          </cell>
          <cell r="I573">
            <v>2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B574" t="str">
            <v>000</v>
          </cell>
          <cell r="C574">
            <v>0</v>
          </cell>
          <cell r="D574">
            <v>0</v>
          </cell>
          <cell r="E574" t="e">
            <v>#REF!</v>
          </cell>
          <cell r="F574">
            <v>0</v>
          </cell>
          <cell r="G574">
            <v>67</v>
          </cell>
          <cell r="H574">
            <v>0</v>
          </cell>
          <cell r="I574">
            <v>2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</row>
        <row r="575">
          <cell r="B575" t="str">
            <v>000</v>
          </cell>
          <cell r="C575">
            <v>0</v>
          </cell>
          <cell r="D575">
            <v>0</v>
          </cell>
          <cell r="E575" t="e">
            <v>#REF!</v>
          </cell>
          <cell r="F575">
            <v>0</v>
          </cell>
          <cell r="G575">
            <v>67</v>
          </cell>
          <cell r="H575">
            <v>0</v>
          </cell>
          <cell r="I575">
            <v>2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</row>
        <row r="576">
          <cell r="B576" t="str">
            <v>000</v>
          </cell>
          <cell r="C576">
            <v>0</v>
          </cell>
          <cell r="D576">
            <v>0</v>
          </cell>
          <cell r="E576" t="e">
            <v>#REF!</v>
          </cell>
          <cell r="F576">
            <v>0</v>
          </cell>
          <cell r="G576">
            <v>67</v>
          </cell>
          <cell r="H576">
            <v>0</v>
          </cell>
          <cell r="I576">
            <v>2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</row>
        <row r="577">
          <cell r="B577" t="str">
            <v>000</v>
          </cell>
          <cell r="C577">
            <v>0</v>
          </cell>
          <cell r="D577">
            <v>0</v>
          </cell>
          <cell r="E577" t="e">
            <v>#REF!</v>
          </cell>
          <cell r="F577">
            <v>0</v>
          </cell>
          <cell r="G577">
            <v>67</v>
          </cell>
          <cell r="H577">
            <v>0</v>
          </cell>
          <cell r="I577">
            <v>2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</row>
        <row r="578">
          <cell r="B578" t="str">
            <v>000</v>
          </cell>
          <cell r="C578">
            <v>0</v>
          </cell>
          <cell r="D578">
            <v>0</v>
          </cell>
          <cell r="E578" t="e">
            <v>#REF!</v>
          </cell>
          <cell r="F578">
            <v>0</v>
          </cell>
          <cell r="G578">
            <v>67</v>
          </cell>
          <cell r="H578">
            <v>0</v>
          </cell>
          <cell r="I578">
            <v>2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</row>
        <row r="579">
          <cell r="B579" t="str">
            <v>000</v>
          </cell>
          <cell r="C579">
            <v>0</v>
          </cell>
          <cell r="D579">
            <v>0</v>
          </cell>
          <cell r="E579" t="e">
            <v>#REF!</v>
          </cell>
          <cell r="F579">
            <v>0</v>
          </cell>
          <cell r="G579">
            <v>67</v>
          </cell>
          <cell r="H579">
            <v>0</v>
          </cell>
          <cell r="I579">
            <v>2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000</v>
          </cell>
          <cell r="C580">
            <v>0</v>
          </cell>
          <cell r="D580">
            <v>0</v>
          </cell>
          <cell r="E580" t="e">
            <v>#REF!</v>
          </cell>
          <cell r="F580">
            <v>0</v>
          </cell>
          <cell r="G580">
            <v>67</v>
          </cell>
          <cell r="H580">
            <v>0</v>
          </cell>
          <cell r="I580">
            <v>2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</row>
        <row r="581">
          <cell r="B581" t="str">
            <v>000</v>
          </cell>
          <cell r="C581">
            <v>0</v>
          </cell>
          <cell r="D581">
            <v>0</v>
          </cell>
          <cell r="E581" t="e">
            <v>#REF!</v>
          </cell>
          <cell r="F581">
            <v>0</v>
          </cell>
          <cell r="G581">
            <v>68</v>
          </cell>
          <cell r="H581">
            <v>0</v>
          </cell>
          <cell r="I581">
            <v>3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</row>
        <row r="582">
          <cell r="B582" t="str">
            <v>000</v>
          </cell>
          <cell r="C582">
            <v>0</v>
          </cell>
          <cell r="D582">
            <v>0</v>
          </cell>
          <cell r="E582" t="e">
            <v>#REF!</v>
          </cell>
          <cell r="F582">
            <v>0</v>
          </cell>
          <cell r="G582">
            <v>68</v>
          </cell>
          <cell r="H582">
            <v>0</v>
          </cell>
          <cell r="I582">
            <v>3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</row>
        <row r="583">
          <cell r="B583" t="str">
            <v>000</v>
          </cell>
          <cell r="C583">
            <v>0</v>
          </cell>
          <cell r="D583">
            <v>0</v>
          </cell>
          <cell r="E583" t="e">
            <v>#REF!</v>
          </cell>
          <cell r="F583">
            <v>0</v>
          </cell>
          <cell r="G583">
            <v>68</v>
          </cell>
          <cell r="H583">
            <v>0</v>
          </cell>
          <cell r="I583">
            <v>3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</row>
        <row r="584">
          <cell r="B584" t="str">
            <v>000</v>
          </cell>
          <cell r="C584">
            <v>0</v>
          </cell>
          <cell r="D584">
            <v>0</v>
          </cell>
          <cell r="E584" t="e">
            <v>#REF!</v>
          </cell>
          <cell r="F584">
            <v>0</v>
          </cell>
          <cell r="G584">
            <v>68</v>
          </cell>
          <cell r="H584">
            <v>0</v>
          </cell>
          <cell r="I584">
            <v>3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</row>
        <row r="585">
          <cell r="B585" t="str">
            <v>000</v>
          </cell>
          <cell r="C585">
            <v>0</v>
          </cell>
          <cell r="D585">
            <v>0</v>
          </cell>
          <cell r="E585" t="e">
            <v>#REF!</v>
          </cell>
          <cell r="F585">
            <v>0</v>
          </cell>
          <cell r="G585">
            <v>68</v>
          </cell>
          <cell r="H585">
            <v>0</v>
          </cell>
          <cell r="I585">
            <v>3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B586" t="str">
            <v>000</v>
          </cell>
          <cell r="C586">
            <v>0</v>
          </cell>
          <cell r="D586">
            <v>0</v>
          </cell>
          <cell r="E586" t="e">
            <v>#REF!</v>
          </cell>
          <cell r="F586">
            <v>0</v>
          </cell>
          <cell r="G586">
            <v>68</v>
          </cell>
          <cell r="H586">
            <v>0</v>
          </cell>
          <cell r="I586">
            <v>3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</row>
        <row r="587">
          <cell r="B587" t="str">
            <v>000</v>
          </cell>
          <cell r="C587">
            <v>0</v>
          </cell>
          <cell r="D587">
            <v>0</v>
          </cell>
          <cell r="E587" t="e">
            <v>#REF!</v>
          </cell>
          <cell r="F587">
            <v>0</v>
          </cell>
          <cell r="G587">
            <v>68</v>
          </cell>
          <cell r="H587">
            <v>0</v>
          </cell>
          <cell r="I587">
            <v>3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</row>
        <row r="588">
          <cell r="B588" t="str">
            <v>000</v>
          </cell>
          <cell r="C588">
            <v>0</v>
          </cell>
          <cell r="D588">
            <v>0</v>
          </cell>
          <cell r="E588" t="e">
            <v>#REF!</v>
          </cell>
          <cell r="F588">
            <v>0</v>
          </cell>
          <cell r="G588">
            <v>68</v>
          </cell>
          <cell r="H588">
            <v>0</v>
          </cell>
          <cell r="I588">
            <v>3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</row>
        <row r="589">
          <cell r="B589" t="str">
            <v>000</v>
          </cell>
          <cell r="C589">
            <v>0</v>
          </cell>
          <cell r="D589">
            <v>0</v>
          </cell>
          <cell r="E589" t="e">
            <v>#REF!</v>
          </cell>
          <cell r="F589">
            <v>0</v>
          </cell>
          <cell r="G589">
            <v>69</v>
          </cell>
          <cell r="H589">
            <v>0</v>
          </cell>
          <cell r="I589">
            <v>4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</row>
        <row r="590">
          <cell r="B590" t="str">
            <v>000</v>
          </cell>
          <cell r="C590">
            <v>0</v>
          </cell>
          <cell r="D590">
            <v>0</v>
          </cell>
          <cell r="E590" t="e">
            <v>#REF!</v>
          </cell>
          <cell r="F590">
            <v>0</v>
          </cell>
          <cell r="G590">
            <v>69</v>
          </cell>
          <cell r="H590">
            <v>0</v>
          </cell>
          <cell r="I590">
            <v>4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</row>
        <row r="591">
          <cell r="B591" t="str">
            <v>000</v>
          </cell>
          <cell r="C591">
            <v>0</v>
          </cell>
          <cell r="D591">
            <v>0</v>
          </cell>
          <cell r="E591" t="e">
            <v>#REF!</v>
          </cell>
          <cell r="F591">
            <v>0</v>
          </cell>
          <cell r="G591">
            <v>69</v>
          </cell>
          <cell r="H591">
            <v>0</v>
          </cell>
          <cell r="I591">
            <v>4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B592" t="str">
            <v>000</v>
          </cell>
          <cell r="C592">
            <v>0</v>
          </cell>
          <cell r="D592">
            <v>0</v>
          </cell>
          <cell r="E592" t="e">
            <v>#REF!</v>
          </cell>
          <cell r="F592">
            <v>0</v>
          </cell>
          <cell r="G592">
            <v>69</v>
          </cell>
          <cell r="H592">
            <v>0</v>
          </cell>
          <cell r="I592">
            <v>4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000</v>
          </cell>
          <cell r="C593">
            <v>0</v>
          </cell>
          <cell r="D593">
            <v>0</v>
          </cell>
          <cell r="E593" t="e">
            <v>#REF!</v>
          </cell>
          <cell r="F593">
            <v>0</v>
          </cell>
          <cell r="G593">
            <v>69</v>
          </cell>
          <cell r="H593">
            <v>0</v>
          </cell>
          <cell r="I593">
            <v>4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000</v>
          </cell>
          <cell r="C594">
            <v>0</v>
          </cell>
          <cell r="D594">
            <v>0</v>
          </cell>
          <cell r="E594" t="e">
            <v>#REF!</v>
          </cell>
          <cell r="F594">
            <v>0</v>
          </cell>
          <cell r="G594">
            <v>69</v>
          </cell>
          <cell r="H594">
            <v>0</v>
          </cell>
          <cell r="I594">
            <v>4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</row>
        <row r="595">
          <cell r="B595" t="str">
            <v>000</v>
          </cell>
          <cell r="C595">
            <v>0</v>
          </cell>
          <cell r="D595">
            <v>0</v>
          </cell>
          <cell r="E595" t="e">
            <v>#REF!</v>
          </cell>
          <cell r="F595">
            <v>0</v>
          </cell>
          <cell r="G595">
            <v>69</v>
          </cell>
          <cell r="H595">
            <v>0</v>
          </cell>
          <cell r="I595">
            <v>4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</row>
        <row r="596">
          <cell r="B596" t="str">
            <v>000</v>
          </cell>
          <cell r="C596">
            <v>0</v>
          </cell>
          <cell r="D596">
            <v>0</v>
          </cell>
          <cell r="E596" t="e">
            <v>#REF!</v>
          </cell>
          <cell r="F596">
            <v>0</v>
          </cell>
          <cell r="G596">
            <v>69</v>
          </cell>
          <cell r="H596">
            <v>0</v>
          </cell>
          <cell r="I596">
            <v>4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</row>
        <row r="597">
          <cell r="B597" t="str">
            <v>000</v>
          </cell>
          <cell r="C597">
            <v>0</v>
          </cell>
          <cell r="D597">
            <v>0</v>
          </cell>
          <cell r="E597" t="e">
            <v>#REF!</v>
          </cell>
          <cell r="F597">
            <v>0</v>
          </cell>
          <cell r="G597">
            <v>70</v>
          </cell>
          <cell r="H597">
            <v>0</v>
          </cell>
          <cell r="I597">
            <v>5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000</v>
          </cell>
          <cell r="C598">
            <v>0</v>
          </cell>
          <cell r="D598">
            <v>0</v>
          </cell>
          <cell r="E598" t="e">
            <v>#REF!</v>
          </cell>
          <cell r="F598">
            <v>0</v>
          </cell>
          <cell r="G598">
            <v>70</v>
          </cell>
          <cell r="H598">
            <v>0</v>
          </cell>
          <cell r="I598">
            <v>5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000</v>
          </cell>
          <cell r="C599">
            <v>0</v>
          </cell>
          <cell r="D599">
            <v>0</v>
          </cell>
          <cell r="E599" t="e">
            <v>#REF!</v>
          </cell>
          <cell r="F599">
            <v>0</v>
          </cell>
          <cell r="G599">
            <v>70</v>
          </cell>
          <cell r="H599">
            <v>0</v>
          </cell>
          <cell r="I599">
            <v>5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B600" t="str">
            <v>000</v>
          </cell>
          <cell r="C600">
            <v>0</v>
          </cell>
          <cell r="D600">
            <v>0</v>
          </cell>
          <cell r="E600" t="e">
            <v>#REF!</v>
          </cell>
          <cell r="F600">
            <v>0</v>
          </cell>
          <cell r="G600">
            <v>70</v>
          </cell>
          <cell r="H600">
            <v>0</v>
          </cell>
          <cell r="I600">
            <v>5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B601" t="str">
            <v>000</v>
          </cell>
          <cell r="C601">
            <v>0</v>
          </cell>
          <cell r="D601">
            <v>0</v>
          </cell>
          <cell r="E601" t="e">
            <v>#REF!</v>
          </cell>
          <cell r="F601">
            <v>0</v>
          </cell>
          <cell r="G601">
            <v>70</v>
          </cell>
          <cell r="H601">
            <v>0</v>
          </cell>
          <cell r="I601">
            <v>5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000</v>
          </cell>
          <cell r="C602">
            <v>0</v>
          </cell>
          <cell r="D602">
            <v>0</v>
          </cell>
          <cell r="E602" t="e">
            <v>#REF!</v>
          </cell>
          <cell r="F602">
            <v>0</v>
          </cell>
          <cell r="G602">
            <v>70</v>
          </cell>
          <cell r="H602">
            <v>0</v>
          </cell>
          <cell r="I602">
            <v>5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B603" t="str">
            <v>000</v>
          </cell>
          <cell r="C603">
            <v>0</v>
          </cell>
          <cell r="D603">
            <v>0</v>
          </cell>
          <cell r="E603" t="e">
            <v>#REF!</v>
          </cell>
          <cell r="F603">
            <v>0</v>
          </cell>
          <cell r="G603">
            <v>70</v>
          </cell>
          <cell r="H603">
            <v>0</v>
          </cell>
          <cell r="I603">
            <v>5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B604" t="str">
            <v>000</v>
          </cell>
          <cell r="C604">
            <v>0</v>
          </cell>
          <cell r="D604">
            <v>0</v>
          </cell>
          <cell r="E604" t="e">
            <v>#REF!</v>
          </cell>
          <cell r="F604">
            <v>0</v>
          </cell>
          <cell r="G604">
            <v>70</v>
          </cell>
          <cell r="H604">
            <v>0</v>
          </cell>
          <cell r="I604">
            <v>5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000</v>
          </cell>
          <cell r="C605">
            <v>0</v>
          </cell>
          <cell r="D605">
            <v>0</v>
          </cell>
          <cell r="E605" t="e">
            <v>#REF!</v>
          </cell>
          <cell r="F605">
            <v>0</v>
          </cell>
          <cell r="G605">
            <v>71</v>
          </cell>
          <cell r="H605">
            <v>0</v>
          </cell>
          <cell r="I605">
            <v>6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B606" t="str">
            <v>000</v>
          </cell>
          <cell r="C606">
            <v>0</v>
          </cell>
          <cell r="D606">
            <v>0</v>
          </cell>
          <cell r="E606" t="e">
            <v>#REF!</v>
          </cell>
          <cell r="F606">
            <v>0</v>
          </cell>
          <cell r="G606">
            <v>71</v>
          </cell>
          <cell r="H606">
            <v>0</v>
          </cell>
          <cell r="I606">
            <v>6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B607" t="str">
            <v>000</v>
          </cell>
          <cell r="C607">
            <v>0</v>
          </cell>
          <cell r="D607">
            <v>0</v>
          </cell>
          <cell r="E607" t="e">
            <v>#REF!</v>
          </cell>
          <cell r="F607">
            <v>0</v>
          </cell>
          <cell r="G607">
            <v>71</v>
          </cell>
          <cell r="H607">
            <v>0</v>
          </cell>
          <cell r="I607">
            <v>6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000</v>
          </cell>
          <cell r="C608">
            <v>0</v>
          </cell>
          <cell r="D608">
            <v>0</v>
          </cell>
          <cell r="E608" t="e">
            <v>#REF!</v>
          </cell>
          <cell r="F608">
            <v>0</v>
          </cell>
          <cell r="G608">
            <v>71</v>
          </cell>
          <cell r="H608">
            <v>0</v>
          </cell>
          <cell r="I608">
            <v>6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</row>
        <row r="609">
          <cell r="B609" t="str">
            <v>000</v>
          </cell>
          <cell r="C609">
            <v>0</v>
          </cell>
          <cell r="D609">
            <v>0</v>
          </cell>
          <cell r="E609" t="e">
            <v>#REF!</v>
          </cell>
          <cell r="F609">
            <v>0</v>
          </cell>
          <cell r="G609">
            <v>71</v>
          </cell>
          <cell r="H609">
            <v>0</v>
          </cell>
          <cell r="I609">
            <v>6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000</v>
          </cell>
          <cell r="C610">
            <v>0</v>
          </cell>
          <cell r="D610">
            <v>0</v>
          </cell>
          <cell r="E610" t="e">
            <v>#REF!</v>
          </cell>
          <cell r="F610">
            <v>0</v>
          </cell>
          <cell r="G610">
            <v>71</v>
          </cell>
          <cell r="H610">
            <v>0</v>
          </cell>
          <cell r="I610">
            <v>6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</row>
        <row r="611">
          <cell r="B611" t="str">
            <v>000</v>
          </cell>
          <cell r="C611">
            <v>0</v>
          </cell>
          <cell r="D611">
            <v>0</v>
          </cell>
          <cell r="E611" t="e">
            <v>#REF!</v>
          </cell>
          <cell r="F611">
            <v>0</v>
          </cell>
          <cell r="G611">
            <v>71</v>
          </cell>
          <cell r="H611">
            <v>0</v>
          </cell>
          <cell r="I611">
            <v>6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B612" t="str">
            <v>000</v>
          </cell>
          <cell r="C612">
            <v>0</v>
          </cell>
          <cell r="D612">
            <v>0</v>
          </cell>
          <cell r="E612" t="e">
            <v>#REF!</v>
          </cell>
          <cell r="F612">
            <v>0</v>
          </cell>
          <cell r="G612">
            <v>71</v>
          </cell>
          <cell r="H612">
            <v>0</v>
          </cell>
          <cell r="I612">
            <v>6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B613" t="str">
            <v>000</v>
          </cell>
          <cell r="C613">
            <v>0</v>
          </cell>
          <cell r="D613">
            <v>0</v>
          </cell>
          <cell r="E613" t="e">
            <v>#REF!</v>
          </cell>
          <cell r="F613">
            <v>0</v>
          </cell>
          <cell r="G613">
            <v>72</v>
          </cell>
          <cell r="H613">
            <v>0</v>
          </cell>
          <cell r="I613">
            <v>7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</row>
        <row r="614">
          <cell r="B614" t="str">
            <v>000</v>
          </cell>
          <cell r="C614">
            <v>0</v>
          </cell>
          <cell r="D614">
            <v>0</v>
          </cell>
          <cell r="E614" t="e">
            <v>#REF!</v>
          </cell>
          <cell r="F614">
            <v>0</v>
          </cell>
          <cell r="G614">
            <v>72</v>
          </cell>
          <cell r="H614">
            <v>0</v>
          </cell>
          <cell r="I614">
            <v>7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000</v>
          </cell>
          <cell r="C615">
            <v>0</v>
          </cell>
          <cell r="D615">
            <v>0</v>
          </cell>
          <cell r="E615" t="e">
            <v>#REF!</v>
          </cell>
          <cell r="F615">
            <v>0</v>
          </cell>
          <cell r="G615">
            <v>72</v>
          </cell>
          <cell r="H615">
            <v>0</v>
          </cell>
          <cell r="I615">
            <v>7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000</v>
          </cell>
          <cell r="C616">
            <v>0</v>
          </cell>
          <cell r="D616">
            <v>0</v>
          </cell>
          <cell r="E616" t="e">
            <v>#REF!</v>
          </cell>
          <cell r="F616">
            <v>0</v>
          </cell>
          <cell r="G616">
            <v>72</v>
          </cell>
          <cell r="H616">
            <v>0</v>
          </cell>
          <cell r="I616">
            <v>7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000</v>
          </cell>
          <cell r="C617">
            <v>0</v>
          </cell>
          <cell r="D617">
            <v>0</v>
          </cell>
          <cell r="E617" t="e">
            <v>#REF!</v>
          </cell>
          <cell r="F617">
            <v>0</v>
          </cell>
          <cell r="G617">
            <v>72</v>
          </cell>
          <cell r="H617">
            <v>0</v>
          </cell>
          <cell r="I617">
            <v>7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</row>
        <row r="618">
          <cell r="B618" t="str">
            <v>000</v>
          </cell>
          <cell r="C618">
            <v>0</v>
          </cell>
          <cell r="D618">
            <v>0</v>
          </cell>
          <cell r="E618" t="e">
            <v>#REF!</v>
          </cell>
          <cell r="F618">
            <v>0</v>
          </cell>
          <cell r="G618">
            <v>72</v>
          </cell>
          <cell r="H618">
            <v>0</v>
          </cell>
          <cell r="I618">
            <v>7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000</v>
          </cell>
          <cell r="C619">
            <v>0</v>
          </cell>
          <cell r="D619">
            <v>0</v>
          </cell>
          <cell r="E619" t="e">
            <v>#REF!</v>
          </cell>
          <cell r="F619">
            <v>0</v>
          </cell>
          <cell r="G619">
            <v>72</v>
          </cell>
          <cell r="H619">
            <v>0</v>
          </cell>
          <cell r="I619">
            <v>7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000</v>
          </cell>
          <cell r="C620">
            <v>0</v>
          </cell>
          <cell r="D620">
            <v>0</v>
          </cell>
          <cell r="E620" t="e">
            <v>#REF!</v>
          </cell>
          <cell r="F620">
            <v>0</v>
          </cell>
          <cell r="G620">
            <v>72</v>
          </cell>
          <cell r="H620">
            <v>0</v>
          </cell>
          <cell r="I620">
            <v>7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000</v>
          </cell>
          <cell r="C621">
            <v>0</v>
          </cell>
          <cell r="D621">
            <v>0</v>
          </cell>
          <cell r="E621" t="e">
            <v>#REF!</v>
          </cell>
          <cell r="F621">
            <v>0</v>
          </cell>
          <cell r="G621">
            <v>73</v>
          </cell>
          <cell r="H621">
            <v>0</v>
          </cell>
          <cell r="I621">
            <v>8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</row>
        <row r="622">
          <cell r="B622" t="str">
            <v>000</v>
          </cell>
          <cell r="C622">
            <v>0</v>
          </cell>
          <cell r="D622">
            <v>0</v>
          </cell>
          <cell r="E622" t="e">
            <v>#REF!</v>
          </cell>
          <cell r="F622">
            <v>0</v>
          </cell>
          <cell r="G622">
            <v>73</v>
          </cell>
          <cell r="H622">
            <v>0</v>
          </cell>
          <cell r="I622">
            <v>8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</row>
        <row r="623">
          <cell r="B623" t="str">
            <v>000</v>
          </cell>
          <cell r="C623">
            <v>0</v>
          </cell>
          <cell r="D623">
            <v>0</v>
          </cell>
          <cell r="E623" t="e">
            <v>#REF!</v>
          </cell>
          <cell r="F623">
            <v>0</v>
          </cell>
          <cell r="G623">
            <v>73</v>
          </cell>
          <cell r="H623">
            <v>0</v>
          </cell>
          <cell r="I623">
            <v>8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4">
          <cell r="B624" t="str">
            <v>000</v>
          </cell>
          <cell r="C624">
            <v>0</v>
          </cell>
          <cell r="D624">
            <v>0</v>
          </cell>
          <cell r="E624" t="e">
            <v>#REF!</v>
          </cell>
          <cell r="F624">
            <v>0</v>
          </cell>
          <cell r="G624">
            <v>73</v>
          </cell>
          <cell r="H624">
            <v>0</v>
          </cell>
          <cell r="I624">
            <v>8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</row>
        <row r="625">
          <cell r="B625" t="str">
            <v>000</v>
          </cell>
          <cell r="C625">
            <v>0</v>
          </cell>
          <cell r="D625">
            <v>0</v>
          </cell>
          <cell r="E625" t="e">
            <v>#REF!</v>
          </cell>
          <cell r="F625">
            <v>0</v>
          </cell>
          <cell r="G625">
            <v>73</v>
          </cell>
          <cell r="H625">
            <v>0</v>
          </cell>
          <cell r="I625">
            <v>8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</row>
        <row r="626">
          <cell r="B626" t="str">
            <v>000</v>
          </cell>
          <cell r="C626">
            <v>0</v>
          </cell>
          <cell r="D626">
            <v>0</v>
          </cell>
          <cell r="E626" t="e">
            <v>#REF!</v>
          </cell>
          <cell r="F626">
            <v>0</v>
          </cell>
          <cell r="G626">
            <v>73</v>
          </cell>
          <cell r="H626">
            <v>0</v>
          </cell>
          <cell r="I626">
            <v>8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</row>
        <row r="627">
          <cell r="B627" t="str">
            <v>000</v>
          </cell>
          <cell r="C627">
            <v>0</v>
          </cell>
          <cell r="D627">
            <v>0</v>
          </cell>
          <cell r="E627" t="e">
            <v>#REF!</v>
          </cell>
          <cell r="F627">
            <v>0</v>
          </cell>
          <cell r="G627">
            <v>73</v>
          </cell>
          <cell r="H627">
            <v>0</v>
          </cell>
          <cell r="I627">
            <v>8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</row>
        <row r="628">
          <cell r="B628" t="str">
            <v>000</v>
          </cell>
          <cell r="C628">
            <v>0</v>
          </cell>
          <cell r="D628">
            <v>0</v>
          </cell>
          <cell r="E628" t="e">
            <v>#REF!</v>
          </cell>
          <cell r="F628">
            <v>0</v>
          </cell>
          <cell r="G628">
            <v>73</v>
          </cell>
          <cell r="H628">
            <v>0</v>
          </cell>
          <cell r="I628">
            <v>8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</row>
        <row r="629">
          <cell r="B629" t="str">
            <v>000</v>
          </cell>
          <cell r="C629">
            <v>0</v>
          </cell>
          <cell r="D629">
            <v>0</v>
          </cell>
          <cell r="E629" t="e">
            <v>#REF!</v>
          </cell>
          <cell r="F629">
            <v>0</v>
          </cell>
          <cell r="G629">
            <v>74</v>
          </cell>
          <cell r="H629">
            <v>0</v>
          </cell>
          <cell r="I629">
            <v>9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B630" t="str">
            <v>000</v>
          </cell>
          <cell r="C630">
            <v>0</v>
          </cell>
          <cell r="D630">
            <v>0</v>
          </cell>
          <cell r="E630" t="e">
            <v>#REF!</v>
          </cell>
          <cell r="F630">
            <v>0</v>
          </cell>
          <cell r="G630">
            <v>74</v>
          </cell>
          <cell r="H630">
            <v>0</v>
          </cell>
          <cell r="I630">
            <v>9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B631" t="str">
            <v>000</v>
          </cell>
          <cell r="C631">
            <v>0</v>
          </cell>
          <cell r="D631">
            <v>0</v>
          </cell>
          <cell r="E631" t="e">
            <v>#REF!</v>
          </cell>
          <cell r="F631">
            <v>0</v>
          </cell>
          <cell r="G631">
            <v>74</v>
          </cell>
          <cell r="H631">
            <v>0</v>
          </cell>
          <cell r="I631">
            <v>9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2">
          <cell r="B632" t="str">
            <v>000</v>
          </cell>
          <cell r="C632">
            <v>0</v>
          </cell>
          <cell r="D632">
            <v>0</v>
          </cell>
          <cell r="E632" t="e">
            <v>#REF!</v>
          </cell>
          <cell r="F632">
            <v>0</v>
          </cell>
          <cell r="G632">
            <v>74</v>
          </cell>
          <cell r="H632">
            <v>0</v>
          </cell>
          <cell r="I632">
            <v>9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3">
          <cell r="B633" t="str">
            <v>000</v>
          </cell>
          <cell r="C633">
            <v>0</v>
          </cell>
          <cell r="D633">
            <v>0</v>
          </cell>
          <cell r="E633" t="e">
            <v>#REF!</v>
          </cell>
          <cell r="F633">
            <v>0</v>
          </cell>
          <cell r="G633">
            <v>74</v>
          </cell>
          <cell r="H633">
            <v>0</v>
          </cell>
          <cell r="I633">
            <v>9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4">
          <cell r="B634" t="str">
            <v>000</v>
          </cell>
          <cell r="C634">
            <v>0</v>
          </cell>
          <cell r="D634">
            <v>0</v>
          </cell>
          <cell r="E634" t="e">
            <v>#REF!</v>
          </cell>
          <cell r="F634">
            <v>0</v>
          </cell>
          <cell r="G634">
            <v>74</v>
          </cell>
          <cell r="H634">
            <v>0</v>
          </cell>
          <cell r="I634">
            <v>9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</row>
        <row r="635">
          <cell r="B635" t="str">
            <v>000</v>
          </cell>
          <cell r="C635">
            <v>0</v>
          </cell>
          <cell r="D635">
            <v>0</v>
          </cell>
          <cell r="E635" t="e">
            <v>#REF!</v>
          </cell>
          <cell r="F635">
            <v>0</v>
          </cell>
          <cell r="G635">
            <v>74</v>
          </cell>
          <cell r="H635">
            <v>0</v>
          </cell>
          <cell r="I635">
            <v>9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</row>
        <row r="636">
          <cell r="B636" t="str">
            <v>000</v>
          </cell>
          <cell r="C636">
            <v>0</v>
          </cell>
          <cell r="D636">
            <v>0</v>
          </cell>
          <cell r="E636" t="e">
            <v>#REF!</v>
          </cell>
          <cell r="F636">
            <v>0</v>
          </cell>
          <cell r="G636">
            <v>74</v>
          </cell>
          <cell r="H636">
            <v>0</v>
          </cell>
          <cell r="I636">
            <v>9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</row>
        <row r="637">
          <cell r="B637" t="str">
            <v>000</v>
          </cell>
          <cell r="C637">
            <v>0</v>
          </cell>
          <cell r="D637">
            <v>0</v>
          </cell>
          <cell r="E637" t="e">
            <v>#REF!</v>
          </cell>
          <cell r="F637">
            <v>0</v>
          </cell>
          <cell r="G637">
            <v>75</v>
          </cell>
          <cell r="H637">
            <v>0</v>
          </cell>
          <cell r="I637">
            <v>10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8">
          <cell r="B638" t="str">
            <v>000</v>
          </cell>
          <cell r="C638">
            <v>0</v>
          </cell>
          <cell r="D638">
            <v>0</v>
          </cell>
          <cell r="E638" t="e">
            <v>#REF!</v>
          </cell>
          <cell r="F638">
            <v>0</v>
          </cell>
          <cell r="G638">
            <v>75</v>
          </cell>
          <cell r="H638">
            <v>0</v>
          </cell>
          <cell r="I638">
            <v>10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B639" t="str">
            <v>000</v>
          </cell>
          <cell r="C639">
            <v>0</v>
          </cell>
          <cell r="D639">
            <v>0</v>
          </cell>
          <cell r="E639" t="e">
            <v>#REF!</v>
          </cell>
          <cell r="F639">
            <v>0</v>
          </cell>
          <cell r="G639">
            <v>75</v>
          </cell>
          <cell r="H639">
            <v>0</v>
          </cell>
          <cell r="I639">
            <v>10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</row>
        <row r="640">
          <cell r="B640" t="str">
            <v>000</v>
          </cell>
          <cell r="C640">
            <v>0</v>
          </cell>
          <cell r="D640">
            <v>0</v>
          </cell>
          <cell r="E640" t="e">
            <v>#REF!</v>
          </cell>
          <cell r="F640">
            <v>0</v>
          </cell>
          <cell r="G640">
            <v>75</v>
          </cell>
          <cell r="H640">
            <v>0</v>
          </cell>
          <cell r="I640">
            <v>10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B641" t="str">
            <v>000</v>
          </cell>
          <cell r="C641">
            <v>0</v>
          </cell>
          <cell r="D641">
            <v>0</v>
          </cell>
          <cell r="E641" t="e">
            <v>#REF!</v>
          </cell>
          <cell r="F641">
            <v>0</v>
          </cell>
          <cell r="G641">
            <v>75</v>
          </cell>
          <cell r="H641">
            <v>0</v>
          </cell>
          <cell r="I641">
            <v>10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000</v>
          </cell>
          <cell r="C642">
            <v>0</v>
          </cell>
          <cell r="D642">
            <v>0</v>
          </cell>
          <cell r="E642" t="e">
            <v>#REF!</v>
          </cell>
          <cell r="F642">
            <v>0</v>
          </cell>
          <cell r="G642">
            <v>75</v>
          </cell>
          <cell r="H642">
            <v>0</v>
          </cell>
          <cell r="I642">
            <v>10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</row>
        <row r="643">
          <cell r="B643" t="str">
            <v>000</v>
          </cell>
          <cell r="C643">
            <v>0</v>
          </cell>
          <cell r="D643">
            <v>0</v>
          </cell>
          <cell r="E643" t="e">
            <v>#REF!</v>
          </cell>
          <cell r="F643">
            <v>0</v>
          </cell>
          <cell r="G643">
            <v>75</v>
          </cell>
          <cell r="H643">
            <v>0</v>
          </cell>
          <cell r="I643">
            <v>10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B644" t="str">
            <v>000</v>
          </cell>
          <cell r="C644">
            <v>0</v>
          </cell>
          <cell r="D644">
            <v>0</v>
          </cell>
          <cell r="E644" t="e">
            <v>#REF!</v>
          </cell>
          <cell r="F644">
            <v>0</v>
          </cell>
          <cell r="G644">
            <v>75</v>
          </cell>
          <cell r="H644">
            <v>0</v>
          </cell>
          <cell r="I644">
            <v>10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</row>
        <row r="645">
          <cell r="B645" t="str">
            <v>000</v>
          </cell>
          <cell r="C645">
            <v>0</v>
          </cell>
          <cell r="D645">
            <v>0</v>
          </cell>
          <cell r="E645" t="e">
            <v>#REF!</v>
          </cell>
          <cell r="F645">
            <v>0</v>
          </cell>
          <cell r="G645">
            <v>76</v>
          </cell>
          <cell r="H645">
            <v>0</v>
          </cell>
          <cell r="I645">
            <v>11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000</v>
          </cell>
          <cell r="C646">
            <v>0</v>
          </cell>
          <cell r="D646">
            <v>0</v>
          </cell>
          <cell r="E646" t="e">
            <v>#REF!</v>
          </cell>
          <cell r="F646">
            <v>0</v>
          </cell>
          <cell r="G646">
            <v>76</v>
          </cell>
          <cell r="H646">
            <v>0</v>
          </cell>
          <cell r="I646">
            <v>11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B647" t="str">
            <v>000</v>
          </cell>
          <cell r="C647">
            <v>0</v>
          </cell>
          <cell r="D647">
            <v>0</v>
          </cell>
          <cell r="E647" t="e">
            <v>#REF!</v>
          </cell>
          <cell r="F647">
            <v>0</v>
          </cell>
          <cell r="G647">
            <v>76</v>
          </cell>
          <cell r="H647">
            <v>0</v>
          </cell>
          <cell r="I647">
            <v>11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B648" t="str">
            <v>000</v>
          </cell>
          <cell r="C648">
            <v>0</v>
          </cell>
          <cell r="D648">
            <v>0</v>
          </cell>
          <cell r="E648" t="e">
            <v>#REF!</v>
          </cell>
          <cell r="F648">
            <v>0</v>
          </cell>
          <cell r="G648">
            <v>76</v>
          </cell>
          <cell r="H648">
            <v>0</v>
          </cell>
          <cell r="I648">
            <v>11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000</v>
          </cell>
          <cell r="C649">
            <v>0</v>
          </cell>
          <cell r="D649">
            <v>0</v>
          </cell>
          <cell r="E649" t="e">
            <v>#REF!</v>
          </cell>
          <cell r="F649">
            <v>0</v>
          </cell>
          <cell r="G649">
            <v>76</v>
          </cell>
          <cell r="H649">
            <v>0</v>
          </cell>
          <cell r="I649">
            <v>11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</row>
        <row r="650">
          <cell r="B650" t="str">
            <v>000</v>
          </cell>
          <cell r="C650">
            <v>0</v>
          </cell>
          <cell r="D650">
            <v>0</v>
          </cell>
          <cell r="E650" t="e">
            <v>#REF!</v>
          </cell>
          <cell r="F650">
            <v>0</v>
          </cell>
          <cell r="G650">
            <v>76</v>
          </cell>
          <cell r="H650">
            <v>0</v>
          </cell>
          <cell r="I650">
            <v>11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</row>
        <row r="651">
          <cell r="B651" t="str">
            <v>000</v>
          </cell>
          <cell r="C651">
            <v>0</v>
          </cell>
          <cell r="D651">
            <v>0</v>
          </cell>
          <cell r="E651" t="e">
            <v>#REF!</v>
          </cell>
          <cell r="F651">
            <v>0</v>
          </cell>
          <cell r="G651">
            <v>76</v>
          </cell>
          <cell r="H651">
            <v>0</v>
          </cell>
          <cell r="I651">
            <v>11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</row>
        <row r="652">
          <cell r="B652" t="str">
            <v>000</v>
          </cell>
          <cell r="C652">
            <v>0</v>
          </cell>
          <cell r="D652">
            <v>0</v>
          </cell>
          <cell r="E652" t="e">
            <v>#REF!</v>
          </cell>
          <cell r="F652">
            <v>0</v>
          </cell>
          <cell r="G652">
            <v>76</v>
          </cell>
          <cell r="H652">
            <v>0</v>
          </cell>
          <cell r="I652">
            <v>11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</row>
        <row r="653">
          <cell r="B653" t="str">
            <v>000</v>
          </cell>
          <cell r="C653">
            <v>0</v>
          </cell>
          <cell r="D653">
            <v>0</v>
          </cell>
          <cell r="E653" t="e">
            <v>#REF!</v>
          </cell>
          <cell r="F653">
            <v>0</v>
          </cell>
          <cell r="G653">
            <v>0</v>
          </cell>
          <cell r="H653">
            <v>0</v>
          </cell>
          <cell r="I653">
            <v>12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</row>
        <row r="654">
          <cell r="B654" t="str">
            <v>000</v>
          </cell>
          <cell r="C654">
            <v>0</v>
          </cell>
          <cell r="D654">
            <v>0</v>
          </cell>
          <cell r="E654" t="e">
            <v>#REF!</v>
          </cell>
          <cell r="F654">
            <v>0</v>
          </cell>
          <cell r="G654">
            <v>0</v>
          </cell>
          <cell r="H654">
            <v>0</v>
          </cell>
          <cell r="I654">
            <v>12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</row>
        <row r="655">
          <cell r="B655" t="str">
            <v>000</v>
          </cell>
          <cell r="C655">
            <v>0</v>
          </cell>
          <cell r="D655">
            <v>0</v>
          </cell>
          <cell r="E655" t="e">
            <v>#REF!</v>
          </cell>
          <cell r="F655">
            <v>0</v>
          </cell>
          <cell r="G655">
            <v>0</v>
          </cell>
          <cell r="H655">
            <v>0</v>
          </cell>
          <cell r="I655">
            <v>12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B656" t="str">
            <v>000</v>
          </cell>
          <cell r="C656">
            <v>0</v>
          </cell>
          <cell r="D656">
            <v>0</v>
          </cell>
          <cell r="E656" t="e">
            <v>#REF!</v>
          </cell>
          <cell r="F656">
            <v>0</v>
          </cell>
          <cell r="G656">
            <v>0</v>
          </cell>
          <cell r="H656">
            <v>0</v>
          </cell>
          <cell r="I656">
            <v>12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</row>
        <row r="657">
          <cell r="B657" t="str">
            <v>000</v>
          </cell>
          <cell r="C657">
            <v>0</v>
          </cell>
          <cell r="D657">
            <v>0</v>
          </cell>
          <cell r="E657" t="e">
            <v>#REF!</v>
          </cell>
          <cell r="F657">
            <v>0</v>
          </cell>
          <cell r="G657">
            <v>0</v>
          </cell>
          <cell r="H657">
            <v>0</v>
          </cell>
          <cell r="I657">
            <v>12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</row>
        <row r="658">
          <cell r="B658" t="str">
            <v>000</v>
          </cell>
          <cell r="C658">
            <v>0</v>
          </cell>
          <cell r="D658">
            <v>0</v>
          </cell>
          <cell r="E658" t="e">
            <v>#REF!</v>
          </cell>
          <cell r="F658">
            <v>0</v>
          </cell>
          <cell r="G658">
            <v>0</v>
          </cell>
          <cell r="H658">
            <v>0</v>
          </cell>
          <cell r="I658">
            <v>12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</row>
        <row r="659">
          <cell r="B659" t="str">
            <v>000</v>
          </cell>
          <cell r="C659">
            <v>0</v>
          </cell>
          <cell r="D659">
            <v>0</v>
          </cell>
          <cell r="E659" t="e">
            <v>#REF!</v>
          </cell>
          <cell r="F659">
            <v>0</v>
          </cell>
          <cell r="G659">
            <v>0</v>
          </cell>
          <cell r="H659">
            <v>0</v>
          </cell>
          <cell r="I659">
            <v>12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000</v>
          </cell>
          <cell r="C660">
            <v>0</v>
          </cell>
          <cell r="D660">
            <v>0</v>
          </cell>
          <cell r="E660" t="e">
            <v>#REF!</v>
          </cell>
          <cell r="F660">
            <v>0</v>
          </cell>
          <cell r="G660">
            <v>0</v>
          </cell>
          <cell r="H660">
            <v>0</v>
          </cell>
          <cell r="I660">
            <v>12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</row>
        <row r="661">
          <cell r="B661" t="str">
            <v>000</v>
          </cell>
          <cell r="C661">
            <v>0</v>
          </cell>
          <cell r="D661">
            <v>0</v>
          </cell>
          <cell r="E661" t="e">
            <v>#REF!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B662" t="str">
            <v>000</v>
          </cell>
          <cell r="C662">
            <v>0</v>
          </cell>
          <cell r="D662">
            <v>0</v>
          </cell>
          <cell r="E662" t="e">
            <v>#REF!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B663" t="str">
            <v>000</v>
          </cell>
          <cell r="C663">
            <v>0</v>
          </cell>
          <cell r="D663">
            <v>0</v>
          </cell>
          <cell r="E663" t="e">
            <v>#REF!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B664" t="str">
            <v>000</v>
          </cell>
          <cell r="C664">
            <v>0</v>
          </cell>
          <cell r="D664">
            <v>0</v>
          </cell>
          <cell r="E664" t="e">
            <v>#REF!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B665" t="str">
            <v>000</v>
          </cell>
          <cell r="C665">
            <v>0</v>
          </cell>
          <cell r="D665">
            <v>0</v>
          </cell>
          <cell r="E665" t="e">
            <v>#REF!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000</v>
          </cell>
          <cell r="C666">
            <v>0</v>
          </cell>
          <cell r="D666">
            <v>0</v>
          </cell>
          <cell r="E666" t="e">
            <v>#REF!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</row>
        <row r="667">
          <cell r="B667" t="str">
            <v>000</v>
          </cell>
          <cell r="C667">
            <v>0</v>
          </cell>
          <cell r="D667">
            <v>0</v>
          </cell>
          <cell r="E667" t="e">
            <v>#REF!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B668" t="str">
            <v>000</v>
          </cell>
          <cell r="C668">
            <v>0</v>
          </cell>
          <cell r="D668">
            <v>0</v>
          </cell>
          <cell r="E668" t="e">
            <v>#REF!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</row>
        <row r="669">
          <cell r="B669" t="str">
            <v>000</v>
          </cell>
          <cell r="C669">
            <v>0</v>
          </cell>
          <cell r="D669">
            <v>0</v>
          </cell>
          <cell r="E669" t="e">
            <v>#REF!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B670" t="str">
            <v>000</v>
          </cell>
          <cell r="C670">
            <v>0</v>
          </cell>
          <cell r="D670">
            <v>0</v>
          </cell>
          <cell r="E670" t="e">
            <v>#REF!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</row>
        <row r="671">
          <cell r="B671" t="str">
            <v>000</v>
          </cell>
          <cell r="C671">
            <v>0</v>
          </cell>
          <cell r="D671">
            <v>0</v>
          </cell>
          <cell r="E671" t="e">
            <v>#REF!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</row>
        <row r="672">
          <cell r="B672" t="str">
            <v>000</v>
          </cell>
          <cell r="C672">
            <v>0</v>
          </cell>
          <cell r="D672">
            <v>0</v>
          </cell>
          <cell r="E672" t="e">
            <v>#REF!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B673" t="str">
            <v>000</v>
          </cell>
          <cell r="C673">
            <v>0</v>
          </cell>
          <cell r="D673">
            <v>0</v>
          </cell>
          <cell r="E673" t="e">
            <v>#REF!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</row>
        <row r="674">
          <cell r="B674" t="str">
            <v>000</v>
          </cell>
          <cell r="C674">
            <v>0</v>
          </cell>
          <cell r="D674">
            <v>0</v>
          </cell>
          <cell r="E674" t="e">
            <v>#REF!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</row>
        <row r="675">
          <cell r="B675" t="str">
            <v>000</v>
          </cell>
          <cell r="C675">
            <v>0</v>
          </cell>
          <cell r="D675">
            <v>0</v>
          </cell>
          <cell r="E675" t="e">
            <v>#REF!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</row>
        <row r="676">
          <cell r="B676" t="str">
            <v>000</v>
          </cell>
          <cell r="C676">
            <v>0</v>
          </cell>
          <cell r="D676">
            <v>0</v>
          </cell>
          <cell r="E676" t="e">
            <v>#REF!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</row>
        <row r="677">
          <cell r="B677" t="str">
            <v>000</v>
          </cell>
          <cell r="C677">
            <v>0</v>
          </cell>
          <cell r="D677">
            <v>0</v>
          </cell>
          <cell r="E677" t="e">
            <v>#REF!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B678" t="str">
            <v>000</v>
          </cell>
          <cell r="C678">
            <v>0</v>
          </cell>
          <cell r="D678">
            <v>0</v>
          </cell>
          <cell r="E678" t="e">
            <v>#REF!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</row>
        <row r="679">
          <cell r="B679" t="str">
            <v>000</v>
          </cell>
          <cell r="C679">
            <v>0</v>
          </cell>
          <cell r="D679">
            <v>0</v>
          </cell>
          <cell r="E679" t="e">
            <v>#REF!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</row>
        <row r="680">
          <cell r="B680" t="str">
            <v>000</v>
          </cell>
          <cell r="C680">
            <v>0</v>
          </cell>
          <cell r="D680">
            <v>0</v>
          </cell>
          <cell r="E680" t="e">
            <v>#REF!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000</v>
          </cell>
          <cell r="C681">
            <v>0</v>
          </cell>
          <cell r="D681">
            <v>0</v>
          </cell>
          <cell r="E681" t="e">
            <v>#REF!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000</v>
          </cell>
          <cell r="C682">
            <v>0</v>
          </cell>
          <cell r="D682">
            <v>0</v>
          </cell>
          <cell r="E682" t="e">
            <v>#REF!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B683" t="str">
            <v>000</v>
          </cell>
          <cell r="C683">
            <v>0</v>
          </cell>
          <cell r="D683">
            <v>0</v>
          </cell>
          <cell r="E683" t="e">
            <v>#REF!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</row>
        <row r="684">
          <cell r="B684" t="str">
            <v>000</v>
          </cell>
          <cell r="C684">
            <v>0</v>
          </cell>
          <cell r="D684">
            <v>0</v>
          </cell>
          <cell r="E684" t="e">
            <v>#REF!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</row>
        <row r="685">
          <cell r="B685" t="str">
            <v>000</v>
          </cell>
          <cell r="C685">
            <v>0</v>
          </cell>
          <cell r="D685">
            <v>0</v>
          </cell>
          <cell r="E685" t="e">
            <v>#REF!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6">
          <cell r="B686" t="str">
            <v>000</v>
          </cell>
          <cell r="C686">
            <v>0</v>
          </cell>
          <cell r="D686">
            <v>0</v>
          </cell>
          <cell r="E686" t="e">
            <v>#REF!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7">
          <cell r="B687" t="str">
            <v>000</v>
          </cell>
          <cell r="C687">
            <v>0</v>
          </cell>
          <cell r="D687">
            <v>0</v>
          </cell>
          <cell r="E687" t="e">
            <v>#REF!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000</v>
          </cell>
          <cell r="C688">
            <v>0</v>
          </cell>
          <cell r="D688">
            <v>0</v>
          </cell>
          <cell r="E688" t="e">
            <v>#REF!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B689" t="str">
            <v>000</v>
          </cell>
          <cell r="C689">
            <v>0</v>
          </cell>
          <cell r="D689">
            <v>0</v>
          </cell>
          <cell r="E689" t="e">
            <v>#REF!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</row>
        <row r="690">
          <cell r="B690" t="str">
            <v>000</v>
          </cell>
          <cell r="C690">
            <v>0</v>
          </cell>
          <cell r="D690">
            <v>0</v>
          </cell>
          <cell r="E690" t="e">
            <v>#REF!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000</v>
          </cell>
          <cell r="C691">
            <v>0</v>
          </cell>
          <cell r="D691">
            <v>0</v>
          </cell>
          <cell r="E691" t="e">
            <v>#REF!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</row>
        <row r="692">
          <cell r="B692" t="str">
            <v>000</v>
          </cell>
          <cell r="C692">
            <v>0</v>
          </cell>
          <cell r="D692">
            <v>0</v>
          </cell>
          <cell r="E692" t="e">
            <v>#REF!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</row>
        <row r="693">
          <cell r="B693" t="str">
            <v>000</v>
          </cell>
          <cell r="C693">
            <v>0</v>
          </cell>
          <cell r="D693">
            <v>0</v>
          </cell>
          <cell r="E693" t="e">
            <v>#REF!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</row>
        <row r="694">
          <cell r="B694" t="str">
            <v>000</v>
          </cell>
          <cell r="C694">
            <v>0</v>
          </cell>
          <cell r="D694">
            <v>0</v>
          </cell>
          <cell r="E694" t="e">
            <v>#REF!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000</v>
          </cell>
          <cell r="C695">
            <v>0</v>
          </cell>
          <cell r="D695">
            <v>0</v>
          </cell>
          <cell r="E695" t="e">
            <v>#REF!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</row>
        <row r="696">
          <cell r="B696" t="str">
            <v>000</v>
          </cell>
          <cell r="C696">
            <v>0</v>
          </cell>
          <cell r="D696">
            <v>0</v>
          </cell>
          <cell r="E696" t="e">
            <v>#REF!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</row>
        <row r="697">
          <cell r="B697" t="str">
            <v>000</v>
          </cell>
          <cell r="C697">
            <v>0</v>
          </cell>
          <cell r="D697">
            <v>0</v>
          </cell>
          <cell r="E697" t="e">
            <v>#REF!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000</v>
          </cell>
          <cell r="C698">
            <v>0</v>
          </cell>
          <cell r="D698">
            <v>0</v>
          </cell>
          <cell r="E698" t="e">
            <v>#REF!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</row>
        <row r="699">
          <cell r="B699" t="str">
            <v>000</v>
          </cell>
          <cell r="C699">
            <v>0</v>
          </cell>
          <cell r="D699">
            <v>0</v>
          </cell>
          <cell r="E699" t="e">
            <v>#REF!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000</v>
          </cell>
          <cell r="C700">
            <v>0</v>
          </cell>
          <cell r="D700">
            <v>0</v>
          </cell>
          <cell r="E700" t="e">
            <v>#REF!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</row>
        <row r="701">
          <cell r="B701" t="str">
            <v>000</v>
          </cell>
          <cell r="C701">
            <v>0</v>
          </cell>
          <cell r="D701">
            <v>0</v>
          </cell>
          <cell r="E701" t="e">
            <v>#REF!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</row>
        <row r="702">
          <cell r="B702" t="str">
            <v>000</v>
          </cell>
          <cell r="C702">
            <v>0</v>
          </cell>
          <cell r="D702">
            <v>0</v>
          </cell>
          <cell r="E702" t="e">
            <v>#REF!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</row>
        <row r="703">
          <cell r="B703" t="str">
            <v>000</v>
          </cell>
          <cell r="C703">
            <v>0</v>
          </cell>
          <cell r="D703">
            <v>0</v>
          </cell>
          <cell r="E703" t="e">
            <v>#REF!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000</v>
          </cell>
          <cell r="C704">
            <v>0</v>
          </cell>
          <cell r="D704">
            <v>0</v>
          </cell>
          <cell r="E704" t="e">
            <v>#REF!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000</v>
          </cell>
          <cell r="C705">
            <v>0</v>
          </cell>
          <cell r="D705">
            <v>0</v>
          </cell>
          <cell r="E705" t="e">
            <v>#REF!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000</v>
          </cell>
          <cell r="C706">
            <v>0</v>
          </cell>
          <cell r="D706">
            <v>0</v>
          </cell>
          <cell r="E706" t="e">
            <v>#REF!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</row>
        <row r="707">
          <cell r="B707" t="str">
            <v>000</v>
          </cell>
          <cell r="C707">
            <v>0</v>
          </cell>
          <cell r="D707">
            <v>0</v>
          </cell>
          <cell r="E707" t="e">
            <v>#REF!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B708" t="str">
            <v>000</v>
          </cell>
          <cell r="C708">
            <v>0</v>
          </cell>
          <cell r="D708">
            <v>0</v>
          </cell>
          <cell r="E708" t="e">
            <v>#REF!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B709" t="str">
            <v>000</v>
          </cell>
          <cell r="C709">
            <v>0</v>
          </cell>
          <cell r="D709">
            <v>0</v>
          </cell>
          <cell r="E709" t="e">
            <v>#REF!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B710" t="str">
            <v>000</v>
          </cell>
          <cell r="C710">
            <v>0</v>
          </cell>
          <cell r="D710">
            <v>0</v>
          </cell>
          <cell r="E710" t="e">
            <v>#REF!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</row>
        <row r="711">
          <cell r="B711" t="str">
            <v>000</v>
          </cell>
          <cell r="C711">
            <v>0</v>
          </cell>
          <cell r="D711">
            <v>0</v>
          </cell>
          <cell r="E711" t="e">
            <v>#REF!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B712" t="str">
            <v>000</v>
          </cell>
          <cell r="C712">
            <v>0</v>
          </cell>
          <cell r="D712">
            <v>0</v>
          </cell>
          <cell r="E712" t="e">
            <v>#REF!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000</v>
          </cell>
          <cell r="C713">
            <v>0</v>
          </cell>
          <cell r="D713">
            <v>0</v>
          </cell>
          <cell r="E713" t="e">
            <v>#REF!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</row>
        <row r="714">
          <cell r="B714" t="str">
            <v>000</v>
          </cell>
          <cell r="C714">
            <v>0</v>
          </cell>
          <cell r="D714">
            <v>0</v>
          </cell>
          <cell r="E714" t="e">
            <v>#REF!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</row>
        <row r="715">
          <cell r="B715" t="str">
            <v>000</v>
          </cell>
          <cell r="C715">
            <v>0</v>
          </cell>
          <cell r="D715">
            <v>0</v>
          </cell>
          <cell r="E715" t="e">
            <v>#REF!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B716" t="str">
            <v>000</v>
          </cell>
          <cell r="C716">
            <v>0</v>
          </cell>
          <cell r="D716">
            <v>0</v>
          </cell>
          <cell r="E716" t="e">
            <v>#REF!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B717" t="str">
            <v>000</v>
          </cell>
          <cell r="C717">
            <v>0</v>
          </cell>
          <cell r="D717">
            <v>0</v>
          </cell>
          <cell r="E717" t="e">
            <v>#REF!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</row>
        <row r="718">
          <cell r="B718" t="str">
            <v>000</v>
          </cell>
          <cell r="C718">
            <v>0</v>
          </cell>
          <cell r="D718">
            <v>0</v>
          </cell>
          <cell r="E718" t="e">
            <v>#REF!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000</v>
          </cell>
          <cell r="C719">
            <v>0</v>
          </cell>
          <cell r="D719">
            <v>0</v>
          </cell>
          <cell r="E719" t="e">
            <v>#REF!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</row>
        <row r="720">
          <cell r="B720" t="str">
            <v>000</v>
          </cell>
          <cell r="C720">
            <v>0</v>
          </cell>
          <cell r="D720">
            <v>0</v>
          </cell>
          <cell r="E720" t="e">
            <v>#REF!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</row>
        <row r="721">
          <cell r="B721" t="str">
            <v>000</v>
          </cell>
          <cell r="C721">
            <v>0</v>
          </cell>
          <cell r="D721">
            <v>0</v>
          </cell>
          <cell r="E721" t="e">
            <v>#REF!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</row>
        <row r="722">
          <cell r="B722" t="str">
            <v>000</v>
          </cell>
          <cell r="C722">
            <v>0</v>
          </cell>
          <cell r="D722">
            <v>0</v>
          </cell>
          <cell r="E722" t="e">
            <v>#REF!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B723" t="str">
            <v>000</v>
          </cell>
          <cell r="C723">
            <v>0</v>
          </cell>
          <cell r="D723">
            <v>0</v>
          </cell>
          <cell r="E723" t="e">
            <v>#REF!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</row>
        <row r="724">
          <cell r="B724" t="str">
            <v>000</v>
          </cell>
          <cell r="C724">
            <v>0</v>
          </cell>
          <cell r="D724">
            <v>0</v>
          </cell>
          <cell r="E724" t="e">
            <v>#REF!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B725" t="str">
            <v>000</v>
          </cell>
          <cell r="C725">
            <v>0</v>
          </cell>
          <cell r="D725">
            <v>0</v>
          </cell>
          <cell r="E725" t="e">
            <v>#REF!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</row>
        <row r="726">
          <cell r="B726" t="str">
            <v>000</v>
          </cell>
          <cell r="C726">
            <v>0</v>
          </cell>
          <cell r="D726">
            <v>0</v>
          </cell>
          <cell r="E726" t="e">
            <v>#REF!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B727" t="str">
            <v>000</v>
          </cell>
          <cell r="C727">
            <v>0</v>
          </cell>
          <cell r="D727">
            <v>0</v>
          </cell>
          <cell r="E727" t="e">
            <v>#REF!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000</v>
          </cell>
          <cell r="C728">
            <v>0</v>
          </cell>
          <cell r="D728">
            <v>0</v>
          </cell>
          <cell r="E728" t="e">
            <v>#REF!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</row>
        <row r="729">
          <cell r="B729" t="str">
            <v>000</v>
          </cell>
          <cell r="C729">
            <v>0</v>
          </cell>
          <cell r="D729">
            <v>0</v>
          </cell>
          <cell r="E729" t="e">
            <v>#REF!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</row>
        <row r="730">
          <cell r="B730" t="str">
            <v>000</v>
          </cell>
          <cell r="C730">
            <v>0</v>
          </cell>
          <cell r="D730">
            <v>0</v>
          </cell>
          <cell r="E730" t="e">
            <v>#REF!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</row>
        <row r="731">
          <cell r="B731" t="str">
            <v>000</v>
          </cell>
          <cell r="C731">
            <v>0</v>
          </cell>
          <cell r="D731">
            <v>0</v>
          </cell>
          <cell r="E731" t="e">
            <v>#REF!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000</v>
          </cell>
          <cell r="C732">
            <v>0</v>
          </cell>
          <cell r="D732">
            <v>0</v>
          </cell>
          <cell r="E732" t="e">
            <v>#REF!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</row>
        <row r="733">
          <cell r="B733" t="str">
            <v>000</v>
          </cell>
          <cell r="C733">
            <v>0</v>
          </cell>
          <cell r="D733">
            <v>0</v>
          </cell>
          <cell r="E733" t="e">
            <v>#REF!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</row>
        <row r="734">
          <cell r="B734" t="str">
            <v>000</v>
          </cell>
          <cell r="C734">
            <v>0</v>
          </cell>
          <cell r="D734">
            <v>0</v>
          </cell>
          <cell r="E734" t="e">
            <v>#REF!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B735" t="str">
            <v>000</v>
          </cell>
          <cell r="C735">
            <v>0</v>
          </cell>
          <cell r="D735">
            <v>0</v>
          </cell>
          <cell r="E735" t="e">
            <v>#REF!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</row>
        <row r="736">
          <cell r="B736" t="str">
            <v>000</v>
          </cell>
          <cell r="C736">
            <v>0</v>
          </cell>
          <cell r="D736">
            <v>0</v>
          </cell>
          <cell r="E736" t="e">
            <v>#REF!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</row>
        <row r="737">
          <cell r="B737" t="str">
            <v>000</v>
          </cell>
          <cell r="C737">
            <v>0</v>
          </cell>
          <cell r="D737">
            <v>0</v>
          </cell>
          <cell r="E737" t="e">
            <v>#REF!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</row>
        <row r="738">
          <cell r="B738" t="str">
            <v>000</v>
          </cell>
          <cell r="C738">
            <v>0</v>
          </cell>
          <cell r="D738">
            <v>0</v>
          </cell>
          <cell r="E738" t="e">
            <v>#REF!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B739" t="str">
            <v>000</v>
          </cell>
          <cell r="C739">
            <v>0</v>
          </cell>
          <cell r="D739">
            <v>0</v>
          </cell>
          <cell r="E739" t="e">
            <v>#REF!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</row>
        <row r="740">
          <cell r="B740" t="str">
            <v>000</v>
          </cell>
          <cell r="C740">
            <v>0</v>
          </cell>
          <cell r="D740">
            <v>0</v>
          </cell>
          <cell r="E740" t="e">
            <v>#REF!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</row>
        <row r="741">
          <cell r="B741" t="str">
            <v>000</v>
          </cell>
          <cell r="C741">
            <v>0</v>
          </cell>
          <cell r="D741">
            <v>0</v>
          </cell>
          <cell r="E741" t="e">
            <v>#REF!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</row>
        <row r="742">
          <cell r="B742" t="str">
            <v>000</v>
          </cell>
          <cell r="C742">
            <v>0</v>
          </cell>
          <cell r="D742">
            <v>0</v>
          </cell>
          <cell r="E742" t="e">
            <v>#REF!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B743" t="str">
            <v>000</v>
          </cell>
          <cell r="C743">
            <v>0</v>
          </cell>
          <cell r="D743">
            <v>0</v>
          </cell>
          <cell r="E743" t="e">
            <v>#REF!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</row>
        <row r="744">
          <cell r="B744" t="str">
            <v>000</v>
          </cell>
          <cell r="C744">
            <v>0</v>
          </cell>
          <cell r="D744">
            <v>0</v>
          </cell>
          <cell r="E744" t="e">
            <v>#REF!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B745" t="str">
            <v>000</v>
          </cell>
          <cell r="C745">
            <v>0</v>
          </cell>
          <cell r="D745">
            <v>0</v>
          </cell>
          <cell r="E745" t="e">
            <v>#REF!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</row>
        <row r="746">
          <cell r="B746" t="str">
            <v>000</v>
          </cell>
          <cell r="C746">
            <v>0</v>
          </cell>
          <cell r="D746">
            <v>0</v>
          </cell>
          <cell r="E746" t="e">
            <v>#REF!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B747" t="str">
            <v>000</v>
          </cell>
          <cell r="C747">
            <v>0</v>
          </cell>
          <cell r="D747">
            <v>0</v>
          </cell>
          <cell r="E747" t="e">
            <v>#REF!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</row>
        <row r="748">
          <cell r="B748" t="str">
            <v>000</v>
          </cell>
          <cell r="C748">
            <v>0</v>
          </cell>
          <cell r="D748">
            <v>0</v>
          </cell>
          <cell r="E748" t="e">
            <v>#REF!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000</v>
          </cell>
          <cell r="C749">
            <v>0</v>
          </cell>
          <cell r="D749">
            <v>0</v>
          </cell>
          <cell r="E749" t="e">
            <v>#REF!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</row>
        <row r="750">
          <cell r="B750" t="str">
            <v>000</v>
          </cell>
          <cell r="C750">
            <v>0</v>
          </cell>
          <cell r="D750">
            <v>0</v>
          </cell>
          <cell r="E750" t="e">
            <v>#REF!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B751" t="str">
            <v>000</v>
          </cell>
          <cell r="C751">
            <v>0</v>
          </cell>
          <cell r="D751">
            <v>0</v>
          </cell>
          <cell r="E751" t="e">
            <v>#REF!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</row>
        <row r="752">
          <cell r="B752" t="str">
            <v>000</v>
          </cell>
          <cell r="C752">
            <v>0</v>
          </cell>
          <cell r="D752">
            <v>0</v>
          </cell>
          <cell r="E752" t="e">
            <v>#REF!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</row>
        <row r="753">
          <cell r="B753" t="str">
            <v>000</v>
          </cell>
          <cell r="C753">
            <v>0</v>
          </cell>
          <cell r="D753">
            <v>0</v>
          </cell>
          <cell r="E753" t="e">
            <v>#REF!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</row>
        <row r="754">
          <cell r="B754" t="str">
            <v>000</v>
          </cell>
          <cell r="C754">
            <v>0</v>
          </cell>
          <cell r="D754">
            <v>0</v>
          </cell>
          <cell r="E754" t="e">
            <v>#REF!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000</v>
          </cell>
          <cell r="C755">
            <v>0</v>
          </cell>
          <cell r="D755">
            <v>0</v>
          </cell>
          <cell r="E755" t="e">
            <v>#REF!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</row>
        <row r="756">
          <cell r="B756" t="str">
            <v>000</v>
          </cell>
          <cell r="C756">
            <v>0</v>
          </cell>
          <cell r="D756">
            <v>0</v>
          </cell>
          <cell r="E756" t="e">
            <v>#REF!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</row>
        <row r="757">
          <cell r="B757" t="str">
            <v>000</v>
          </cell>
          <cell r="C757">
            <v>0</v>
          </cell>
          <cell r="D757">
            <v>0</v>
          </cell>
          <cell r="E757" t="e">
            <v>#REF!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000</v>
          </cell>
          <cell r="C758">
            <v>0</v>
          </cell>
          <cell r="D758">
            <v>0</v>
          </cell>
          <cell r="E758" t="e">
            <v>#REF!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000</v>
          </cell>
          <cell r="C759">
            <v>0</v>
          </cell>
          <cell r="D759">
            <v>0</v>
          </cell>
          <cell r="E759" t="e">
            <v>#REF!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</row>
        <row r="760">
          <cell r="B760" t="str">
            <v>000</v>
          </cell>
          <cell r="C760">
            <v>0</v>
          </cell>
          <cell r="D760">
            <v>0</v>
          </cell>
          <cell r="E760" t="e">
            <v>#REF!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</row>
        <row r="761">
          <cell r="B761" t="str">
            <v>000</v>
          </cell>
          <cell r="C761">
            <v>0</v>
          </cell>
          <cell r="D761">
            <v>0</v>
          </cell>
          <cell r="E761" t="e">
            <v>#REF!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</row>
        <row r="762">
          <cell r="B762" t="str">
            <v>000</v>
          </cell>
          <cell r="C762">
            <v>0</v>
          </cell>
          <cell r="D762">
            <v>0</v>
          </cell>
          <cell r="E762" t="e">
            <v>#REF!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000</v>
          </cell>
          <cell r="C763">
            <v>0</v>
          </cell>
          <cell r="D763">
            <v>0</v>
          </cell>
          <cell r="E763" t="e">
            <v>#REF!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000</v>
          </cell>
          <cell r="C764">
            <v>0</v>
          </cell>
          <cell r="D764">
            <v>0</v>
          </cell>
          <cell r="E764" t="e">
            <v>#REF!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</row>
        <row r="765">
          <cell r="B765" t="str">
            <v>000</v>
          </cell>
          <cell r="C765">
            <v>0</v>
          </cell>
          <cell r="D765">
            <v>0</v>
          </cell>
          <cell r="E765" t="e">
            <v>#REF!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</row>
        <row r="766">
          <cell r="B766" t="str">
            <v>000</v>
          </cell>
          <cell r="C766">
            <v>0</v>
          </cell>
          <cell r="D766">
            <v>0</v>
          </cell>
          <cell r="E766" t="e">
            <v>#REF!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</row>
        <row r="767">
          <cell r="B767" t="str">
            <v>000</v>
          </cell>
          <cell r="C767">
            <v>0</v>
          </cell>
          <cell r="D767">
            <v>0</v>
          </cell>
          <cell r="E767" t="e">
            <v>#REF!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000</v>
          </cell>
          <cell r="C768">
            <v>0</v>
          </cell>
          <cell r="D768">
            <v>0</v>
          </cell>
          <cell r="E768" t="e">
            <v>#REF!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</row>
        <row r="769">
          <cell r="B769" t="str">
            <v>000</v>
          </cell>
          <cell r="C769">
            <v>0</v>
          </cell>
          <cell r="D769">
            <v>0</v>
          </cell>
          <cell r="E769" t="e">
            <v>#REF!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</row>
        <row r="770">
          <cell r="B770" t="str">
            <v>000</v>
          </cell>
          <cell r="C770">
            <v>0</v>
          </cell>
          <cell r="D770">
            <v>0</v>
          </cell>
          <cell r="E770" t="e">
            <v>#REF!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</row>
        <row r="771">
          <cell r="B771" t="str">
            <v>000</v>
          </cell>
          <cell r="C771">
            <v>0</v>
          </cell>
          <cell r="D771">
            <v>0</v>
          </cell>
          <cell r="E771" t="e">
            <v>#REF!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</row>
        <row r="772">
          <cell r="B772" t="str">
            <v>000</v>
          </cell>
          <cell r="C772">
            <v>0</v>
          </cell>
          <cell r="D772">
            <v>0</v>
          </cell>
          <cell r="E772" t="e">
            <v>#REF!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</row>
        <row r="773">
          <cell r="B773" t="str">
            <v>000</v>
          </cell>
          <cell r="C773">
            <v>0</v>
          </cell>
          <cell r="D773">
            <v>0</v>
          </cell>
          <cell r="E773" t="e">
            <v>#REF!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</row>
        <row r="774">
          <cell r="B774" t="str">
            <v>000</v>
          </cell>
          <cell r="C774">
            <v>0</v>
          </cell>
          <cell r="D774">
            <v>0</v>
          </cell>
          <cell r="E774" t="e">
            <v>#REF!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</row>
        <row r="775">
          <cell r="B775" t="str">
            <v>000</v>
          </cell>
          <cell r="C775">
            <v>0</v>
          </cell>
          <cell r="D775">
            <v>0</v>
          </cell>
          <cell r="E775" t="e">
            <v>#REF!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</row>
        <row r="776">
          <cell r="B776" t="str">
            <v>000</v>
          </cell>
          <cell r="C776">
            <v>0</v>
          </cell>
          <cell r="D776">
            <v>0</v>
          </cell>
          <cell r="E776" t="e">
            <v>#REF!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</row>
        <row r="777">
          <cell r="B777" t="str">
            <v>000</v>
          </cell>
          <cell r="C777">
            <v>0</v>
          </cell>
          <cell r="D777">
            <v>0</v>
          </cell>
          <cell r="E777" t="e">
            <v>#REF!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</row>
        <row r="778">
          <cell r="B778" t="str">
            <v>000</v>
          </cell>
          <cell r="C778">
            <v>0</v>
          </cell>
          <cell r="D778">
            <v>0</v>
          </cell>
          <cell r="E778" t="e">
            <v>#REF!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</row>
        <row r="779">
          <cell r="B779" t="str">
            <v>000</v>
          </cell>
          <cell r="C779">
            <v>0</v>
          </cell>
          <cell r="D779">
            <v>0</v>
          </cell>
          <cell r="E779" t="e">
            <v>#REF!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</row>
        <row r="780">
          <cell r="B780" t="str">
            <v>000</v>
          </cell>
          <cell r="C780">
            <v>0</v>
          </cell>
          <cell r="D780">
            <v>0</v>
          </cell>
          <cell r="E780" t="e">
            <v>#REF!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</row>
        <row r="781">
          <cell r="B781" t="str">
            <v>000</v>
          </cell>
          <cell r="C781">
            <v>0</v>
          </cell>
          <cell r="D781">
            <v>0</v>
          </cell>
          <cell r="E781" t="e">
            <v>#REF!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</row>
        <row r="782">
          <cell r="B782" t="str">
            <v>000</v>
          </cell>
          <cell r="C782">
            <v>0</v>
          </cell>
          <cell r="D782">
            <v>0</v>
          </cell>
          <cell r="E782" t="e">
            <v>#REF!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</row>
        <row r="783">
          <cell r="B783" t="str">
            <v>000</v>
          </cell>
          <cell r="C783">
            <v>0</v>
          </cell>
          <cell r="D783">
            <v>0</v>
          </cell>
          <cell r="E783" t="e">
            <v>#REF!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</row>
        <row r="784">
          <cell r="B784" t="str">
            <v>000</v>
          </cell>
          <cell r="C784">
            <v>0</v>
          </cell>
          <cell r="D784">
            <v>0</v>
          </cell>
          <cell r="E784" t="e">
            <v>#REF!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</row>
        <row r="785">
          <cell r="B785" t="str">
            <v>000</v>
          </cell>
          <cell r="C785">
            <v>0</v>
          </cell>
          <cell r="D785">
            <v>0</v>
          </cell>
          <cell r="E785" t="e">
            <v>#REF!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</row>
        <row r="786">
          <cell r="B786" t="str">
            <v>000</v>
          </cell>
          <cell r="C786">
            <v>0</v>
          </cell>
          <cell r="D786">
            <v>0</v>
          </cell>
          <cell r="E786" t="e">
            <v>#REF!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</row>
        <row r="787">
          <cell r="B787" t="str">
            <v>000</v>
          </cell>
          <cell r="C787">
            <v>0</v>
          </cell>
          <cell r="D787">
            <v>0</v>
          </cell>
          <cell r="E787" t="e">
            <v>#REF!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</row>
        <row r="788">
          <cell r="B788" t="str">
            <v>000</v>
          </cell>
          <cell r="C788">
            <v>0</v>
          </cell>
          <cell r="D788">
            <v>0</v>
          </cell>
          <cell r="E788" t="e">
            <v>#REF!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</row>
        <row r="789">
          <cell r="B789" t="str">
            <v>000</v>
          </cell>
          <cell r="C789">
            <v>0</v>
          </cell>
          <cell r="D789">
            <v>0</v>
          </cell>
          <cell r="E789" t="e">
            <v>#REF!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</row>
        <row r="790">
          <cell r="B790" t="str">
            <v>000</v>
          </cell>
          <cell r="C790">
            <v>0</v>
          </cell>
          <cell r="D790">
            <v>0</v>
          </cell>
          <cell r="E790" t="e">
            <v>#REF!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</row>
        <row r="791">
          <cell r="B791" t="str">
            <v>000</v>
          </cell>
          <cell r="C791">
            <v>0</v>
          </cell>
          <cell r="D791">
            <v>0</v>
          </cell>
          <cell r="E791" t="e">
            <v>#REF!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</row>
        <row r="792">
          <cell r="B792" t="str">
            <v>000</v>
          </cell>
          <cell r="C792">
            <v>0</v>
          </cell>
          <cell r="D792">
            <v>0</v>
          </cell>
          <cell r="E792" t="e">
            <v>#REF!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</row>
        <row r="793">
          <cell r="B793" t="str">
            <v>000</v>
          </cell>
          <cell r="C793">
            <v>0</v>
          </cell>
          <cell r="D793">
            <v>0</v>
          </cell>
          <cell r="E793" t="e">
            <v>#REF!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</row>
        <row r="794">
          <cell r="B794" t="str">
            <v>000</v>
          </cell>
          <cell r="C794">
            <v>0</v>
          </cell>
          <cell r="D794">
            <v>0</v>
          </cell>
          <cell r="E794" t="e">
            <v>#REF!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</row>
        <row r="795">
          <cell r="B795" t="str">
            <v>000</v>
          </cell>
          <cell r="C795">
            <v>0</v>
          </cell>
          <cell r="D795">
            <v>0</v>
          </cell>
          <cell r="E795" t="e">
            <v>#REF!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</row>
        <row r="796">
          <cell r="B796" t="str">
            <v>000</v>
          </cell>
          <cell r="C796">
            <v>0</v>
          </cell>
          <cell r="D796">
            <v>0</v>
          </cell>
          <cell r="E796" t="e">
            <v>#REF!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000</v>
          </cell>
          <cell r="C797">
            <v>0</v>
          </cell>
          <cell r="D797">
            <v>0</v>
          </cell>
          <cell r="E797" t="e">
            <v>#REF!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000</v>
          </cell>
          <cell r="C798">
            <v>0</v>
          </cell>
          <cell r="D798">
            <v>0</v>
          </cell>
          <cell r="E798" t="e">
            <v>#REF!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</row>
        <row r="799">
          <cell r="B799" t="str">
            <v>000</v>
          </cell>
          <cell r="C799">
            <v>0</v>
          </cell>
          <cell r="D799">
            <v>0</v>
          </cell>
          <cell r="E799" t="e">
            <v>#REF!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000</v>
          </cell>
          <cell r="C800">
            <v>0</v>
          </cell>
          <cell r="D800">
            <v>0</v>
          </cell>
          <cell r="E800" t="e">
            <v>#REF!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</row>
        <row r="801">
          <cell r="B801" t="str">
            <v>000</v>
          </cell>
          <cell r="C801">
            <v>0</v>
          </cell>
          <cell r="D801">
            <v>0</v>
          </cell>
          <cell r="E801" t="e">
            <v>#REF!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</row>
        <row r="802">
          <cell r="B802" t="str">
            <v>000</v>
          </cell>
          <cell r="C802">
            <v>0</v>
          </cell>
          <cell r="D802">
            <v>0</v>
          </cell>
          <cell r="E802" t="e">
            <v>#REF!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</row>
        <row r="803">
          <cell r="B803" t="str">
            <v>000</v>
          </cell>
          <cell r="C803">
            <v>0</v>
          </cell>
          <cell r="D803">
            <v>0</v>
          </cell>
          <cell r="E803" t="e">
            <v>#REF!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000</v>
          </cell>
          <cell r="C804">
            <v>0</v>
          </cell>
          <cell r="D804">
            <v>0</v>
          </cell>
          <cell r="E804" t="e">
            <v>#REF!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</row>
        <row r="805">
          <cell r="B805" t="str">
            <v>000</v>
          </cell>
          <cell r="C805">
            <v>0</v>
          </cell>
          <cell r="D805">
            <v>0</v>
          </cell>
          <cell r="E805" t="e">
            <v>#REF!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</row>
        <row r="806">
          <cell r="B806" t="str">
            <v>000</v>
          </cell>
          <cell r="C806">
            <v>0</v>
          </cell>
          <cell r="D806">
            <v>0</v>
          </cell>
          <cell r="E806" t="e">
            <v>#REF!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</row>
        <row r="807">
          <cell r="B807" t="str">
            <v>000</v>
          </cell>
          <cell r="C807">
            <v>0</v>
          </cell>
          <cell r="D807">
            <v>0</v>
          </cell>
          <cell r="E807" t="e">
            <v>#REF!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</row>
        <row r="808">
          <cell r="B808" t="str">
            <v>000</v>
          </cell>
          <cell r="C808">
            <v>0</v>
          </cell>
          <cell r="D808">
            <v>0</v>
          </cell>
          <cell r="E808" t="e">
            <v>#REF!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</row>
        <row r="809">
          <cell r="B809" t="str">
            <v>000</v>
          </cell>
          <cell r="C809">
            <v>0</v>
          </cell>
          <cell r="D809">
            <v>0</v>
          </cell>
          <cell r="E809" t="e">
            <v>#REF!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</row>
        <row r="810">
          <cell r="B810" t="str">
            <v>000</v>
          </cell>
          <cell r="C810">
            <v>0</v>
          </cell>
          <cell r="D810">
            <v>0</v>
          </cell>
          <cell r="E810" t="e">
            <v>#REF!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</row>
        <row r="811">
          <cell r="B811" t="str">
            <v>000</v>
          </cell>
          <cell r="C811">
            <v>0</v>
          </cell>
          <cell r="D811">
            <v>0</v>
          </cell>
          <cell r="E811" t="e">
            <v>#REF!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</row>
        <row r="812">
          <cell r="B812" t="str">
            <v>000</v>
          </cell>
          <cell r="C812">
            <v>0</v>
          </cell>
          <cell r="D812">
            <v>0</v>
          </cell>
          <cell r="E812" t="e">
            <v>#REF!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</row>
        <row r="813">
          <cell r="B813" t="str">
            <v>000</v>
          </cell>
          <cell r="C813">
            <v>0</v>
          </cell>
          <cell r="D813">
            <v>0</v>
          </cell>
          <cell r="E813" t="e">
            <v>#REF!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</row>
        <row r="814">
          <cell r="B814" t="str">
            <v>000</v>
          </cell>
          <cell r="C814">
            <v>0</v>
          </cell>
          <cell r="D814">
            <v>0</v>
          </cell>
          <cell r="E814" t="e">
            <v>#REF!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</row>
        <row r="815">
          <cell r="B815" t="str">
            <v>000</v>
          </cell>
          <cell r="C815">
            <v>0</v>
          </cell>
          <cell r="D815">
            <v>0</v>
          </cell>
          <cell r="E815" t="e">
            <v>#REF!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6">
          <cell r="B816" t="str">
            <v>000</v>
          </cell>
          <cell r="C816">
            <v>0</v>
          </cell>
          <cell r="D816">
            <v>0</v>
          </cell>
          <cell r="E816" t="e">
            <v>#REF!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000</v>
          </cell>
          <cell r="C817">
            <v>0</v>
          </cell>
          <cell r="D817">
            <v>0</v>
          </cell>
          <cell r="E817" t="e">
            <v>#REF!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000</v>
          </cell>
          <cell r="C818">
            <v>0</v>
          </cell>
          <cell r="D818">
            <v>0</v>
          </cell>
          <cell r="E818" t="e">
            <v>#REF!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</row>
        <row r="819">
          <cell r="B819" t="str">
            <v>000</v>
          </cell>
          <cell r="C819">
            <v>0</v>
          </cell>
          <cell r="D819">
            <v>0</v>
          </cell>
          <cell r="E819" t="e">
            <v>#REF!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</row>
        <row r="820">
          <cell r="B820" t="str">
            <v>000</v>
          </cell>
          <cell r="C820">
            <v>0</v>
          </cell>
          <cell r="D820">
            <v>0</v>
          </cell>
          <cell r="E820" t="e">
            <v>#REF!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000</v>
          </cell>
          <cell r="C821">
            <v>0</v>
          </cell>
          <cell r="D821">
            <v>0</v>
          </cell>
          <cell r="E821" t="e">
            <v>#REF!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000</v>
          </cell>
          <cell r="C822">
            <v>0</v>
          </cell>
          <cell r="D822">
            <v>0</v>
          </cell>
          <cell r="E822" t="e">
            <v>#REF!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</row>
        <row r="823">
          <cell r="B823" t="str">
            <v>000</v>
          </cell>
          <cell r="C823">
            <v>0</v>
          </cell>
          <cell r="D823">
            <v>0</v>
          </cell>
          <cell r="E823" t="e">
            <v>#REF!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</row>
        <row r="824">
          <cell r="B824" t="str">
            <v>000</v>
          </cell>
          <cell r="C824">
            <v>0</v>
          </cell>
          <cell r="D824">
            <v>0</v>
          </cell>
          <cell r="E824" t="e">
            <v>#REF!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</row>
        <row r="825">
          <cell r="B825" t="str">
            <v>000</v>
          </cell>
          <cell r="C825">
            <v>0</v>
          </cell>
          <cell r="D825">
            <v>0</v>
          </cell>
          <cell r="E825" t="e">
            <v>#REF!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</row>
        <row r="826">
          <cell r="B826" t="str">
            <v>000</v>
          </cell>
          <cell r="C826">
            <v>0</v>
          </cell>
          <cell r="D826">
            <v>0</v>
          </cell>
          <cell r="E826" t="e">
            <v>#REF!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</row>
        <row r="827">
          <cell r="B827" t="str">
            <v>000</v>
          </cell>
          <cell r="C827">
            <v>0</v>
          </cell>
          <cell r="D827">
            <v>0</v>
          </cell>
          <cell r="E827" t="e">
            <v>#REF!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</row>
        <row r="828">
          <cell r="B828" t="str">
            <v>000</v>
          </cell>
          <cell r="C828">
            <v>0</v>
          </cell>
          <cell r="D828">
            <v>0</v>
          </cell>
          <cell r="E828" t="e">
            <v>#REF!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000</v>
          </cell>
          <cell r="C829">
            <v>0</v>
          </cell>
          <cell r="D829">
            <v>0</v>
          </cell>
          <cell r="E829" t="e">
            <v>#REF!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000</v>
          </cell>
          <cell r="C830">
            <v>0</v>
          </cell>
          <cell r="D830">
            <v>0</v>
          </cell>
          <cell r="E830" t="e">
            <v>#REF!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</row>
        <row r="831">
          <cell r="B831" t="str">
            <v>000</v>
          </cell>
          <cell r="C831">
            <v>0</v>
          </cell>
          <cell r="D831">
            <v>0</v>
          </cell>
          <cell r="E831" t="e">
            <v>#REF!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</row>
        <row r="832">
          <cell r="B832" t="str">
            <v>000</v>
          </cell>
          <cell r="C832">
            <v>0</v>
          </cell>
          <cell r="D832">
            <v>0</v>
          </cell>
          <cell r="E832" t="e">
            <v>#REF!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</row>
        <row r="833">
          <cell r="B833" t="str">
            <v>000</v>
          </cell>
          <cell r="C833">
            <v>0</v>
          </cell>
          <cell r="D833">
            <v>0</v>
          </cell>
          <cell r="E833" t="e">
            <v>#REF!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</row>
        <row r="834">
          <cell r="B834" t="str">
            <v>000</v>
          </cell>
          <cell r="C834">
            <v>0</v>
          </cell>
          <cell r="D834">
            <v>0</v>
          </cell>
          <cell r="E834" t="e">
            <v>#REF!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</row>
        <row r="835">
          <cell r="B835" t="str">
            <v>000</v>
          </cell>
          <cell r="C835">
            <v>0</v>
          </cell>
          <cell r="D835">
            <v>0</v>
          </cell>
          <cell r="E835" t="e">
            <v>#REF!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</row>
        <row r="836">
          <cell r="B836" t="str">
            <v>000</v>
          </cell>
          <cell r="C836">
            <v>0</v>
          </cell>
          <cell r="D836">
            <v>0</v>
          </cell>
          <cell r="E836" t="e">
            <v>#REF!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</row>
        <row r="837">
          <cell r="B837" t="str">
            <v>000</v>
          </cell>
          <cell r="C837">
            <v>0</v>
          </cell>
          <cell r="D837">
            <v>0</v>
          </cell>
          <cell r="E837" t="e">
            <v>#REF!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000</v>
          </cell>
          <cell r="C838">
            <v>0</v>
          </cell>
          <cell r="D838">
            <v>0</v>
          </cell>
          <cell r="E838" t="e">
            <v>#REF!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000</v>
          </cell>
          <cell r="C839">
            <v>0</v>
          </cell>
          <cell r="D839">
            <v>0</v>
          </cell>
          <cell r="E839" t="e">
            <v>#REF!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</row>
        <row r="840">
          <cell r="B840" t="str">
            <v>000</v>
          </cell>
          <cell r="C840">
            <v>0</v>
          </cell>
          <cell r="D840">
            <v>0</v>
          </cell>
          <cell r="E840" t="e">
            <v>#REF!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</row>
        <row r="841">
          <cell r="B841" t="str">
            <v>000</v>
          </cell>
          <cell r="C841">
            <v>0</v>
          </cell>
          <cell r="D841">
            <v>0</v>
          </cell>
          <cell r="E841" t="e">
            <v>#REF!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000</v>
          </cell>
          <cell r="C842">
            <v>0</v>
          </cell>
          <cell r="D842">
            <v>0</v>
          </cell>
          <cell r="E842" t="e">
            <v>#REF!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</row>
        <row r="843">
          <cell r="B843" t="str">
            <v>000</v>
          </cell>
          <cell r="C843">
            <v>0</v>
          </cell>
          <cell r="D843">
            <v>0</v>
          </cell>
          <cell r="E843" t="e">
            <v>#REF!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000</v>
          </cell>
          <cell r="C844">
            <v>0</v>
          </cell>
          <cell r="D844">
            <v>0</v>
          </cell>
          <cell r="E844" t="e">
            <v>#REF!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</row>
        <row r="845">
          <cell r="B845" t="str">
            <v>000</v>
          </cell>
          <cell r="C845">
            <v>0</v>
          </cell>
          <cell r="D845">
            <v>0</v>
          </cell>
          <cell r="E845" t="e">
            <v>#REF!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</row>
        <row r="846">
          <cell r="B846" t="str">
            <v>000</v>
          </cell>
          <cell r="C846">
            <v>0</v>
          </cell>
          <cell r="D846">
            <v>0</v>
          </cell>
          <cell r="E846" t="e">
            <v>#REF!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</row>
        <row r="847">
          <cell r="B847" t="str">
            <v>000</v>
          </cell>
          <cell r="C847">
            <v>0</v>
          </cell>
          <cell r="D847">
            <v>0</v>
          </cell>
          <cell r="E847" t="e">
            <v>#REF!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</row>
        <row r="848">
          <cell r="B848" t="str">
            <v>000</v>
          </cell>
          <cell r="C848">
            <v>0</v>
          </cell>
          <cell r="D848">
            <v>0</v>
          </cell>
          <cell r="E848" t="e">
            <v>#REF!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</row>
        <row r="849">
          <cell r="B849" t="str">
            <v>000</v>
          </cell>
          <cell r="C849">
            <v>0</v>
          </cell>
          <cell r="D849">
            <v>0</v>
          </cell>
          <cell r="E849" t="e">
            <v>#REF!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</row>
        <row r="850">
          <cell r="B850" t="str">
            <v>000</v>
          </cell>
          <cell r="C850">
            <v>0</v>
          </cell>
          <cell r="D850">
            <v>0</v>
          </cell>
          <cell r="E850" t="e">
            <v>#REF!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</row>
        <row r="851">
          <cell r="B851" t="str">
            <v>000</v>
          </cell>
          <cell r="C851">
            <v>0</v>
          </cell>
          <cell r="D851">
            <v>0</v>
          </cell>
          <cell r="E851" t="e">
            <v>#REF!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</row>
        <row r="852">
          <cell r="B852" t="str">
            <v>000</v>
          </cell>
          <cell r="C852">
            <v>0</v>
          </cell>
          <cell r="D852">
            <v>0</v>
          </cell>
          <cell r="E852" t="e">
            <v>#REF!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000</v>
          </cell>
          <cell r="C853">
            <v>0</v>
          </cell>
          <cell r="D853">
            <v>0</v>
          </cell>
          <cell r="E853" t="e">
            <v>#REF!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</row>
        <row r="854">
          <cell r="B854" t="str">
            <v>000</v>
          </cell>
          <cell r="C854">
            <v>0</v>
          </cell>
          <cell r="D854">
            <v>0</v>
          </cell>
          <cell r="E854" t="e">
            <v>#REF!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</row>
        <row r="855">
          <cell r="B855" t="str">
            <v>000</v>
          </cell>
          <cell r="C855">
            <v>0</v>
          </cell>
          <cell r="D855">
            <v>0</v>
          </cell>
          <cell r="E855" t="e">
            <v>#REF!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</row>
        <row r="856">
          <cell r="B856" t="str">
            <v>000</v>
          </cell>
          <cell r="C856">
            <v>0</v>
          </cell>
          <cell r="D856">
            <v>0</v>
          </cell>
          <cell r="E856" t="e">
            <v>#REF!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</row>
        <row r="857">
          <cell r="B857" t="str">
            <v>000</v>
          </cell>
          <cell r="C857">
            <v>0</v>
          </cell>
          <cell r="D857">
            <v>0</v>
          </cell>
          <cell r="E857" t="e">
            <v>#REF!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000</v>
          </cell>
          <cell r="C858">
            <v>0</v>
          </cell>
          <cell r="D858">
            <v>0</v>
          </cell>
          <cell r="E858" t="e">
            <v>#REF!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000</v>
          </cell>
          <cell r="C859">
            <v>0</v>
          </cell>
          <cell r="D859">
            <v>0</v>
          </cell>
          <cell r="E859" t="e">
            <v>#REF!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</row>
        <row r="860">
          <cell r="B860" t="str">
            <v>000</v>
          </cell>
          <cell r="C860">
            <v>0</v>
          </cell>
          <cell r="D860">
            <v>0</v>
          </cell>
          <cell r="E860" t="e">
            <v>#REF!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000</v>
          </cell>
          <cell r="C861">
            <v>0</v>
          </cell>
          <cell r="D861">
            <v>0</v>
          </cell>
          <cell r="E861" t="e">
            <v>#REF!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000</v>
          </cell>
          <cell r="C862">
            <v>0</v>
          </cell>
          <cell r="D862">
            <v>0</v>
          </cell>
          <cell r="E862" t="e">
            <v>#REF!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</row>
        <row r="863">
          <cell r="B863" t="str">
            <v>000</v>
          </cell>
          <cell r="C863">
            <v>0</v>
          </cell>
          <cell r="D863">
            <v>0</v>
          </cell>
          <cell r="E863" t="e">
            <v>#REF!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</row>
        <row r="864">
          <cell r="B864" t="str">
            <v>000</v>
          </cell>
          <cell r="C864">
            <v>0</v>
          </cell>
          <cell r="D864">
            <v>0</v>
          </cell>
          <cell r="E864" t="e">
            <v>#REF!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</row>
        <row r="865">
          <cell r="B865" t="str">
            <v>000</v>
          </cell>
          <cell r="C865">
            <v>0</v>
          </cell>
          <cell r="D865">
            <v>0</v>
          </cell>
          <cell r="E865" t="e">
            <v>#REF!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</row>
        <row r="866">
          <cell r="B866" t="str">
            <v>000</v>
          </cell>
          <cell r="C866">
            <v>0</v>
          </cell>
          <cell r="D866">
            <v>0</v>
          </cell>
          <cell r="E866" t="e">
            <v>#REF!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</row>
        <row r="867">
          <cell r="B867" t="str">
            <v>000</v>
          </cell>
          <cell r="C867">
            <v>0</v>
          </cell>
          <cell r="D867">
            <v>0</v>
          </cell>
          <cell r="E867" t="e">
            <v>#REF!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000</v>
          </cell>
          <cell r="C868">
            <v>0</v>
          </cell>
          <cell r="D868">
            <v>0</v>
          </cell>
          <cell r="E868" t="e">
            <v>#REF!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000</v>
          </cell>
          <cell r="C869">
            <v>0</v>
          </cell>
          <cell r="D869">
            <v>0</v>
          </cell>
          <cell r="E869" t="e">
            <v>#REF!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</row>
        <row r="870">
          <cell r="B870" t="str">
            <v>000</v>
          </cell>
          <cell r="C870">
            <v>0</v>
          </cell>
          <cell r="D870">
            <v>0</v>
          </cell>
          <cell r="E870" t="e">
            <v>#REF!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</row>
        <row r="871">
          <cell r="B871" t="str">
            <v>000</v>
          </cell>
          <cell r="C871">
            <v>0</v>
          </cell>
          <cell r="D871">
            <v>0</v>
          </cell>
          <cell r="E871" t="e">
            <v>#REF!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</row>
        <row r="872">
          <cell r="B872" t="str">
            <v>000</v>
          </cell>
          <cell r="C872">
            <v>0</v>
          </cell>
          <cell r="D872">
            <v>0</v>
          </cell>
          <cell r="E872" t="e">
            <v>#REF!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</row>
        <row r="873">
          <cell r="B873" t="str">
            <v>000</v>
          </cell>
          <cell r="C873">
            <v>0</v>
          </cell>
          <cell r="D873">
            <v>0</v>
          </cell>
          <cell r="E873" t="e">
            <v>#REF!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000</v>
          </cell>
          <cell r="C874">
            <v>0</v>
          </cell>
          <cell r="D874">
            <v>0</v>
          </cell>
          <cell r="E874" t="e">
            <v>#REF!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</row>
        <row r="875">
          <cell r="B875" t="str">
            <v>000</v>
          </cell>
          <cell r="C875">
            <v>0</v>
          </cell>
          <cell r="D875">
            <v>0</v>
          </cell>
          <cell r="E875" t="e">
            <v>#REF!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</row>
        <row r="876">
          <cell r="B876" t="str">
            <v>000</v>
          </cell>
          <cell r="C876">
            <v>0</v>
          </cell>
          <cell r="D876">
            <v>0</v>
          </cell>
          <cell r="E876" t="e">
            <v>#REF!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</row>
        <row r="877">
          <cell r="B877" t="str">
            <v>000</v>
          </cell>
          <cell r="C877">
            <v>0</v>
          </cell>
          <cell r="D877">
            <v>0</v>
          </cell>
          <cell r="E877" t="e">
            <v>#REF!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</row>
        <row r="878">
          <cell r="B878" t="str">
            <v>000</v>
          </cell>
          <cell r="C878">
            <v>0</v>
          </cell>
          <cell r="D878">
            <v>0</v>
          </cell>
          <cell r="E878" t="e">
            <v>#REF!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</row>
        <row r="879">
          <cell r="B879" t="str">
            <v>000</v>
          </cell>
          <cell r="C879">
            <v>0</v>
          </cell>
          <cell r="D879">
            <v>0</v>
          </cell>
          <cell r="E879" t="e">
            <v>#REF!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</row>
        <row r="880">
          <cell r="B880" t="str">
            <v>000</v>
          </cell>
          <cell r="C880">
            <v>0</v>
          </cell>
          <cell r="D880">
            <v>0</v>
          </cell>
          <cell r="E880" t="e">
            <v>#REF!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000</v>
          </cell>
          <cell r="C881">
            <v>0</v>
          </cell>
          <cell r="D881">
            <v>0</v>
          </cell>
          <cell r="E881" t="e">
            <v>#REF!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000</v>
          </cell>
          <cell r="C882">
            <v>0</v>
          </cell>
          <cell r="D882">
            <v>0</v>
          </cell>
          <cell r="E882" t="e">
            <v>#REF!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</row>
        <row r="883">
          <cell r="B883" t="str">
            <v>000</v>
          </cell>
          <cell r="C883">
            <v>0</v>
          </cell>
          <cell r="D883">
            <v>0</v>
          </cell>
          <cell r="E883" t="e">
            <v>#REF!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</row>
        <row r="884">
          <cell r="B884" t="str">
            <v>000</v>
          </cell>
          <cell r="C884">
            <v>0</v>
          </cell>
          <cell r="D884">
            <v>0</v>
          </cell>
          <cell r="E884" t="e">
            <v>#REF!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</row>
        <row r="885">
          <cell r="B885" t="str">
            <v>000</v>
          </cell>
          <cell r="C885">
            <v>0</v>
          </cell>
          <cell r="D885">
            <v>0</v>
          </cell>
          <cell r="E885" t="e">
            <v>#REF!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</row>
        <row r="886">
          <cell r="B886" t="str">
            <v>000</v>
          </cell>
          <cell r="C886">
            <v>0</v>
          </cell>
          <cell r="D886">
            <v>0</v>
          </cell>
          <cell r="E886" t="e">
            <v>#REF!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</row>
        <row r="887">
          <cell r="B887" t="str">
            <v>000</v>
          </cell>
          <cell r="C887">
            <v>0</v>
          </cell>
          <cell r="D887">
            <v>0</v>
          </cell>
          <cell r="E887" t="e">
            <v>#REF!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</row>
        <row r="888">
          <cell r="B888" t="str">
            <v>000</v>
          </cell>
          <cell r="C888">
            <v>0</v>
          </cell>
          <cell r="D888">
            <v>0</v>
          </cell>
          <cell r="E888" t="e">
            <v>#REF!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</row>
        <row r="889">
          <cell r="B889" t="str">
            <v>000</v>
          </cell>
          <cell r="C889">
            <v>0</v>
          </cell>
          <cell r="D889">
            <v>0</v>
          </cell>
          <cell r="E889" t="e">
            <v>#REF!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</row>
        <row r="890">
          <cell r="B890" t="str">
            <v>000</v>
          </cell>
          <cell r="C890">
            <v>0</v>
          </cell>
          <cell r="D890">
            <v>0</v>
          </cell>
          <cell r="E890" t="e">
            <v>#REF!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000</v>
          </cell>
          <cell r="C891">
            <v>0</v>
          </cell>
          <cell r="D891">
            <v>0</v>
          </cell>
          <cell r="E891" t="e">
            <v>#REF!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</row>
        <row r="892">
          <cell r="B892" t="str">
            <v>000</v>
          </cell>
          <cell r="C892">
            <v>0</v>
          </cell>
          <cell r="D892">
            <v>0</v>
          </cell>
          <cell r="E892" t="e">
            <v>#REF!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000</v>
          </cell>
          <cell r="C893">
            <v>0</v>
          </cell>
          <cell r="D893">
            <v>0</v>
          </cell>
          <cell r="E893" t="e">
            <v>#REF!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</row>
        <row r="894">
          <cell r="B894" t="str">
            <v>000</v>
          </cell>
          <cell r="C894">
            <v>0</v>
          </cell>
          <cell r="D894">
            <v>0</v>
          </cell>
          <cell r="E894" t="e">
            <v>#REF!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</row>
        <row r="895">
          <cell r="B895" t="str">
            <v>000</v>
          </cell>
          <cell r="C895">
            <v>0</v>
          </cell>
          <cell r="D895">
            <v>0</v>
          </cell>
          <cell r="E895" t="e">
            <v>#REF!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</row>
        <row r="896">
          <cell r="B896" t="str">
            <v>000</v>
          </cell>
          <cell r="C896">
            <v>0</v>
          </cell>
          <cell r="D896">
            <v>0</v>
          </cell>
          <cell r="E896" t="e">
            <v>#REF!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</row>
        <row r="897">
          <cell r="B897" t="str">
            <v>000</v>
          </cell>
          <cell r="C897">
            <v>0</v>
          </cell>
          <cell r="D897">
            <v>0</v>
          </cell>
          <cell r="E897" t="e">
            <v>#REF!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</row>
        <row r="898">
          <cell r="B898" t="str">
            <v>000</v>
          </cell>
          <cell r="C898">
            <v>0</v>
          </cell>
          <cell r="D898">
            <v>0</v>
          </cell>
          <cell r="E898" t="e">
            <v>#REF!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B899" t="str">
            <v>000</v>
          </cell>
          <cell r="C899">
            <v>0</v>
          </cell>
          <cell r="D899">
            <v>0</v>
          </cell>
          <cell r="E899" t="e">
            <v>#REF!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</row>
        <row r="900">
          <cell r="B900" t="str">
            <v>000</v>
          </cell>
          <cell r="C900">
            <v>0</v>
          </cell>
          <cell r="D900">
            <v>0</v>
          </cell>
          <cell r="E900" t="e">
            <v>#REF!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</row>
        <row r="901">
          <cell r="B901" t="str">
            <v>000</v>
          </cell>
          <cell r="C901">
            <v>0</v>
          </cell>
          <cell r="D901">
            <v>0</v>
          </cell>
          <cell r="E901" t="e">
            <v>#REF!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</row>
        <row r="902">
          <cell r="B902" t="str">
            <v>000</v>
          </cell>
          <cell r="C902">
            <v>0</v>
          </cell>
          <cell r="D902">
            <v>0</v>
          </cell>
          <cell r="E902" t="e">
            <v>#REF!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</row>
        <row r="903">
          <cell r="B903" t="str">
            <v>000</v>
          </cell>
          <cell r="C903">
            <v>0</v>
          </cell>
          <cell r="D903">
            <v>0</v>
          </cell>
          <cell r="E903" t="e">
            <v>#REF!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</row>
        <row r="904">
          <cell r="B904" t="str">
            <v>000</v>
          </cell>
          <cell r="C904">
            <v>0</v>
          </cell>
          <cell r="D904">
            <v>0</v>
          </cell>
          <cell r="E904" t="e">
            <v>#REF!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000</v>
          </cell>
          <cell r="C905">
            <v>0</v>
          </cell>
          <cell r="D905">
            <v>0</v>
          </cell>
          <cell r="E905" t="e">
            <v>#REF!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</row>
        <row r="906">
          <cell r="B906" t="str">
            <v>000</v>
          </cell>
          <cell r="C906">
            <v>0</v>
          </cell>
          <cell r="D906">
            <v>0</v>
          </cell>
          <cell r="E906" t="e">
            <v>#REF!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000</v>
          </cell>
          <cell r="C907">
            <v>0</v>
          </cell>
          <cell r="D907">
            <v>0</v>
          </cell>
          <cell r="E907" t="e">
            <v>#REF!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</row>
        <row r="908">
          <cell r="B908" t="str">
            <v>000</v>
          </cell>
          <cell r="C908">
            <v>0</v>
          </cell>
          <cell r="D908">
            <v>0</v>
          </cell>
          <cell r="E908" t="e">
            <v>#REF!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</row>
        <row r="909">
          <cell r="B909" t="str">
            <v>000</v>
          </cell>
          <cell r="C909">
            <v>0</v>
          </cell>
          <cell r="D909">
            <v>0</v>
          </cell>
          <cell r="E909" t="e">
            <v>#REF!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</row>
        <row r="910">
          <cell r="B910" t="str">
            <v>000</v>
          </cell>
          <cell r="C910">
            <v>0</v>
          </cell>
          <cell r="D910">
            <v>0</v>
          </cell>
          <cell r="E910" t="e">
            <v>#REF!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</row>
        <row r="911">
          <cell r="B911" t="str">
            <v>000</v>
          </cell>
          <cell r="C911">
            <v>0</v>
          </cell>
          <cell r="D911">
            <v>0</v>
          </cell>
          <cell r="E911" t="e">
            <v>#REF!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</row>
        <row r="912">
          <cell r="B912" t="str">
            <v>000</v>
          </cell>
          <cell r="C912">
            <v>0</v>
          </cell>
          <cell r="D912">
            <v>0</v>
          </cell>
          <cell r="E912" t="e">
            <v>#REF!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</row>
        <row r="913">
          <cell r="B913" t="str">
            <v>000</v>
          </cell>
          <cell r="C913">
            <v>0</v>
          </cell>
          <cell r="D913">
            <v>0</v>
          </cell>
          <cell r="E913" t="e">
            <v>#REF!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000</v>
          </cell>
          <cell r="C914">
            <v>0</v>
          </cell>
          <cell r="D914">
            <v>0</v>
          </cell>
          <cell r="E914" t="e">
            <v>#REF!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</row>
        <row r="915">
          <cell r="B915" t="str">
            <v>000</v>
          </cell>
          <cell r="C915">
            <v>0</v>
          </cell>
          <cell r="D915">
            <v>0</v>
          </cell>
          <cell r="E915" t="e">
            <v>#REF!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000</v>
          </cell>
          <cell r="C916">
            <v>0</v>
          </cell>
          <cell r="D916">
            <v>0</v>
          </cell>
          <cell r="E916" t="e">
            <v>#REF!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</row>
        <row r="917">
          <cell r="B917" t="str">
            <v>000</v>
          </cell>
          <cell r="C917">
            <v>0</v>
          </cell>
          <cell r="D917">
            <v>0</v>
          </cell>
          <cell r="E917" t="e">
            <v>#REF!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000</v>
          </cell>
          <cell r="C918">
            <v>0</v>
          </cell>
          <cell r="D918">
            <v>0</v>
          </cell>
          <cell r="E918" t="e">
            <v>#REF!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</row>
        <row r="919">
          <cell r="B919" t="str">
            <v>000</v>
          </cell>
          <cell r="C919">
            <v>0</v>
          </cell>
          <cell r="D919">
            <v>0</v>
          </cell>
          <cell r="E919" t="e">
            <v>#REF!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000</v>
          </cell>
          <cell r="C920">
            <v>0</v>
          </cell>
          <cell r="D920">
            <v>0</v>
          </cell>
          <cell r="E920" t="e">
            <v>#REF!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</row>
        <row r="921">
          <cell r="B921" t="str">
            <v>000</v>
          </cell>
          <cell r="C921">
            <v>0</v>
          </cell>
          <cell r="D921">
            <v>0</v>
          </cell>
          <cell r="E921" t="e">
            <v>#REF!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000</v>
          </cell>
          <cell r="C922">
            <v>0</v>
          </cell>
          <cell r="D922">
            <v>0</v>
          </cell>
          <cell r="E922" t="e">
            <v>#REF!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</row>
        <row r="923">
          <cell r="B923" t="str">
            <v>000</v>
          </cell>
          <cell r="C923">
            <v>0</v>
          </cell>
          <cell r="D923">
            <v>0</v>
          </cell>
          <cell r="E923" t="e">
            <v>#REF!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000</v>
          </cell>
          <cell r="C924">
            <v>0</v>
          </cell>
          <cell r="D924">
            <v>0</v>
          </cell>
          <cell r="E924" t="e">
            <v>#REF!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</row>
        <row r="925">
          <cell r="B925" t="str">
            <v>000</v>
          </cell>
          <cell r="C925">
            <v>0</v>
          </cell>
          <cell r="D925">
            <v>0</v>
          </cell>
          <cell r="E925" t="e">
            <v>#REF!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</row>
        <row r="926">
          <cell r="B926" t="str">
            <v>000</v>
          </cell>
          <cell r="C926">
            <v>0</v>
          </cell>
          <cell r="D926">
            <v>0</v>
          </cell>
          <cell r="E926" t="e">
            <v>#REF!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</row>
        <row r="927">
          <cell r="B927" t="str">
            <v>000</v>
          </cell>
          <cell r="C927">
            <v>0</v>
          </cell>
          <cell r="D927">
            <v>0</v>
          </cell>
          <cell r="E927" t="e">
            <v>#REF!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</row>
        <row r="928">
          <cell r="B928" t="str">
            <v>000</v>
          </cell>
          <cell r="C928">
            <v>0</v>
          </cell>
          <cell r="D928">
            <v>0</v>
          </cell>
          <cell r="E928" t="e">
            <v>#REF!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</row>
        <row r="929">
          <cell r="B929" t="str">
            <v>000</v>
          </cell>
          <cell r="C929">
            <v>0</v>
          </cell>
          <cell r="D929">
            <v>0</v>
          </cell>
          <cell r="E929" t="e">
            <v>#REF!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</row>
        <row r="930">
          <cell r="B930" t="str">
            <v>000</v>
          </cell>
          <cell r="C930">
            <v>0</v>
          </cell>
          <cell r="D930">
            <v>0</v>
          </cell>
          <cell r="E930" t="e">
            <v>#REF!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</row>
        <row r="931">
          <cell r="B931" t="str">
            <v>000</v>
          </cell>
          <cell r="C931">
            <v>0</v>
          </cell>
          <cell r="D931">
            <v>0</v>
          </cell>
          <cell r="E931" t="e">
            <v>#REF!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</row>
        <row r="932">
          <cell r="B932" t="str">
            <v>000</v>
          </cell>
          <cell r="C932">
            <v>0</v>
          </cell>
          <cell r="D932">
            <v>0</v>
          </cell>
          <cell r="E932" t="e">
            <v>#REF!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</row>
        <row r="933">
          <cell r="B933" t="str">
            <v>000</v>
          </cell>
          <cell r="C933">
            <v>0</v>
          </cell>
          <cell r="D933">
            <v>0</v>
          </cell>
          <cell r="E933" t="e">
            <v>#REF!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</row>
        <row r="934">
          <cell r="B934" t="str">
            <v>000</v>
          </cell>
          <cell r="C934">
            <v>0</v>
          </cell>
          <cell r="D934">
            <v>0</v>
          </cell>
          <cell r="E934" t="e">
            <v>#REF!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</row>
        <row r="935">
          <cell r="B935" t="str">
            <v>000</v>
          </cell>
          <cell r="C935">
            <v>0</v>
          </cell>
          <cell r="D935">
            <v>0</v>
          </cell>
          <cell r="E935" t="e">
            <v>#REF!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</row>
        <row r="936">
          <cell r="B936" t="str">
            <v>000</v>
          </cell>
          <cell r="C936">
            <v>0</v>
          </cell>
          <cell r="D936">
            <v>0</v>
          </cell>
          <cell r="E936" t="e">
            <v>#REF!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</row>
        <row r="937">
          <cell r="B937" t="str">
            <v>000</v>
          </cell>
          <cell r="C937">
            <v>0</v>
          </cell>
          <cell r="D937">
            <v>0</v>
          </cell>
          <cell r="E937" t="e">
            <v>#REF!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000</v>
          </cell>
          <cell r="C938">
            <v>0</v>
          </cell>
          <cell r="D938">
            <v>0</v>
          </cell>
          <cell r="E938" t="e">
            <v>#REF!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000</v>
          </cell>
          <cell r="C939">
            <v>0</v>
          </cell>
          <cell r="D939">
            <v>0</v>
          </cell>
          <cell r="E939" t="e">
            <v>#REF!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000</v>
          </cell>
          <cell r="C940">
            <v>0</v>
          </cell>
          <cell r="D940">
            <v>0</v>
          </cell>
          <cell r="E940" t="e">
            <v>#REF!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</row>
        <row r="941">
          <cell r="B941" t="str">
            <v>000</v>
          </cell>
          <cell r="C941">
            <v>0</v>
          </cell>
          <cell r="D941">
            <v>0</v>
          </cell>
          <cell r="E941" t="e">
            <v>#REF!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000</v>
          </cell>
          <cell r="C942">
            <v>0</v>
          </cell>
          <cell r="D942">
            <v>0</v>
          </cell>
          <cell r="E942" t="e">
            <v>#REF!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000</v>
          </cell>
          <cell r="C943">
            <v>0</v>
          </cell>
          <cell r="D943">
            <v>0</v>
          </cell>
          <cell r="E943" t="e">
            <v>#REF!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000</v>
          </cell>
          <cell r="C944">
            <v>0</v>
          </cell>
          <cell r="D944">
            <v>0</v>
          </cell>
          <cell r="E944" t="e">
            <v>#REF!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000</v>
          </cell>
          <cell r="C945">
            <v>0</v>
          </cell>
          <cell r="D945">
            <v>0</v>
          </cell>
          <cell r="E945" t="e">
            <v>#REF!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</row>
        <row r="946">
          <cell r="B946" t="str">
            <v>000</v>
          </cell>
          <cell r="C946">
            <v>0</v>
          </cell>
          <cell r="D946">
            <v>0</v>
          </cell>
          <cell r="E946" t="e">
            <v>#REF!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000</v>
          </cell>
          <cell r="C947">
            <v>0</v>
          </cell>
          <cell r="D947">
            <v>0</v>
          </cell>
          <cell r="E947" t="e">
            <v>#REF!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</row>
        <row r="948">
          <cell r="B948" t="str">
            <v>000</v>
          </cell>
          <cell r="C948">
            <v>0</v>
          </cell>
          <cell r="D948">
            <v>0</v>
          </cell>
          <cell r="E948" t="e">
            <v>#REF!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000</v>
          </cell>
          <cell r="C949">
            <v>0</v>
          </cell>
          <cell r="D949">
            <v>0</v>
          </cell>
          <cell r="E949" t="e">
            <v>#REF!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</row>
        <row r="950">
          <cell r="B950" t="str">
            <v>000</v>
          </cell>
          <cell r="C950">
            <v>0</v>
          </cell>
          <cell r="D950">
            <v>0</v>
          </cell>
          <cell r="E950" t="e">
            <v>#REF!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000</v>
          </cell>
          <cell r="C951">
            <v>0</v>
          </cell>
          <cell r="D951">
            <v>0</v>
          </cell>
          <cell r="E951" t="e">
            <v>#REF!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000</v>
          </cell>
          <cell r="C952">
            <v>0</v>
          </cell>
          <cell r="D952">
            <v>0</v>
          </cell>
          <cell r="E952" t="e">
            <v>#REF!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000</v>
          </cell>
          <cell r="C953">
            <v>0</v>
          </cell>
          <cell r="D953">
            <v>0</v>
          </cell>
          <cell r="E953" t="e">
            <v>#REF!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000</v>
          </cell>
          <cell r="C954">
            <v>0</v>
          </cell>
          <cell r="D954">
            <v>0</v>
          </cell>
          <cell r="E954" t="e">
            <v>#REF!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000</v>
          </cell>
          <cell r="C955">
            <v>0</v>
          </cell>
          <cell r="D955">
            <v>0</v>
          </cell>
          <cell r="E955" t="e">
            <v>#REF!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</row>
        <row r="956">
          <cell r="B956" t="str">
            <v>000</v>
          </cell>
          <cell r="C956">
            <v>0</v>
          </cell>
          <cell r="D956">
            <v>0</v>
          </cell>
          <cell r="E956" t="e">
            <v>#REF!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000</v>
          </cell>
          <cell r="C957">
            <v>0</v>
          </cell>
          <cell r="D957">
            <v>0</v>
          </cell>
          <cell r="E957" t="e">
            <v>#REF!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</row>
        <row r="958">
          <cell r="B958" t="str">
            <v>000</v>
          </cell>
          <cell r="C958">
            <v>0</v>
          </cell>
          <cell r="D958">
            <v>0</v>
          </cell>
          <cell r="E958" t="e">
            <v>#REF!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000</v>
          </cell>
          <cell r="C959">
            <v>0</v>
          </cell>
          <cell r="D959">
            <v>0</v>
          </cell>
          <cell r="E959" t="e">
            <v>#REF!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B960" t="str">
            <v>000</v>
          </cell>
          <cell r="C960">
            <v>0</v>
          </cell>
          <cell r="D960">
            <v>0</v>
          </cell>
          <cell r="E960" t="e">
            <v>#REF!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000</v>
          </cell>
          <cell r="C961">
            <v>0</v>
          </cell>
          <cell r="D961">
            <v>0</v>
          </cell>
          <cell r="E961" t="e">
            <v>#REF!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</row>
        <row r="962">
          <cell r="B962" t="str">
            <v>000</v>
          </cell>
          <cell r="C962">
            <v>0</v>
          </cell>
          <cell r="D962">
            <v>0</v>
          </cell>
          <cell r="E962" t="e">
            <v>#REF!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000</v>
          </cell>
          <cell r="C963">
            <v>0</v>
          </cell>
          <cell r="D963">
            <v>0</v>
          </cell>
          <cell r="E963" t="e">
            <v>#REF!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</row>
        <row r="964">
          <cell r="B964" t="str">
            <v>000</v>
          </cell>
          <cell r="C964">
            <v>0</v>
          </cell>
          <cell r="D964">
            <v>0</v>
          </cell>
          <cell r="E964" t="e">
            <v>#REF!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000</v>
          </cell>
          <cell r="C965">
            <v>0</v>
          </cell>
          <cell r="D965">
            <v>0</v>
          </cell>
          <cell r="E965" t="e">
            <v>#REF!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</row>
        <row r="966">
          <cell r="B966" t="str">
            <v>000</v>
          </cell>
          <cell r="C966">
            <v>0</v>
          </cell>
          <cell r="D966">
            <v>0</v>
          </cell>
          <cell r="E966" t="e">
            <v>#REF!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</row>
        <row r="967">
          <cell r="B967" t="str">
            <v>000</v>
          </cell>
          <cell r="C967">
            <v>0</v>
          </cell>
          <cell r="D967">
            <v>0</v>
          </cell>
          <cell r="E967" t="e">
            <v>#REF!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B968" t="str">
            <v>000</v>
          </cell>
          <cell r="C968">
            <v>0</v>
          </cell>
          <cell r="D968">
            <v>0</v>
          </cell>
          <cell r="E968" t="e">
            <v>#REF!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000</v>
          </cell>
          <cell r="C969">
            <v>0</v>
          </cell>
          <cell r="D969">
            <v>0</v>
          </cell>
          <cell r="E969" t="e">
            <v>#REF!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</row>
        <row r="970">
          <cell r="B970" t="str">
            <v>000</v>
          </cell>
          <cell r="C970">
            <v>0</v>
          </cell>
          <cell r="D970">
            <v>0</v>
          </cell>
          <cell r="E970" t="e">
            <v>#REF!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000</v>
          </cell>
          <cell r="C971">
            <v>0</v>
          </cell>
          <cell r="D971">
            <v>0</v>
          </cell>
          <cell r="E971" t="e">
            <v>#REF!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</row>
        <row r="972">
          <cell r="B972" t="str">
            <v>000</v>
          </cell>
          <cell r="C972">
            <v>0</v>
          </cell>
          <cell r="D972">
            <v>0</v>
          </cell>
          <cell r="E972" t="e">
            <v>#REF!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000</v>
          </cell>
          <cell r="C973">
            <v>0</v>
          </cell>
          <cell r="D973">
            <v>0</v>
          </cell>
          <cell r="E973" t="e">
            <v>#REF!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</row>
        <row r="974">
          <cell r="B974" t="str">
            <v>000</v>
          </cell>
          <cell r="C974">
            <v>0</v>
          </cell>
          <cell r="D974">
            <v>0</v>
          </cell>
          <cell r="E974" t="e">
            <v>#REF!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B975" t="str">
            <v>000</v>
          </cell>
          <cell r="C975">
            <v>0</v>
          </cell>
          <cell r="D975">
            <v>0</v>
          </cell>
          <cell r="E975" t="e">
            <v>#REF!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000</v>
          </cell>
          <cell r="C976">
            <v>0</v>
          </cell>
          <cell r="D976">
            <v>0</v>
          </cell>
          <cell r="E976" t="e">
            <v>#REF!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000</v>
          </cell>
          <cell r="C977">
            <v>0</v>
          </cell>
          <cell r="D977">
            <v>0</v>
          </cell>
          <cell r="E977" t="e">
            <v>#REF!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000</v>
          </cell>
          <cell r="C978">
            <v>0</v>
          </cell>
          <cell r="D978">
            <v>0</v>
          </cell>
          <cell r="E978" t="e">
            <v>#REF!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000</v>
          </cell>
          <cell r="C979">
            <v>0</v>
          </cell>
          <cell r="D979">
            <v>0</v>
          </cell>
          <cell r="E979" t="e">
            <v>#REF!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</row>
        <row r="980">
          <cell r="B980" t="str">
            <v>000</v>
          </cell>
          <cell r="C980">
            <v>0</v>
          </cell>
          <cell r="D980">
            <v>0</v>
          </cell>
          <cell r="E980" t="e">
            <v>#REF!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</row>
        <row r="981">
          <cell r="B981" t="str">
            <v>000</v>
          </cell>
          <cell r="C981">
            <v>0</v>
          </cell>
          <cell r="D981">
            <v>0</v>
          </cell>
          <cell r="E981" t="e">
            <v>#REF!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</row>
        <row r="982">
          <cell r="B982" t="str">
            <v>000</v>
          </cell>
          <cell r="C982">
            <v>0</v>
          </cell>
          <cell r="D982">
            <v>0</v>
          </cell>
          <cell r="E982" t="e">
            <v>#REF!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</row>
        <row r="983">
          <cell r="B983" t="str">
            <v>000</v>
          </cell>
          <cell r="C983">
            <v>0</v>
          </cell>
          <cell r="D983">
            <v>0</v>
          </cell>
          <cell r="E983" t="e">
            <v>#REF!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</row>
        <row r="984">
          <cell r="B984" t="str">
            <v>000</v>
          </cell>
          <cell r="C984">
            <v>0</v>
          </cell>
          <cell r="D984">
            <v>0</v>
          </cell>
          <cell r="E984" t="e">
            <v>#REF!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</row>
        <row r="985">
          <cell r="B985" t="str">
            <v>000</v>
          </cell>
          <cell r="C985">
            <v>0</v>
          </cell>
          <cell r="D985">
            <v>0</v>
          </cell>
          <cell r="E985" t="e">
            <v>#REF!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</row>
        <row r="986">
          <cell r="B986" t="str">
            <v>000</v>
          </cell>
          <cell r="C986">
            <v>0</v>
          </cell>
          <cell r="D986">
            <v>0</v>
          </cell>
          <cell r="E986" t="e">
            <v>#REF!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</row>
        <row r="987">
          <cell r="B987" t="str">
            <v>000</v>
          </cell>
          <cell r="C987">
            <v>0</v>
          </cell>
          <cell r="D987">
            <v>0</v>
          </cell>
          <cell r="E987" t="e">
            <v>#REF!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</row>
        <row r="988">
          <cell r="B988" t="str">
            <v>000</v>
          </cell>
          <cell r="C988">
            <v>0</v>
          </cell>
          <cell r="D988">
            <v>0</v>
          </cell>
          <cell r="E988" t="e">
            <v>#REF!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</row>
        <row r="989">
          <cell r="B989" t="str">
            <v>000</v>
          </cell>
          <cell r="C989">
            <v>0</v>
          </cell>
          <cell r="D989">
            <v>0</v>
          </cell>
          <cell r="E989" t="e">
            <v>#REF!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</row>
        <row r="990">
          <cell r="B990" t="str">
            <v>000</v>
          </cell>
          <cell r="C990">
            <v>0</v>
          </cell>
          <cell r="D990">
            <v>0</v>
          </cell>
          <cell r="E990" t="e">
            <v>#REF!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</row>
        <row r="991">
          <cell r="B991" t="str">
            <v>000</v>
          </cell>
          <cell r="C991">
            <v>0</v>
          </cell>
          <cell r="D991">
            <v>0</v>
          </cell>
          <cell r="E991" t="e">
            <v>#REF!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</row>
        <row r="992">
          <cell r="B992" t="str">
            <v>000</v>
          </cell>
          <cell r="C992">
            <v>0</v>
          </cell>
          <cell r="D992">
            <v>0</v>
          </cell>
          <cell r="E992" t="e">
            <v>#REF!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</row>
        <row r="993">
          <cell r="B993" t="str">
            <v>000</v>
          </cell>
          <cell r="C993">
            <v>0</v>
          </cell>
          <cell r="D993">
            <v>0</v>
          </cell>
          <cell r="E993" t="e">
            <v>#REF!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</row>
        <row r="994">
          <cell r="B994" t="str">
            <v>000</v>
          </cell>
          <cell r="C994">
            <v>0</v>
          </cell>
          <cell r="D994">
            <v>0</v>
          </cell>
          <cell r="E994" t="e">
            <v>#REF!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</row>
        <row r="995">
          <cell r="B995" t="str">
            <v>000</v>
          </cell>
          <cell r="C995">
            <v>0</v>
          </cell>
          <cell r="D995">
            <v>0</v>
          </cell>
          <cell r="E995" t="e">
            <v>#REF!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</row>
        <row r="996">
          <cell r="B996" t="str">
            <v>000</v>
          </cell>
          <cell r="C996">
            <v>0</v>
          </cell>
          <cell r="D996">
            <v>0</v>
          </cell>
          <cell r="E996" t="e">
            <v>#REF!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</row>
        <row r="997">
          <cell r="B997" t="str">
            <v>000</v>
          </cell>
          <cell r="C997">
            <v>0</v>
          </cell>
          <cell r="D997">
            <v>0</v>
          </cell>
          <cell r="E997" t="e">
            <v>#REF!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</row>
        <row r="998">
          <cell r="B998" t="str">
            <v>000</v>
          </cell>
          <cell r="C998">
            <v>0</v>
          </cell>
          <cell r="D998">
            <v>0</v>
          </cell>
          <cell r="E998" t="e">
            <v>#REF!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</row>
        <row r="999">
          <cell r="B999" t="str">
            <v>000</v>
          </cell>
          <cell r="C999">
            <v>0</v>
          </cell>
          <cell r="D999">
            <v>0</v>
          </cell>
          <cell r="E999" t="e">
            <v>#REF!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</row>
        <row r="1000">
          <cell r="B1000" t="str">
            <v>000</v>
          </cell>
          <cell r="C1000">
            <v>0</v>
          </cell>
          <cell r="D1000">
            <v>0</v>
          </cell>
          <cell r="E1000" t="e">
            <v>#REF!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</row>
      </sheetData>
      <sheetData sheetId="32"/>
      <sheetData sheetId="33">
        <row r="4">
          <cell r="B4" t="str">
            <v>UNION NADADOR Y PRUEBA</v>
          </cell>
          <cell r="C4" t="str">
            <v>NADADOR/NADADORA</v>
          </cell>
          <cell r="D4" t="str">
            <v>EQUIPO</v>
          </cell>
          <cell r="E4" t="str">
            <v>SALE AGUA</v>
          </cell>
          <cell r="F4" t="str">
            <v>MARCA</v>
          </cell>
          <cell r="G4" t="str">
            <v>MANGA</v>
          </cell>
          <cell r="H4" t="str">
            <v>Nº PRB</v>
          </cell>
          <cell r="I4" t="str">
            <v>SERIE</v>
          </cell>
          <cell r="J4" t="str">
            <v>PRUEBA</v>
          </cell>
          <cell r="K4" t="str">
            <v>CATEGORIA</v>
          </cell>
          <cell r="L4" t="str">
            <v>NIVEL</v>
          </cell>
          <cell r="M4" t="str">
            <v>SEXO</v>
          </cell>
        </row>
        <row r="5">
          <cell r="B5" t="str">
            <v>LEONARDO LAZARO MARTINEZSAD FUNDACION SINDROME DE DOWN DE MADRID0,00103518518518519</v>
          </cell>
          <cell r="C5" t="str">
            <v>LEONARDO LAZARO MARTINEZ</v>
          </cell>
          <cell r="D5" t="str">
            <v>SAD FUNDACION SINDROME DE DOWN DE MADRID</v>
          </cell>
          <cell r="E5" t="e">
            <v>#REF!</v>
          </cell>
          <cell r="F5">
            <v>1.0351851851851852E-3</v>
          </cell>
          <cell r="G5">
            <v>1</v>
          </cell>
          <cell r="H5">
            <v>1</v>
          </cell>
          <cell r="I5">
            <v>1</v>
          </cell>
          <cell r="J5" t="str">
            <v>200M BRAZA</v>
          </cell>
          <cell r="K5" t="str">
            <v>ABSOLUTA</v>
          </cell>
          <cell r="L5" t="str">
            <v>COMPETICION</v>
          </cell>
          <cell r="M5" t="str">
            <v>MASCULINO</v>
          </cell>
        </row>
        <row r="6">
          <cell r="B6" t="str">
            <v>TOMAS FRANCISCO RODRIGUEZ BELTRANINDEPENDIENTE0,00236365740740741</v>
          </cell>
          <cell r="C6" t="str">
            <v>TOMAS FRANCISCO RODRIGUEZ BELTRAN</v>
          </cell>
          <cell r="D6" t="str">
            <v>INDEPENDIENTE</v>
          </cell>
          <cell r="E6" t="e">
            <v>#REF!</v>
          </cell>
          <cell r="F6">
            <v>2.3636574074074076E-3</v>
          </cell>
          <cell r="G6">
            <v>1</v>
          </cell>
          <cell r="H6">
            <v>1</v>
          </cell>
          <cell r="I6">
            <v>1</v>
          </cell>
          <cell r="J6" t="str">
            <v>200M BRAZA</v>
          </cell>
          <cell r="K6" t="str">
            <v>ABSOLUTA</v>
          </cell>
          <cell r="L6" t="str">
            <v>COMPETICION</v>
          </cell>
          <cell r="M6" t="str">
            <v>MASCULINO</v>
          </cell>
        </row>
        <row r="7">
          <cell r="B7" t="str">
            <v>JAIME ANITUA ORTIZ DE ANTIÑANOSAD FUNDACION PRODIS0,00289421296296296</v>
          </cell>
          <cell r="C7" t="str">
            <v>JAIME ANITUA ORTIZ DE ANTIÑANO</v>
          </cell>
          <cell r="D7" t="str">
            <v>SAD FUNDACION PRODIS</v>
          </cell>
          <cell r="E7" t="e">
            <v>#REF!</v>
          </cell>
          <cell r="F7">
            <v>2.894212962962963E-3</v>
          </cell>
          <cell r="G7">
            <v>1</v>
          </cell>
          <cell r="H7">
            <v>1</v>
          </cell>
          <cell r="I7">
            <v>1</v>
          </cell>
          <cell r="J7" t="str">
            <v>200M BRAZA</v>
          </cell>
          <cell r="K7" t="str">
            <v>ABSOLUTA</v>
          </cell>
          <cell r="L7" t="str">
            <v>COMPETICION</v>
          </cell>
          <cell r="M7" t="str">
            <v>MASCULINO</v>
          </cell>
        </row>
        <row r="8">
          <cell r="B8" t="str">
            <v>ALEJANDRO SANZ GARCIASAD FUNDACION PRODIS0,00338136574074074</v>
          </cell>
          <cell r="C8" t="str">
            <v>ALEJANDRO SANZ GARCIA</v>
          </cell>
          <cell r="D8" t="str">
            <v>SAD FUNDACION PRODIS</v>
          </cell>
          <cell r="E8" t="e">
            <v>#REF!</v>
          </cell>
          <cell r="F8">
            <v>3.3813657407407408E-3</v>
          </cell>
          <cell r="G8">
            <v>1</v>
          </cell>
          <cell r="H8">
            <v>1</v>
          </cell>
          <cell r="I8">
            <v>1</v>
          </cell>
          <cell r="J8" t="str">
            <v>200M BRAZA</v>
          </cell>
          <cell r="K8" t="str">
            <v>ABSOLUTA</v>
          </cell>
          <cell r="L8" t="str">
            <v>COMPETICION</v>
          </cell>
          <cell r="M8" t="str">
            <v>MASCULINO</v>
          </cell>
        </row>
        <row r="9">
          <cell r="B9" t="str">
            <v>CARLOS CASTAÑON FERNANDEZSAD FUNDACION PRODISSMO</v>
          </cell>
          <cell r="C9" t="str">
            <v>CARLOS CASTAÑON FERNANDEZ</v>
          </cell>
          <cell r="D9" t="str">
            <v>SAD FUNDACION PRODIS</v>
          </cell>
          <cell r="E9" t="e">
            <v>#REF!</v>
          </cell>
          <cell r="F9" t="str">
            <v>SMO</v>
          </cell>
          <cell r="G9">
            <v>1</v>
          </cell>
          <cell r="H9">
            <v>1</v>
          </cell>
          <cell r="I9">
            <v>1</v>
          </cell>
          <cell r="J9" t="str">
            <v>200M BRAZA</v>
          </cell>
          <cell r="K9" t="str">
            <v>ABSOLUTA</v>
          </cell>
          <cell r="L9" t="str">
            <v>COMPETICION</v>
          </cell>
          <cell r="M9" t="str">
            <v>MASCULINO</v>
          </cell>
        </row>
        <row r="10">
          <cell r="B10" t="str">
            <v>000</v>
          </cell>
          <cell r="C10">
            <v>0</v>
          </cell>
          <cell r="D10">
            <v>0</v>
          </cell>
          <cell r="E10" t="e">
            <v>#REF!</v>
          </cell>
          <cell r="F10">
            <v>0</v>
          </cell>
          <cell r="G10">
            <v>1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PATRICIA FERREIRO DEL VALSAD FUNDACION PRODIS0,0032255787037037</v>
          </cell>
          <cell r="C11" t="str">
            <v>PATRICIA FERREIRO DEL VAL</v>
          </cell>
          <cell r="D11" t="str">
            <v>SAD FUNDACION PRODIS</v>
          </cell>
          <cell r="E11" t="e">
            <v>#REF!</v>
          </cell>
          <cell r="F11">
            <v>3.225578703703704E-3</v>
          </cell>
          <cell r="G11">
            <v>2</v>
          </cell>
          <cell r="H11">
            <v>2</v>
          </cell>
          <cell r="I11">
            <v>1</v>
          </cell>
          <cell r="J11" t="str">
            <v>200M BRAZA</v>
          </cell>
          <cell r="K11" t="str">
            <v>ABSOLUTA</v>
          </cell>
          <cell r="L11" t="str">
            <v>COMPETICION</v>
          </cell>
          <cell r="M11" t="str">
            <v>FEMENINO</v>
          </cell>
        </row>
        <row r="12">
          <cell r="B12" t="str">
            <v>MARTA MARTINEZ AGUSTINCD GREDOS SAN DIEGO0,00327476851851852</v>
          </cell>
          <cell r="C12" t="str">
            <v>MARTA MARTINEZ AGUSTIN</v>
          </cell>
          <cell r="D12" t="str">
            <v>CD GREDOS SAN DIEGO</v>
          </cell>
          <cell r="E12" t="e">
            <v>#REF!</v>
          </cell>
          <cell r="F12">
            <v>3.2747685185185184E-3</v>
          </cell>
          <cell r="G12">
            <v>2</v>
          </cell>
          <cell r="H12">
            <v>2</v>
          </cell>
          <cell r="I12">
            <v>1</v>
          </cell>
          <cell r="J12" t="str">
            <v>200M BRAZA</v>
          </cell>
          <cell r="K12" t="str">
            <v>ABSOLUTA</v>
          </cell>
          <cell r="L12" t="str">
            <v>COMPETICION</v>
          </cell>
          <cell r="M12" t="str">
            <v>FEMENINO</v>
          </cell>
        </row>
        <row r="13">
          <cell r="B13" t="str">
            <v>BELEN MELENDEZ HEVIASAD FUNDACION PRODIS0,00336400462962963</v>
          </cell>
          <cell r="C13" t="str">
            <v>BELEN MELENDEZ HEVIA</v>
          </cell>
          <cell r="D13" t="str">
            <v>SAD FUNDACION PRODIS</v>
          </cell>
          <cell r="E13" t="e">
            <v>#REF!</v>
          </cell>
          <cell r="F13">
            <v>3.3640046296296295E-3</v>
          </cell>
          <cell r="G13">
            <v>2</v>
          </cell>
          <cell r="H13">
            <v>2</v>
          </cell>
          <cell r="I13">
            <v>1</v>
          </cell>
          <cell r="J13" t="str">
            <v>200M BRAZA</v>
          </cell>
          <cell r="K13" t="str">
            <v>ABSOLUTA</v>
          </cell>
          <cell r="L13" t="str">
            <v>COMPETICION</v>
          </cell>
          <cell r="M13" t="str">
            <v>FEMENINO</v>
          </cell>
        </row>
        <row r="14">
          <cell r="B14" t="str">
            <v>LAURA SANCHEZ GALEANOCD GREDOS SAN DIEGOSMO</v>
          </cell>
          <cell r="C14" t="str">
            <v>LAURA SANCHEZ GALEANO</v>
          </cell>
          <cell r="D14" t="str">
            <v>CD GREDOS SAN DIEGO</v>
          </cell>
          <cell r="E14" t="e">
            <v>#REF!</v>
          </cell>
          <cell r="F14" t="str">
            <v>SMO</v>
          </cell>
          <cell r="G14">
            <v>2</v>
          </cell>
          <cell r="H14">
            <v>2</v>
          </cell>
          <cell r="I14">
            <v>1</v>
          </cell>
          <cell r="J14" t="str">
            <v>200M BRAZA</v>
          </cell>
          <cell r="K14" t="str">
            <v>ABSOLUTA</v>
          </cell>
          <cell r="L14" t="str">
            <v>COMPETICION</v>
          </cell>
          <cell r="M14" t="str">
            <v>FEMENINO</v>
          </cell>
        </row>
        <row r="15">
          <cell r="B15" t="str">
            <v>000</v>
          </cell>
          <cell r="C15">
            <v>0</v>
          </cell>
          <cell r="D15">
            <v>0</v>
          </cell>
          <cell r="E15" t="e">
            <v>#REF!</v>
          </cell>
          <cell r="F15">
            <v>0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000</v>
          </cell>
          <cell r="C16">
            <v>0</v>
          </cell>
          <cell r="D16">
            <v>0</v>
          </cell>
          <cell r="E16" t="e">
            <v>#REF!</v>
          </cell>
          <cell r="F16">
            <v>0</v>
          </cell>
          <cell r="G16">
            <v>2</v>
          </cell>
          <cell r="H16">
            <v>2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PEDRO JESUS ESCUDERO NUÑEZSAD FUNDACION SINDROME DE DOWN DE MADRIDSMO</v>
          </cell>
          <cell r="C17" t="str">
            <v>PEDRO JESUS ESCUDERO NUÑEZ</v>
          </cell>
          <cell r="D17" t="str">
            <v>SAD FUNDACION SINDROME DE DOWN DE MADRID</v>
          </cell>
          <cell r="E17" t="e">
            <v>#REF!</v>
          </cell>
          <cell r="F17" t="str">
            <v>SMO</v>
          </cell>
          <cell r="G17">
            <v>3</v>
          </cell>
          <cell r="H17">
            <v>3</v>
          </cell>
          <cell r="I17">
            <v>1</v>
          </cell>
          <cell r="J17" t="str">
            <v>200M ESPALDA</v>
          </cell>
          <cell r="K17" t="str">
            <v>ABSOLUTA</v>
          </cell>
          <cell r="L17" t="str">
            <v>COMPETICION</v>
          </cell>
          <cell r="M17" t="str">
            <v>MASCULINO</v>
          </cell>
        </row>
        <row r="18">
          <cell r="B18" t="str">
            <v>ENRIQUE MELLADO TEJADACD GREDOS SAN DIEGOSMO</v>
          </cell>
          <cell r="C18" t="str">
            <v>ENRIQUE MELLADO TEJADA</v>
          </cell>
          <cell r="D18" t="str">
            <v>CD GREDOS SAN DIEGO</v>
          </cell>
          <cell r="E18" t="e">
            <v>#REF!</v>
          </cell>
          <cell r="F18" t="str">
            <v>SMO</v>
          </cell>
          <cell r="G18">
            <v>3</v>
          </cell>
          <cell r="H18">
            <v>3</v>
          </cell>
          <cell r="I18">
            <v>1</v>
          </cell>
          <cell r="J18" t="str">
            <v>200M ESPALDA</v>
          </cell>
          <cell r="K18" t="str">
            <v>ABSOLUTA</v>
          </cell>
          <cell r="L18" t="str">
            <v>COMPETICION</v>
          </cell>
          <cell r="M18" t="str">
            <v>MASCULINO</v>
          </cell>
        </row>
        <row r="19">
          <cell r="B19" t="str">
            <v>ALEJANDRO SANZ GARCIASAD FUNDACION PRODISSMO</v>
          </cell>
          <cell r="C19" t="str">
            <v>ALEJANDRO SANZ GARCIA</v>
          </cell>
          <cell r="D19" t="str">
            <v>SAD FUNDACION PRODIS</v>
          </cell>
          <cell r="E19" t="e">
            <v>#REF!</v>
          </cell>
          <cell r="F19" t="str">
            <v>SMO</v>
          </cell>
          <cell r="G19">
            <v>3</v>
          </cell>
          <cell r="H19">
            <v>3</v>
          </cell>
          <cell r="I19">
            <v>1</v>
          </cell>
          <cell r="J19" t="str">
            <v>200M ESPALDA</v>
          </cell>
          <cell r="K19" t="str">
            <v>ABSOLUTA</v>
          </cell>
          <cell r="L19" t="str">
            <v>COMPETICION</v>
          </cell>
          <cell r="M19" t="str">
            <v>MASCULINO</v>
          </cell>
        </row>
        <row r="20">
          <cell r="B20" t="str">
            <v>TOMAS FRANCISCO RODRIGUEZ BELTRANINDEPENDIENTESMO</v>
          </cell>
          <cell r="C20" t="str">
            <v>TOMAS FRANCISCO RODRIGUEZ BELTRAN</v>
          </cell>
          <cell r="D20" t="str">
            <v>INDEPENDIENTE</v>
          </cell>
          <cell r="E20" t="e">
            <v>#REF!</v>
          </cell>
          <cell r="F20" t="str">
            <v>SMO</v>
          </cell>
          <cell r="G20">
            <v>3</v>
          </cell>
          <cell r="H20">
            <v>3</v>
          </cell>
          <cell r="I20">
            <v>1</v>
          </cell>
          <cell r="J20" t="str">
            <v>200M ESPALDA</v>
          </cell>
          <cell r="K20" t="str">
            <v>ABSOLUTA</v>
          </cell>
          <cell r="L20" t="str">
            <v>COMPETICION</v>
          </cell>
          <cell r="M20" t="str">
            <v>MASCULINO</v>
          </cell>
        </row>
        <row r="21">
          <cell r="B21" t="str">
            <v>000</v>
          </cell>
          <cell r="C21">
            <v>0</v>
          </cell>
          <cell r="D21">
            <v>0</v>
          </cell>
          <cell r="E21" t="e">
            <v>#REF!</v>
          </cell>
          <cell r="F21">
            <v>0</v>
          </cell>
          <cell r="G21">
            <v>3</v>
          </cell>
          <cell r="H21">
            <v>3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000</v>
          </cell>
          <cell r="C22">
            <v>0</v>
          </cell>
          <cell r="D22">
            <v>0</v>
          </cell>
          <cell r="E22" t="e">
            <v>#REF!</v>
          </cell>
          <cell r="F22">
            <v>0</v>
          </cell>
          <cell r="G22">
            <v>3</v>
          </cell>
          <cell r="H22">
            <v>3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FERNANDO LOPEZ EIRASSAD FUNDACION PRODISSMO</v>
          </cell>
          <cell r="C23" t="str">
            <v>FERNANDO LOPEZ EIRAS</v>
          </cell>
          <cell r="D23" t="str">
            <v>SAD FUNDACION PRODIS</v>
          </cell>
          <cell r="E23" t="e">
            <v>#REF!</v>
          </cell>
          <cell r="F23" t="str">
            <v>SMO</v>
          </cell>
          <cell r="G23">
            <v>4</v>
          </cell>
          <cell r="H23">
            <v>4</v>
          </cell>
          <cell r="I23">
            <v>1</v>
          </cell>
          <cell r="J23" t="str">
            <v>200M MARIPOSA</v>
          </cell>
          <cell r="K23" t="str">
            <v>ABSOLUTA</v>
          </cell>
          <cell r="L23" t="str">
            <v>COMPETICION</v>
          </cell>
          <cell r="M23" t="str">
            <v>MASCULINO</v>
          </cell>
        </row>
        <row r="24">
          <cell r="B24" t="str">
            <v>JAVIER DIEGO ALONSOSAD FUNDACION PRODISSMO</v>
          </cell>
          <cell r="C24" t="str">
            <v>JAVIER DIEGO ALONSO</v>
          </cell>
          <cell r="D24" t="str">
            <v>SAD FUNDACION PRODIS</v>
          </cell>
          <cell r="E24" t="e">
            <v>#REF!</v>
          </cell>
          <cell r="F24" t="str">
            <v>SMO</v>
          </cell>
          <cell r="G24">
            <v>4</v>
          </cell>
          <cell r="H24">
            <v>4</v>
          </cell>
          <cell r="I24">
            <v>1</v>
          </cell>
          <cell r="J24" t="str">
            <v>200M MARIPOSA</v>
          </cell>
          <cell r="K24" t="str">
            <v>ABSOLUTA</v>
          </cell>
          <cell r="L24" t="str">
            <v>COMPETICION</v>
          </cell>
          <cell r="M24" t="str">
            <v>MASCULINO</v>
          </cell>
        </row>
        <row r="25">
          <cell r="B25" t="str">
            <v>JAVIER DORRONSORO PEREZSAD FUNDACION PRODISSMO</v>
          </cell>
          <cell r="C25" t="str">
            <v>JAVIER DORRONSORO PEREZ</v>
          </cell>
          <cell r="D25" t="str">
            <v>SAD FUNDACION PRODIS</v>
          </cell>
          <cell r="E25" t="e">
            <v>#REF!</v>
          </cell>
          <cell r="F25" t="str">
            <v>SMO</v>
          </cell>
          <cell r="G25">
            <v>4</v>
          </cell>
          <cell r="H25">
            <v>4</v>
          </cell>
          <cell r="I25">
            <v>1</v>
          </cell>
          <cell r="J25" t="str">
            <v>200M MARIPOSA</v>
          </cell>
          <cell r="K25" t="str">
            <v>ABSOLUTA</v>
          </cell>
          <cell r="L25" t="str">
            <v>COMPETICION</v>
          </cell>
          <cell r="M25" t="str">
            <v>MASCULINO</v>
          </cell>
        </row>
        <row r="26">
          <cell r="B26" t="str">
            <v>000</v>
          </cell>
          <cell r="C26">
            <v>0</v>
          </cell>
          <cell r="D26">
            <v>0</v>
          </cell>
          <cell r="E26" t="e">
            <v>#REF!</v>
          </cell>
          <cell r="F26">
            <v>0</v>
          </cell>
          <cell r="G26">
            <v>4</v>
          </cell>
          <cell r="H26">
            <v>4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000</v>
          </cell>
          <cell r="C27">
            <v>0</v>
          </cell>
          <cell r="D27">
            <v>0</v>
          </cell>
          <cell r="E27" t="e">
            <v>#REF!</v>
          </cell>
          <cell r="F27">
            <v>0</v>
          </cell>
          <cell r="G27">
            <v>4</v>
          </cell>
          <cell r="H27">
            <v>4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000</v>
          </cell>
          <cell r="C28">
            <v>0</v>
          </cell>
          <cell r="D28">
            <v>0</v>
          </cell>
          <cell r="E28" t="e">
            <v>#REF!</v>
          </cell>
          <cell r="F28">
            <v>0</v>
          </cell>
          <cell r="G28">
            <v>4</v>
          </cell>
          <cell r="H28">
            <v>4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FATIMA RAMIRO DE PEÑARANDASAD FUNDACION PRODISSMO</v>
          </cell>
          <cell r="C29" t="str">
            <v>FATIMA RAMIRO DE PEÑARANDA</v>
          </cell>
          <cell r="D29" t="str">
            <v>SAD FUNDACION PRODIS</v>
          </cell>
          <cell r="E29" t="e">
            <v>#REF!</v>
          </cell>
          <cell r="F29" t="str">
            <v>SMO</v>
          </cell>
          <cell r="G29">
            <v>5</v>
          </cell>
          <cell r="H29">
            <v>5</v>
          </cell>
          <cell r="I29">
            <v>1</v>
          </cell>
          <cell r="J29" t="str">
            <v>200M MARIPOSA</v>
          </cell>
          <cell r="K29" t="str">
            <v>ABSOLUTA</v>
          </cell>
          <cell r="L29" t="str">
            <v>COMPETICION</v>
          </cell>
          <cell r="M29" t="str">
            <v>FEMENINO</v>
          </cell>
        </row>
        <row r="30">
          <cell r="B30" t="str">
            <v>PAULA MARTINEZ CASTILLOSAD FUNDACION PRODISSMO</v>
          </cell>
          <cell r="C30" t="str">
            <v>PAULA MARTINEZ CASTILLO</v>
          </cell>
          <cell r="D30" t="str">
            <v>SAD FUNDACION PRODIS</v>
          </cell>
          <cell r="E30" t="e">
            <v>#REF!</v>
          </cell>
          <cell r="F30" t="str">
            <v>SMO</v>
          </cell>
          <cell r="G30">
            <v>5</v>
          </cell>
          <cell r="H30">
            <v>5</v>
          </cell>
          <cell r="I30">
            <v>1</v>
          </cell>
          <cell r="J30" t="str">
            <v>200M MARIPOSA</v>
          </cell>
          <cell r="K30" t="str">
            <v>ABSOLUTA</v>
          </cell>
          <cell r="L30" t="str">
            <v>COMPETICION</v>
          </cell>
          <cell r="M30" t="str">
            <v>FEMENINO</v>
          </cell>
        </row>
        <row r="31">
          <cell r="B31" t="str">
            <v>000</v>
          </cell>
          <cell r="C31">
            <v>0</v>
          </cell>
          <cell r="D31">
            <v>0</v>
          </cell>
          <cell r="E31" t="e">
            <v>#REF!</v>
          </cell>
          <cell r="F31">
            <v>0</v>
          </cell>
          <cell r="G31">
            <v>5</v>
          </cell>
          <cell r="H31">
            <v>5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000</v>
          </cell>
          <cell r="C32">
            <v>0</v>
          </cell>
          <cell r="D32">
            <v>0</v>
          </cell>
          <cell r="E32" t="e">
            <v>#REF!</v>
          </cell>
          <cell r="F32">
            <v>0</v>
          </cell>
          <cell r="G32">
            <v>5</v>
          </cell>
          <cell r="H32">
            <v>5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000</v>
          </cell>
          <cell r="C33">
            <v>0</v>
          </cell>
          <cell r="D33">
            <v>0</v>
          </cell>
          <cell r="E33" t="e">
            <v>#REF!</v>
          </cell>
          <cell r="F33">
            <v>0</v>
          </cell>
          <cell r="G33">
            <v>5</v>
          </cell>
          <cell r="H33">
            <v>5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000</v>
          </cell>
          <cell r="C34">
            <v>0</v>
          </cell>
          <cell r="D34">
            <v>0</v>
          </cell>
          <cell r="E34" t="e">
            <v>#REF!</v>
          </cell>
          <cell r="F34">
            <v>0</v>
          </cell>
          <cell r="G34">
            <v>5</v>
          </cell>
          <cell r="H34">
            <v>5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ANDRES GARCIA SUAREZCDE LAS VICTORIAS CENTRO0,00245462962962963</v>
          </cell>
          <cell r="C35" t="str">
            <v>ANDRES GARCIA SUAREZ</v>
          </cell>
          <cell r="D35" t="str">
            <v>CDE LAS VICTORIAS CENTRO</v>
          </cell>
          <cell r="E35" t="e">
            <v>#REF!</v>
          </cell>
          <cell r="F35">
            <v>2.4546296296296295E-3</v>
          </cell>
          <cell r="G35">
            <v>6</v>
          </cell>
          <cell r="H35">
            <v>6</v>
          </cell>
          <cell r="I35">
            <v>1</v>
          </cell>
          <cell r="J35" t="str">
            <v>200M ESTILOS</v>
          </cell>
          <cell r="K35" t="str">
            <v>ABSOLUTA</v>
          </cell>
          <cell r="L35" t="str">
            <v>COMPETICION</v>
          </cell>
          <cell r="M35" t="str">
            <v>MASCULINO</v>
          </cell>
        </row>
        <row r="36">
          <cell r="B36" t="str">
            <v>JAIME ANITUA ORTIZ DE ANTIÑANOSAD FUNDACION PRODIS0,00314965277777778</v>
          </cell>
          <cell r="C36" t="str">
            <v>JAIME ANITUA ORTIZ DE ANTIÑANO</v>
          </cell>
          <cell r="D36" t="str">
            <v>SAD FUNDACION PRODIS</v>
          </cell>
          <cell r="E36" t="e">
            <v>#REF!</v>
          </cell>
          <cell r="F36">
            <v>3.1496527777777777E-3</v>
          </cell>
          <cell r="G36">
            <v>6</v>
          </cell>
          <cell r="H36">
            <v>6</v>
          </cell>
          <cell r="I36">
            <v>1</v>
          </cell>
          <cell r="J36" t="str">
            <v>200M ESTILOS</v>
          </cell>
          <cell r="K36" t="str">
            <v>ABSOLUTA</v>
          </cell>
          <cell r="L36" t="str">
            <v>COMPETICION</v>
          </cell>
          <cell r="M36" t="str">
            <v>MASCULINO</v>
          </cell>
        </row>
        <row r="37">
          <cell r="B37" t="str">
            <v>ALEJANDRO ALONSO SANCHEZSAD FUNDACION PRODIS0,00323125</v>
          </cell>
          <cell r="C37" t="str">
            <v>ALEJANDRO ALONSO SANCHEZ</v>
          </cell>
          <cell r="D37" t="str">
            <v>SAD FUNDACION PRODIS</v>
          </cell>
          <cell r="E37" t="e">
            <v>#REF!</v>
          </cell>
          <cell r="F37">
            <v>3.2312500000000002E-3</v>
          </cell>
          <cell r="G37">
            <v>6</v>
          </cell>
          <cell r="H37">
            <v>6</v>
          </cell>
          <cell r="I37">
            <v>1</v>
          </cell>
          <cell r="J37" t="str">
            <v>200M ESTILOS</v>
          </cell>
          <cell r="K37" t="str">
            <v>ABSOLUTA</v>
          </cell>
          <cell r="L37" t="str">
            <v>COMPETICION</v>
          </cell>
          <cell r="M37" t="str">
            <v>MASCULINO</v>
          </cell>
        </row>
        <row r="38">
          <cell r="B38" t="str">
            <v>ENRIQUE MELLADO TEJADACD GREDOS SAN DIEGOSMO</v>
          </cell>
          <cell r="C38" t="str">
            <v>ENRIQUE MELLADO TEJADA</v>
          </cell>
          <cell r="D38" t="str">
            <v>CD GREDOS SAN DIEGO</v>
          </cell>
          <cell r="E38" t="e">
            <v>#REF!</v>
          </cell>
          <cell r="F38" t="str">
            <v>SMO</v>
          </cell>
          <cell r="G38">
            <v>6</v>
          </cell>
          <cell r="H38">
            <v>6</v>
          </cell>
          <cell r="I38">
            <v>1</v>
          </cell>
          <cell r="J38" t="str">
            <v>200M ESTILOS</v>
          </cell>
          <cell r="K38" t="str">
            <v>ABSOLUTA</v>
          </cell>
          <cell r="L38" t="str">
            <v>COMPETICION</v>
          </cell>
          <cell r="M38" t="str">
            <v>MASCULINO</v>
          </cell>
        </row>
        <row r="39">
          <cell r="B39" t="str">
            <v>000</v>
          </cell>
          <cell r="C39">
            <v>0</v>
          </cell>
          <cell r="D39">
            <v>0</v>
          </cell>
          <cell r="E39" t="e">
            <v>#REF!</v>
          </cell>
          <cell r="F39">
            <v>0</v>
          </cell>
          <cell r="G39">
            <v>6</v>
          </cell>
          <cell r="H39">
            <v>6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000</v>
          </cell>
          <cell r="C40">
            <v>0</v>
          </cell>
          <cell r="D40">
            <v>0</v>
          </cell>
          <cell r="E40" t="e">
            <v>#REF!</v>
          </cell>
          <cell r="F40">
            <v>0</v>
          </cell>
          <cell r="G40">
            <v>6</v>
          </cell>
          <cell r="H40">
            <v>6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FATIMA RAMIRO DE PEÑARANDASAD FUNDACION PRODIS0,00345416666666667</v>
          </cell>
          <cell r="C41" t="str">
            <v>FATIMA RAMIRO DE PEÑARANDA</v>
          </cell>
          <cell r="D41" t="str">
            <v>SAD FUNDACION PRODIS</v>
          </cell>
          <cell r="E41" t="e">
            <v>#REF!</v>
          </cell>
          <cell r="F41">
            <v>3.4541666666666666E-3</v>
          </cell>
          <cell r="G41">
            <v>7</v>
          </cell>
          <cell r="H41">
            <v>7</v>
          </cell>
          <cell r="I41">
            <v>1</v>
          </cell>
          <cell r="J41" t="str">
            <v>200M ESTILOS</v>
          </cell>
          <cell r="K41" t="str">
            <v>ABSOLUTA</v>
          </cell>
          <cell r="L41" t="str">
            <v>COMPETICION</v>
          </cell>
          <cell r="M41" t="str">
            <v>FEMENINO</v>
          </cell>
        </row>
        <row r="42">
          <cell r="B42" t="str">
            <v>PAULA MARTINEZ CASTILLOSAD FUNDACION PRODISSMO</v>
          </cell>
          <cell r="C42" t="str">
            <v>PAULA MARTINEZ CASTILLO</v>
          </cell>
          <cell r="D42" t="str">
            <v>SAD FUNDACION PRODIS</v>
          </cell>
          <cell r="E42" t="e">
            <v>#REF!</v>
          </cell>
          <cell r="F42" t="str">
            <v>SMO</v>
          </cell>
          <cell r="G42">
            <v>7</v>
          </cell>
          <cell r="H42">
            <v>7</v>
          </cell>
          <cell r="I42">
            <v>1</v>
          </cell>
          <cell r="J42" t="str">
            <v>200M ESTILOS</v>
          </cell>
          <cell r="K42" t="str">
            <v>ABSOLUTA</v>
          </cell>
          <cell r="L42" t="str">
            <v>COMPETICION</v>
          </cell>
          <cell r="M42" t="str">
            <v>FEMENINO</v>
          </cell>
        </row>
        <row r="43">
          <cell r="B43" t="str">
            <v>000</v>
          </cell>
          <cell r="C43">
            <v>0</v>
          </cell>
          <cell r="D43">
            <v>0</v>
          </cell>
          <cell r="E43" t="e">
            <v>#REF!</v>
          </cell>
          <cell r="F43">
            <v>0</v>
          </cell>
          <cell r="G43">
            <v>7</v>
          </cell>
          <cell r="H43">
            <v>7</v>
          </cell>
          <cell r="I43">
            <v>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000</v>
          </cell>
          <cell r="C44">
            <v>0</v>
          </cell>
          <cell r="D44">
            <v>0</v>
          </cell>
          <cell r="E44" t="e">
            <v>#REF!</v>
          </cell>
          <cell r="F44">
            <v>0</v>
          </cell>
          <cell r="G44">
            <v>7</v>
          </cell>
          <cell r="H44">
            <v>7</v>
          </cell>
          <cell r="I44">
            <v>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000</v>
          </cell>
          <cell r="C45">
            <v>0</v>
          </cell>
          <cell r="D45">
            <v>0</v>
          </cell>
          <cell r="E45" t="e">
            <v>#REF!</v>
          </cell>
          <cell r="F45">
            <v>0</v>
          </cell>
          <cell r="G45">
            <v>7</v>
          </cell>
          <cell r="H45">
            <v>7</v>
          </cell>
          <cell r="I45">
            <v>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000</v>
          </cell>
          <cell r="C46">
            <v>0</v>
          </cell>
          <cell r="D46">
            <v>0</v>
          </cell>
          <cell r="E46" t="e">
            <v>#REF!</v>
          </cell>
          <cell r="F46">
            <v>0</v>
          </cell>
          <cell r="G46">
            <v>7</v>
          </cell>
          <cell r="H46">
            <v>7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JULEN SERRANO VILLATESAD FUNDACION PRODISSMO</v>
          </cell>
          <cell r="C47" t="str">
            <v>JULEN SERRANO VILLATE</v>
          </cell>
          <cell r="D47" t="str">
            <v>SAD FUNDACION PRODIS</v>
          </cell>
          <cell r="E47" t="e">
            <v>#REF!</v>
          </cell>
          <cell r="F47" t="str">
            <v>SMO</v>
          </cell>
          <cell r="G47">
            <v>8</v>
          </cell>
          <cell r="H47">
            <v>8</v>
          </cell>
          <cell r="I47">
            <v>1</v>
          </cell>
          <cell r="J47" t="str">
            <v>25M LIBRES</v>
          </cell>
          <cell r="K47" t="str">
            <v>ABSOLUTA</v>
          </cell>
          <cell r="L47" t="str">
            <v>ADAPTADA</v>
          </cell>
          <cell r="M47" t="str">
            <v>MASCULINO</v>
          </cell>
        </row>
        <row r="48">
          <cell r="B48" t="str">
            <v>IÑIGO MESTANZA CHAVARRICDE NIÑO JESUS DEL REMEDIOSMO</v>
          </cell>
          <cell r="C48" t="str">
            <v>IÑIGO MESTANZA CHAVARRI</v>
          </cell>
          <cell r="D48" t="str">
            <v>CDE NIÑO JESUS DEL REMEDIO</v>
          </cell>
          <cell r="E48" t="e">
            <v>#REF!</v>
          </cell>
          <cell r="F48" t="str">
            <v>SMO</v>
          </cell>
          <cell r="G48">
            <v>8</v>
          </cell>
          <cell r="H48">
            <v>8</v>
          </cell>
          <cell r="I48">
            <v>1</v>
          </cell>
          <cell r="J48" t="str">
            <v>25M LIBRES</v>
          </cell>
          <cell r="K48" t="str">
            <v>ABSOLUTA</v>
          </cell>
          <cell r="L48" t="str">
            <v>ADAPTADA</v>
          </cell>
          <cell r="M48" t="str">
            <v>MASCULINO</v>
          </cell>
        </row>
        <row r="49">
          <cell r="B49" t="str">
            <v>000</v>
          </cell>
          <cell r="C49">
            <v>0</v>
          </cell>
          <cell r="D49">
            <v>0</v>
          </cell>
          <cell r="E49" t="e">
            <v>#REF!</v>
          </cell>
          <cell r="F49">
            <v>0</v>
          </cell>
          <cell r="G49">
            <v>8</v>
          </cell>
          <cell r="H49">
            <v>8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000</v>
          </cell>
          <cell r="C50">
            <v>0</v>
          </cell>
          <cell r="D50">
            <v>0</v>
          </cell>
          <cell r="E50" t="e">
            <v>#REF!</v>
          </cell>
          <cell r="F50">
            <v>0</v>
          </cell>
          <cell r="G50">
            <v>8</v>
          </cell>
          <cell r="H50">
            <v>8</v>
          </cell>
          <cell r="I50">
            <v>1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DOMINGO JESUS GARCIA PEREZCLUB NATACION ALCOBENDAS0,00102106481481481</v>
          </cell>
          <cell r="C51" t="str">
            <v>DOMINGO JESUS GARCIA PEREZ</v>
          </cell>
          <cell r="D51" t="str">
            <v>CLUB NATACION ALCOBENDAS</v>
          </cell>
          <cell r="E51" t="e">
            <v>#REF!</v>
          </cell>
          <cell r="F51">
            <v>1.0210648148148147E-3</v>
          </cell>
          <cell r="G51">
            <v>8</v>
          </cell>
          <cell r="H51">
            <v>8</v>
          </cell>
          <cell r="I51">
            <v>1</v>
          </cell>
          <cell r="J51" t="str">
            <v>25M VENTRAL</v>
          </cell>
          <cell r="K51" t="str">
            <v>MASTER</v>
          </cell>
          <cell r="L51" t="str">
            <v>HABILIDADES</v>
          </cell>
          <cell r="M51" t="str">
            <v>MASCULINO</v>
          </cell>
        </row>
        <row r="52">
          <cell r="B52" t="str">
            <v>FERNANDO INDALECIO GRAJERA MARCOSCLUB NATACION ALCOBENDAS0,000667939814814815</v>
          </cell>
          <cell r="C52" t="str">
            <v>FERNANDO INDALECIO GRAJERA MARCOS</v>
          </cell>
          <cell r="D52" t="str">
            <v>CLUB NATACION ALCOBENDAS</v>
          </cell>
          <cell r="E52" t="e">
            <v>#REF!</v>
          </cell>
          <cell r="F52">
            <v>6.6793981481481478E-4</v>
          </cell>
          <cell r="G52">
            <v>8</v>
          </cell>
          <cell r="H52">
            <v>8</v>
          </cell>
          <cell r="I52">
            <v>1</v>
          </cell>
          <cell r="J52" t="str">
            <v>25M VENTRAL</v>
          </cell>
          <cell r="K52" t="str">
            <v>ABSOLUTA</v>
          </cell>
          <cell r="L52" t="str">
            <v>HABILIDADES</v>
          </cell>
          <cell r="M52" t="str">
            <v>MASCULINO</v>
          </cell>
        </row>
        <row r="53">
          <cell r="B53" t="str">
            <v>ANGEL VELAZQUEZ NUÑEZCDE AFANDEM0,000597916666666667</v>
          </cell>
          <cell r="C53" t="str">
            <v>ANGEL VELAZQUEZ NUÑEZ</v>
          </cell>
          <cell r="D53" t="str">
            <v>CDE AFANDEM</v>
          </cell>
          <cell r="E53" t="e">
            <v>#REF!</v>
          </cell>
          <cell r="F53">
            <v>5.9791666666666663E-4</v>
          </cell>
          <cell r="G53">
            <v>9</v>
          </cell>
          <cell r="H53">
            <v>8</v>
          </cell>
          <cell r="I53">
            <v>2</v>
          </cell>
          <cell r="J53" t="str">
            <v>25M LIBRES</v>
          </cell>
          <cell r="K53" t="str">
            <v>ABSOLUTA</v>
          </cell>
          <cell r="L53" t="str">
            <v>ADAPTADA</v>
          </cell>
          <cell r="M53" t="str">
            <v>MASCULINO</v>
          </cell>
        </row>
        <row r="54">
          <cell r="B54" t="str">
            <v>CARLOS ANDRES QUEL PRIETOCDE NIÑO JESUS DEL REMEDIO0,000602199074074074</v>
          </cell>
          <cell r="C54" t="str">
            <v>CARLOS ANDRES QUEL PRIETO</v>
          </cell>
          <cell r="D54" t="str">
            <v>CDE NIÑO JESUS DEL REMEDIO</v>
          </cell>
          <cell r="E54" t="e">
            <v>#REF!</v>
          </cell>
          <cell r="F54">
            <v>6.0219907407407412E-4</v>
          </cell>
          <cell r="G54">
            <v>9</v>
          </cell>
          <cell r="H54">
            <v>8</v>
          </cell>
          <cell r="I54">
            <v>2</v>
          </cell>
          <cell r="J54" t="str">
            <v>25M VENTRAL</v>
          </cell>
          <cell r="K54" t="str">
            <v>ABSOLUTA</v>
          </cell>
          <cell r="L54" t="str">
            <v>HABILIDADES</v>
          </cell>
          <cell r="M54" t="str">
            <v>MASCULINO</v>
          </cell>
        </row>
        <row r="55">
          <cell r="B55" t="str">
            <v>JOSE MIGUEL DEL BARRIO SANZSAD ADFYPSE0,000651736111111111</v>
          </cell>
          <cell r="C55" t="str">
            <v>JOSE MIGUEL DEL BARRIO SANZ</v>
          </cell>
          <cell r="D55" t="str">
            <v>SAD ADFYPSE</v>
          </cell>
          <cell r="E55" t="e">
            <v>#REF!</v>
          </cell>
          <cell r="F55">
            <v>6.5173611111111118E-4</v>
          </cell>
          <cell r="G55">
            <v>9</v>
          </cell>
          <cell r="H55">
            <v>8</v>
          </cell>
          <cell r="I55">
            <v>2</v>
          </cell>
          <cell r="J55" t="str">
            <v>25M LIBRES</v>
          </cell>
          <cell r="K55" t="str">
            <v>ABSOLUTA</v>
          </cell>
          <cell r="L55" t="str">
            <v>ADAPTADA</v>
          </cell>
          <cell r="M55" t="str">
            <v>MASCULINO</v>
          </cell>
        </row>
        <row r="56">
          <cell r="B56" t="str">
            <v>JAIME ALCARAZ FERNANDEZCDE NIÑO JESUS DEL REMEDIOSMO</v>
          </cell>
          <cell r="C56" t="str">
            <v>JAIME ALCARAZ FERNANDEZ</v>
          </cell>
          <cell r="D56" t="str">
            <v>CDE NIÑO JESUS DEL REMEDIO</v>
          </cell>
          <cell r="E56" t="e">
            <v>#REF!</v>
          </cell>
          <cell r="F56" t="str">
            <v>SMO</v>
          </cell>
          <cell r="G56">
            <v>9</v>
          </cell>
          <cell r="H56">
            <v>8</v>
          </cell>
          <cell r="I56">
            <v>2</v>
          </cell>
          <cell r="J56" t="str">
            <v>25M LIBRES</v>
          </cell>
          <cell r="K56" t="str">
            <v>ABSOLUTA</v>
          </cell>
          <cell r="L56" t="str">
            <v>ADAPTADA</v>
          </cell>
          <cell r="M56" t="str">
            <v>MASCULINO</v>
          </cell>
        </row>
        <row r="57">
          <cell r="B57" t="str">
            <v>MARIO MONSALVE CAROSAD PAUTA0,000607060185185185</v>
          </cell>
          <cell r="C57" t="str">
            <v>MARIO MONSALVE CARO</v>
          </cell>
          <cell r="D57" t="str">
            <v>SAD PAUTA</v>
          </cell>
          <cell r="E57" t="e">
            <v>#REF!</v>
          </cell>
          <cell r="F57">
            <v>6.070601851851852E-4</v>
          </cell>
          <cell r="G57">
            <v>9</v>
          </cell>
          <cell r="H57">
            <v>8</v>
          </cell>
          <cell r="I57">
            <v>2</v>
          </cell>
          <cell r="J57" t="str">
            <v>25M LIBRES</v>
          </cell>
          <cell r="K57" t="str">
            <v>ABSOLUTA</v>
          </cell>
          <cell r="L57" t="str">
            <v>ADAPTADA</v>
          </cell>
          <cell r="M57" t="str">
            <v>MASCULINO</v>
          </cell>
        </row>
        <row r="58">
          <cell r="B58" t="str">
            <v>ANDRES VILA MORANSAD APADIS0,000637615740740741</v>
          </cell>
          <cell r="C58" t="str">
            <v>ANDRES VILA MORAN</v>
          </cell>
          <cell r="D58" t="str">
            <v>SAD APADIS</v>
          </cell>
          <cell r="E58" t="e">
            <v>#REF!</v>
          </cell>
          <cell r="F58">
            <v>6.3761574074074079E-4</v>
          </cell>
          <cell r="G58">
            <v>9</v>
          </cell>
          <cell r="H58">
            <v>8</v>
          </cell>
          <cell r="I58">
            <v>2</v>
          </cell>
          <cell r="J58" t="str">
            <v>25M VENTRAL</v>
          </cell>
          <cell r="K58" t="str">
            <v>ABSOLUTA</v>
          </cell>
          <cell r="L58" t="str">
            <v>HABILIDADES</v>
          </cell>
          <cell r="M58" t="str">
            <v>MASCULINO</v>
          </cell>
        </row>
        <row r="59">
          <cell r="B59" t="str">
            <v>DANIEL MARTIN-ALMAGRO GOMEZCD ICARO ENVERA0,000482523148148148</v>
          </cell>
          <cell r="C59" t="str">
            <v>DANIEL MARTIN-ALMAGRO GOMEZ</v>
          </cell>
          <cell r="D59" t="str">
            <v>CD ICARO ENVERA</v>
          </cell>
          <cell r="E59" t="e">
            <v>#REF!</v>
          </cell>
          <cell r="F59">
            <v>4.8252314814814816E-4</v>
          </cell>
          <cell r="G59">
            <v>10</v>
          </cell>
          <cell r="H59">
            <v>8</v>
          </cell>
          <cell r="I59">
            <v>3</v>
          </cell>
          <cell r="J59" t="str">
            <v>25M LIBRES</v>
          </cell>
          <cell r="K59" t="str">
            <v>ABSOLUTA</v>
          </cell>
          <cell r="L59" t="str">
            <v>ADAPTADA</v>
          </cell>
          <cell r="M59" t="str">
            <v>MASCULINO</v>
          </cell>
        </row>
        <row r="60">
          <cell r="B60" t="str">
            <v>HECTOR GALLARDO LOZANOCD NUESTRO MUNDO ARANJUEZ0,000515740740740741</v>
          </cell>
          <cell r="C60" t="str">
            <v>HECTOR GALLARDO LOZANO</v>
          </cell>
          <cell r="D60" t="str">
            <v>CD NUESTRO MUNDO ARANJUEZ</v>
          </cell>
          <cell r="E60" t="e">
            <v>#REF!</v>
          </cell>
          <cell r="F60">
            <v>5.1574074074074076E-4</v>
          </cell>
          <cell r="G60">
            <v>10</v>
          </cell>
          <cell r="H60">
            <v>8</v>
          </cell>
          <cell r="I60">
            <v>3</v>
          </cell>
          <cell r="J60" t="str">
            <v>25M LIBRES</v>
          </cell>
          <cell r="K60" t="str">
            <v>MASTER</v>
          </cell>
          <cell r="L60" t="str">
            <v>COMPETICION</v>
          </cell>
          <cell r="M60" t="str">
            <v>MASCULINO</v>
          </cell>
        </row>
        <row r="61">
          <cell r="B61" t="str">
            <v>LUIS JAVIER PEREZ FOLGADOCD AFANIAS CANILLEJAS0,000583796296296296</v>
          </cell>
          <cell r="C61" t="str">
            <v>LUIS JAVIER PEREZ FOLGADO</v>
          </cell>
          <cell r="D61" t="str">
            <v>CD AFANIAS CANILLEJAS</v>
          </cell>
          <cell r="E61" t="e">
            <v>#REF!</v>
          </cell>
          <cell r="F61">
            <v>5.8379629629629634E-4</v>
          </cell>
          <cell r="G61">
            <v>10</v>
          </cell>
          <cell r="H61">
            <v>8</v>
          </cell>
          <cell r="I61">
            <v>3</v>
          </cell>
          <cell r="J61" t="str">
            <v>25M LIBRES</v>
          </cell>
          <cell r="K61" t="str">
            <v>MASTER</v>
          </cell>
          <cell r="L61" t="str">
            <v>COMPETICION</v>
          </cell>
          <cell r="M61" t="str">
            <v>MASCULINO</v>
          </cell>
        </row>
        <row r="62">
          <cell r="B62" t="str">
            <v>DANIEL FERNANDEZ ARRANZCD AFANIAS CANILLEJAS0,00059537037037037</v>
          </cell>
          <cell r="C62" t="str">
            <v>DANIEL FERNANDEZ ARRANZ</v>
          </cell>
          <cell r="D62" t="str">
            <v>CD AFANIAS CANILLEJAS</v>
          </cell>
          <cell r="E62" t="e">
            <v>#REF!</v>
          </cell>
          <cell r="F62">
            <v>5.9537037037037035E-4</v>
          </cell>
          <cell r="G62">
            <v>10</v>
          </cell>
          <cell r="H62">
            <v>8</v>
          </cell>
          <cell r="I62">
            <v>3</v>
          </cell>
          <cell r="J62" t="str">
            <v>25M LIBRES</v>
          </cell>
          <cell r="K62" t="str">
            <v>ABSOLUTA</v>
          </cell>
          <cell r="L62" t="str">
            <v>ADAPTADA</v>
          </cell>
          <cell r="M62" t="str">
            <v>MASCULINO</v>
          </cell>
        </row>
        <row r="63">
          <cell r="B63" t="str">
            <v>JAVIER JEREZ LINDESAD AMI0,0005375</v>
          </cell>
          <cell r="C63" t="str">
            <v>JAVIER JEREZ LINDE</v>
          </cell>
          <cell r="D63" t="str">
            <v>SAD AMI</v>
          </cell>
          <cell r="E63" t="e">
            <v>#REF!</v>
          </cell>
          <cell r="F63">
            <v>5.3749999999999989E-4</v>
          </cell>
          <cell r="G63">
            <v>10</v>
          </cell>
          <cell r="H63">
            <v>8</v>
          </cell>
          <cell r="I63">
            <v>3</v>
          </cell>
          <cell r="J63" t="str">
            <v>25M LIBRES</v>
          </cell>
          <cell r="K63" t="str">
            <v>MASTER</v>
          </cell>
          <cell r="L63" t="str">
            <v>COMPETICION</v>
          </cell>
          <cell r="M63" t="str">
            <v>MASCULINO</v>
          </cell>
        </row>
        <row r="64">
          <cell r="B64" t="str">
            <v>VICTOR FERNANDEZ DE MIGUELCDE AFANDEM0,000582291666666667</v>
          </cell>
          <cell r="C64" t="str">
            <v>VICTOR FERNANDEZ DE MIGUEL</v>
          </cell>
          <cell r="D64" t="str">
            <v>CDE AFANDEM</v>
          </cell>
          <cell r="E64" t="e">
            <v>#REF!</v>
          </cell>
          <cell r="F64">
            <v>5.8229166666666661E-4</v>
          </cell>
          <cell r="G64">
            <v>10</v>
          </cell>
          <cell r="H64">
            <v>8</v>
          </cell>
          <cell r="I64">
            <v>3</v>
          </cell>
          <cell r="J64" t="str">
            <v>25M LIBRES</v>
          </cell>
          <cell r="K64" t="str">
            <v>ABSOLUTA</v>
          </cell>
          <cell r="L64" t="str">
            <v>ADAPTADA</v>
          </cell>
          <cell r="M64" t="str">
            <v>MASCULINO</v>
          </cell>
        </row>
        <row r="65">
          <cell r="B65" t="str">
            <v>JAVIER GARCIA ALVAREZCDE NIÑO JESUS DEL REMEDIO0,000393171296296296</v>
          </cell>
          <cell r="C65" t="str">
            <v>JAVIER GARCIA ALVAREZ</v>
          </cell>
          <cell r="D65" t="str">
            <v>CDE NIÑO JESUS DEL REMEDIO</v>
          </cell>
          <cell r="E65" t="e">
            <v>#REF!</v>
          </cell>
          <cell r="F65">
            <v>3.9317129629629625E-4</v>
          </cell>
          <cell r="G65">
            <v>11</v>
          </cell>
          <cell r="H65">
            <v>8</v>
          </cell>
          <cell r="I65">
            <v>4</v>
          </cell>
          <cell r="J65" t="str">
            <v>25M LIBRES</v>
          </cell>
          <cell r="K65" t="str">
            <v>JUNIOR</v>
          </cell>
          <cell r="L65" t="str">
            <v>ADAPTADA</v>
          </cell>
          <cell r="M65" t="str">
            <v>MASCULINO</v>
          </cell>
        </row>
        <row r="66">
          <cell r="B66" t="str">
            <v>OSCAR PEREZ GARCIACD AFANIAS CANILLEJAS0,000430787037037037</v>
          </cell>
          <cell r="C66" t="str">
            <v>OSCAR PEREZ GARCIA</v>
          </cell>
          <cell r="D66" t="str">
            <v>CD AFANIAS CANILLEJAS</v>
          </cell>
          <cell r="E66" t="e">
            <v>#REF!</v>
          </cell>
          <cell r="F66">
            <v>4.3078703703703703E-4</v>
          </cell>
          <cell r="G66">
            <v>11</v>
          </cell>
          <cell r="H66">
            <v>8</v>
          </cell>
          <cell r="I66">
            <v>4</v>
          </cell>
          <cell r="J66" t="str">
            <v>25M LIBRES</v>
          </cell>
          <cell r="K66" t="str">
            <v>MASTER</v>
          </cell>
          <cell r="L66" t="str">
            <v>COMPETICION</v>
          </cell>
          <cell r="M66" t="str">
            <v>MASCULINO</v>
          </cell>
        </row>
        <row r="67">
          <cell r="B67" t="str">
            <v>JOSE LUIS ABASCAL SANCHEZCD AFANIAS CANILLEJAS0,000444212962962963</v>
          </cell>
          <cell r="C67" t="str">
            <v>JOSE LUIS ABASCAL SANCHEZ</v>
          </cell>
          <cell r="D67" t="str">
            <v>CD AFANIAS CANILLEJAS</v>
          </cell>
          <cell r="E67" t="e">
            <v>#REF!</v>
          </cell>
          <cell r="F67">
            <v>4.4421296296296304E-4</v>
          </cell>
          <cell r="G67">
            <v>11</v>
          </cell>
          <cell r="H67">
            <v>8</v>
          </cell>
          <cell r="I67">
            <v>4</v>
          </cell>
          <cell r="J67" t="str">
            <v>25M LIBRES</v>
          </cell>
          <cell r="K67" t="str">
            <v>MASTER</v>
          </cell>
          <cell r="L67" t="str">
            <v>COMPETICION</v>
          </cell>
          <cell r="M67" t="str">
            <v>MASCULINO</v>
          </cell>
        </row>
        <row r="68">
          <cell r="B68" t="str">
            <v>ROBERTO PALOMARES RIESCOSAD APADIS0,000457523148148148</v>
          </cell>
          <cell r="C68" t="str">
            <v>ROBERTO PALOMARES RIESCO</v>
          </cell>
          <cell r="D68" t="str">
            <v>SAD APADIS</v>
          </cell>
          <cell r="E68" t="e">
            <v>#REF!</v>
          </cell>
          <cell r="F68">
            <v>4.5752314814814814E-4</v>
          </cell>
          <cell r="G68">
            <v>11</v>
          </cell>
          <cell r="H68">
            <v>8</v>
          </cell>
          <cell r="I68">
            <v>4</v>
          </cell>
          <cell r="J68" t="str">
            <v>25M LIBRES</v>
          </cell>
          <cell r="K68" t="str">
            <v>MASTER</v>
          </cell>
          <cell r="L68" t="str">
            <v>COMPETICION</v>
          </cell>
          <cell r="M68" t="str">
            <v>MASCULINO</v>
          </cell>
        </row>
        <row r="69">
          <cell r="B69" t="str">
            <v>EDUARDO PEREZ RAMOSSAD PAUTA0,000514699074074074</v>
          </cell>
          <cell r="C69" t="str">
            <v>EDUARDO PEREZ RAMOS</v>
          </cell>
          <cell r="D69" t="str">
            <v>SAD PAUTA</v>
          </cell>
          <cell r="E69" t="e">
            <v>#REF!</v>
          </cell>
          <cell r="F69">
            <v>5.14699074074074E-4</v>
          </cell>
          <cell r="G69">
            <v>11</v>
          </cell>
          <cell r="H69">
            <v>8</v>
          </cell>
          <cell r="I69">
            <v>4</v>
          </cell>
          <cell r="J69" t="str">
            <v>25M LIBRES</v>
          </cell>
          <cell r="K69" t="str">
            <v>ABSOLUTA</v>
          </cell>
          <cell r="L69" t="str">
            <v>ADAPTADA</v>
          </cell>
          <cell r="M69" t="str">
            <v>MASCULINO</v>
          </cell>
        </row>
        <row r="70">
          <cell r="B70" t="str">
            <v>JULIAN GARCIA RAMOSCLUB NATACION ALCOBENDAS0,000522569444444444</v>
          </cell>
          <cell r="C70" t="str">
            <v>JULIAN GARCIA RAMOS</v>
          </cell>
          <cell r="D70" t="str">
            <v>CLUB NATACION ALCOBENDAS</v>
          </cell>
          <cell r="E70" t="e">
            <v>#REF!</v>
          </cell>
          <cell r="F70">
            <v>5.2256944444444443E-4</v>
          </cell>
          <cell r="G70">
            <v>11</v>
          </cell>
          <cell r="H70">
            <v>8</v>
          </cell>
          <cell r="I70">
            <v>4</v>
          </cell>
          <cell r="J70" t="str">
            <v>25M VENTRAL</v>
          </cell>
          <cell r="K70" t="str">
            <v>ABSOLUTA</v>
          </cell>
          <cell r="L70" t="str">
            <v>HABILIDADES</v>
          </cell>
          <cell r="M70" t="str">
            <v>MASCULINO</v>
          </cell>
        </row>
        <row r="71">
          <cell r="B71" t="str">
            <v>JORGE GONZALEZ LANZASCD NUESTRO MUNDO ARANJUEZ0,000365277777777778</v>
          </cell>
          <cell r="C71" t="str">
            <v>JORGE GONZALEZ LANZAS</v>
          </cell>
          <cell r="D71" t="str">
            <v>CD NUESTRO MUNDO ARANJUEZ</v>
          </cell>
          <cell r="E71" t="e">
            <v>#REF!</v>
          </cell>
          <cell r="F71">
            <v>3.6527777777777779E-4</v>
          </cell>
          <cell r="G71">
            <v>12</v>
          </cell>
          <cell r="H71">
            <v>8</v>
          </cell>
          <cell r="I71">
            <v>5</v>
          </cell>
          <cell r="J71" t="str">
            <v>25M LIBRES</v>
          </cell>
          <cell r="K71" t="str">
            <v>ABSOLUTA</v>
          </cell>
          <cell r="L71" t="str">
            <v>ADAPTADA</v>
          </cell>
          <cell r="M71" t="str">
            <v>MASCULINO</v>
          </cell>
        </row>
        <row r="72">
          <cell r="B72" t="str">
            <v>DAVID LOPEZ BARAJASCD NUESTRO MUNDO ARANJUEZ0,000365972222222222</v>
          </cell>
          <cell r="C72" t="str">
            <v>DAVID LOPEZ BARAJAS</v>
          </cell>
          <cell r="D72" t="str">
            <v>CD NUESTRO MUNDO ARANJUEZ</v>
          </cell>
          <cell r="E72" t="e">
            <v>#REF!</v>
          </cell>
          <cell r="F72">
            <v>3.6597222222222223E-4</v>
          </cell>
          <cell r="G72">
            <v>12</v>
          </cell>
          <cell r="H72">
            <v>8</v>
          </cell>
          <cell r="I72">
            <v>5</v>
          </cell>
          <cell r="J72" t="str">
            <v>25M LIBRES</v>
          </cell>
          <cell r="K72" t="str">
            <v>ABSOLUTA</v>
          </cell>
          <cell r="L72" t="str">
            <v>ADAPTADA</v>
          </cell>
          <cell r="M72" t="str">
            <v>MASCULINO</v>
          </cell>
        </row>
        <row r="73">
          <cell r="B73" t="str">
            <v>ISMAEL SANCHEZ BAÑOSSAD APADIS0,000371875</v>
          </cell>
          <cell r="C73" t="str">
            <v>ISMAEL SANCHEZ BAÑOS</v>
          </cell>
          <cell r="D73" t="str">
            <v>SAD APADIS</v>
          </cell>
          <cell r="E73" t="e">
            <v>#REF!</v>
          </cell>
          <cell r="F73">
            <v>3.7187500000000003E-4</v>
          </cell>
          <cell r="G73">
            <v>12</v>
          </cell>
          <cell r="H73">
            <v>8</v>
          </cell>
          <cell r="I73">
            <v>5</v>
          </cell>
          <cell r="J73" t="str">
            <v>25M LIBRES</v>
          </cell>
          <cell r="K73" t="str">
            <v>MASTER</v>
          </cell>
          <cell r="L73" t="str">
            <v>COMPETICION</v>
          </cell>
          <cell r="M73" t="str">
            <v>MASCULINO</v>
          </cell>
        </row>
        <row r="74">
          <cell r="B74" t="str">
            <v>LUIS ALFONSO MARTINEZ LOPEZCD AFANIAS CANILLEJAS0,000390046296296296</v>
          </cell>
          <cell r="C74" t="str">
            <v>LUIS ALFONSO MARTINEZ LOPEZ</v>
          </cell>
          <cell r="D74" t="str">
            <v>CD AFANIAS CANILLEJAS</v>
          </cell>
          <cell r="E74" t="e">
            <v>#REF!</v>
          </cell>
          <cell r="F74">
            <v>3.9004629629629638E-4</v>
          </cell>
          <cell r="G74">
            <v>12</v>
          </cell>
          <cell r="H74">
            <v>8</v>
          </cell>
          <cell r="I74">
            <v>5</v>
          </cell>
          <cell r="J74" t="str">
            <v>25M LIBRES</v>
          </cell>
          <cell r="K74" t="str">
            <v>MASTER</v>
          </cell>
          <cell r="L74" t="str">
            <v>COMPETICION</v>
          </cell>
          <cell r="M74" t="str">
            <v>MASCULINO</v>
          </cell>
        </row>
        <row r="75">
          <cell r="B75" t="str">
            <v>LUIS MIGUEL EDJABUA VELAYSAD PAUTA0,000452546296296296</v>
          </cell>
          <cell r="C75" t="str">
            <v>LUIS MIGUEL EDJABUA VELAY</v>
          </cell>
          <cell r="D75" t="str">
            <v>SAD PAUTA</v>
          </cell>
          <cell r="E75" t="e">
            <v>#REF!</v>
          </cell>
          <cell r="F75">
            <v>4.5254629629629632E-4</v>
          </cell>
          <cell r="G75">
            <v>12</v>
          </cell>
          <cell r="H75">
            <v>8</v>
          </cell>
          <cell r="I75">
            <v>5</v>
          </cell>
          <cell r="J75" t="str">
            <v>25M LIBRES</v>
          </cell>
          <cell r="K75" t="str">
            <v>ABSOLUTA</v>
          </cell>
          <cell r="L75" t="str">
            <v>ADAPTADA</v>
          </cell>
          <cell r="M75" t="str">
            <v>MASCULINO</v>
          </cell>
        </row>
        <row r="76">
          <cell r="B76" t="str">
            <v>MIGUEL ANGEL MONTALVO MORENOSAD ADFYPSE0,000503240740740741</v>
          </cell>
          <cell r="C76" t="str">
            <v>MIGUEL ANGEL MONTALVO MORENO</v>
          </cell>
          <cell r="D76" t="str">
            <v>SAD ADFYPSE</v>
          </cell>
          <cell r="E76" t="e">
            <v>#REF!</v>
          </cell>
          <cell r="F76">
            <v>5.0324074074074062E-4</v>
          </cell>
          <cell r="G76">
            <v>12</v>
          </cell>
          <cell r="H76">
            <v>8</v>
          </cell>
          <cell r="I76">
            <v>5</v>
          </cell>
          <cell r="J76" t="str">
            <v>25M LIBRES</v>
          </cell>
          <cell r="K76" t="str">
            <v>MASTER</v>
          </cell>
          <cell r="L76" t="str">
            <v>COMPETICION</v>
          </cell>
          <cell r="M76" t="str">
            <v>MASCULINO</v>
          </cell>
        </row>
        <row r="77">
          <cell r="B77" t="str">
            <v>JOSE AVILA SANTOSCD NUESTRO MUNDO ARANJUEZ0,000315277777777778</v>
          </cell>
          <cell r="C77" t="str">
            <v>JOSE AVILA SANTOS</v>
          </cell>
          <cell r="D77" t="str">
            <v>CD NUESTRO MUNDO ARANJUEZ</v>
          </cell>
          <cell r="E77" t="e">
            <v>#REF!</v>
          </cell>
          <cell r="F77">
            <v>3.1527777777777777E-4</v>
          </cell>
          <cell r="G77">
            <v>13</v>
          </cell>
          <cell r="H77">
            <v>8</v>
          </cell>
          <cell r="I77">
            <v>6</v>
          </cell>
          <cell r="J77" t="str">
            <v>25M LIBRES</v>
          </cell>
          <cell r="K77" t="str">
            <v>MASTER</v>
          </cell>
          <cell r="L77" t="str">
            <v>COMPETICION</v>
          </cell>
          <cell r="M77" t="str">
            <v>MASCULINO</v>
          </cell>
        </row>
        <row r="78">
          <cell r="B78" t="str">
            <v>ALBERTO ROMERA LOPEZSAD APADIS0,000315740740740741</v>
          </cell>
          <cell r="C78" t="str">
            <v>ALBERTO ROMERA LOPEZ</v>
          </cell>
          <cell r="D78" t="str">
            <v>SAD APADIS</v>
          </cell>
          <cell r="E78" t="e">
            <v>#REF!</v>
          </cell>
          <cell r="F78">
            <v>3.1574074074074073E-4</v>
          </cell>
          <cell r="G78">
            <v>13</v>
          </cell>
          <cell r="H78">
            <v>8</v>
          </cell>
          <cell r="I78">
            <v>6</v>
          </cell>
          <cell r="J78" t="str">
            <v>25M LIBRES</v>
          </cell>
          <cell r="K78" t="str">
            <v>ABSOLUTA</v>
          </cell>
          <cell r="L78" t="str">
            <v>ADAPTADA</v>
          </cell>
          <cell r="M78" t="str">
            <v>MASCULINO</v>
          </cell>
        </row>
        <row r="79">
          <cell r="B79" t="str">
            <v>GUILLERMO JOSE HERNAN MONTEROCDE NIÑO JESUS DEL REMEDIO0,00031712962962963</v>
          </cell>
          <cell r="C79" t="str">
            <v>GUILLERMO JOSE HERNAN MONTERO</v>
          </cell>
          <cell r="D79" t="str">
            <v>CDE NIÑO JESUS DEL REMEDIO</v>
          </cell>
          <cell r="E79" t="e">
            <v>#REF!</v>
          </cell>
          <cell r="F79">
            <v>3.1712962962962961E-4</v>
          </cell>
          <cell r="G79">
            <v>13</v>
          </cell>
          <cell r="H79">
            <v>8</v>
          </cell>
          <cell r="I79">
            <v>6</v>
          </cell>
          <cell r="J79" t="str">
            <v>25M LIBRES</v>
          </cell>
          <cell r="K79" t="str">
            <v>ABSOLUTA</v>
          </cell>
          <cell r="L79" t="str">
            <v>ADAPTADA</v>
          </cell>
          <cell r="M79" t="str">
            <v>MASCULINO</v>
          </cell>
        </row>
        <row r="80">
          <cell r="B80" t="str">
            <v>RAFAEL MARTINEZ GARCIACD AFANIAS CANILLEJAS0,000325</v>
          </cell>
          <cell r="C80" t="str">
            <v>RAFAEL MARTINEZ GARCIA</v>
          </cell>
          <cell r="D80" t="str">
            <v>CD AFANIAS CANILLEJAS</v>
          </cell>
          <cell r="E80" t="e">
            <v>#REF!</v>
          </cell>
          <cell r="F80">
            <v>3.2499999999999999E-4</v>
          </cell>
          <cell r="G80">
            <v>13</v>
          </cell>
          <cell r="H80">
            <v>8</v>
          </cell>
          <cell r="I80">
            <v>6</v>
          </cell>
          <cell r="J80" t="str">
            <v>25M LIBRES</v>
          </cell>
          <cell r="K80" t="str">
            <v>MASTER</v>
          </cell>
          <cell r="L80" t="str">
            <v>COMPETICION</v>
          </cell>
          <cell r="M80" t="str">
            <v>MASCULINO</v>
          </cell>
        </row>
        <row r="81">
          <cell r="B81" t="str">
            <v>SERGIO BAQUERO LOPEZCD NUESTRO MUNDO ARANJUEZ0,000435300925925926</v>
          </cell>
          <cell r="C81" t="str">
            <v>SERGIO BAQUERO LOPEZ</v>
          </cell>
          <cell r="D81" t="str">
            <v>CD NUESTRO MUNDO ARANJUEZ</v>
          </cell>
          <cell r="E81" t="e">
            <v>#REF!</v>
          </cell>
          <cell r="F81">
            <v>4.3530092592592595E-4</v>
          </cell>
          <cell r="G81">
            <v>13</v>
          </cell>
          <cell r="H81">
            <v>8</v>
          </cell>
          <cell r="I81">
            <v>6</v>
          </cell>
          <cell r="J81" t="str">
            <v>25M LIBRES</v>
          </cell>
          <cell r="K81" t="str">
            <v>ABSOLUTA</v>
          </cell>
          <cell r="L81" t="str">
            <v>ADAPTADA</v>
          </cell>
          <cell r="M81" t="str">
            <v>MASCULINO</v>
          </cell>
        </row>
        <row r="82">
          <cell r="B82" t="str">
            <v>RAFAEL FERNANDEZ BAÑOSSAD PAUTA0,000434027777777778</v>
          </cell>
          <cell r="C82" t="str">
            <v>RAFAEL FERNANDEZ BAÑOS</v>
          </cell>
          <cell r="D82" t="str">
            <v>SAD PAUTA</v>
          </cell>
          <cell r="E82" t="e">
            <v>#REF!</v>
          </cell>
          <cell r="F82">
            <v>4.3402777777777775E-4</v>
          </cell>
          <cell r="G82">
            <v>13</v>
          </cell>
          <cell r="H82">
            <v>8</v>
          </cell>
          <cell r="I82">
            <v>6</v>
          </cell>
          <cell r="J82" t="str">
            <v>25M LIBRES</v>
          </cell>
          <cell r="K82" t="str">
            <v>ABSOLUTA</v>
          </cell>
          <cell r="L82" t="str">
            <v>ADAPTADA</v>
          </cell>
          <cell r="M82" t="str">
            <v>MASCULINO</v>
          </cell>
        </row>
        <row r="83">
          <cell r="B83" t="str">
            <v>JUAN ANGEL GARRIDO ESTEBANCLUB NATACION ALCOBENDAS0,000288657407407407</v>
          </cell>
          <cell r="C83" t="str">
            <v>JUAN ANGEL GARRIDO ESTEBAN</v>
          </cell>
          <cell r="D83" t="str">
            <v>CLUB NATACION ALCOBENDAS</v>
          </cell>
          <cell r="E83" t="e">
            <v>#REF!</v>
          </cell>
          <cell r="F83">
            <v>2.8865740740740745E-4</v>
          </cell>
          <cell r="G83">
            <v>14</v>
          </cell>
          <cell r="H83">
            <v>8</v>
          </cell>
          <cell r="I83">
            <v>7</v>
          </cell>
          <cell r="J83" t="str">
            <v>25M LIBRES</v>
          </cell>
          <cell r="K83" t="str">
            <v>ABSOLUTA</v>
          </cell>
          <cell r="L83" t="str">
            <v>ADAPTADA</v>
          </cell>
          <cell r="M83" t="str">
            <v>MASCULINO</v>
          </cell>
        </row>
        <row r="84">
          <cell r="B84" t="str">
            <v>LUCAS GARCIA SANCHEZCDE LAS VICTORIAS CENTRO0,000294444444444444</v>
          </cell>
          <cell r="C84" t="str">
            <v>LUCAS GARCIA SANCHEZ</v>
          </cell>
          <cell r="D84" t="str">
            <v>CDE LAS VICTORIAS CENTRO</v>
          </cell>
          <cell r="E84" t="e">
            <v>#REF!</v>
          </cell>
          <cell r="F84">
            <v>2.9444444444444445E-4</v>
          </cell>
          <cell r="G84">
            <v>14</v>
          </cell>
          <cell r="H84">
            <v>8</v>
          </cell>
          <cell r="I84">
            <v>7</v>
          </cell>
          <cell r="J84" t="str">
            <v>25M LIBRES</v>
          </cell>
          <cell r="K84" t="str">
            <v>ABSOLUTA</v>
          </cell>
          <cell r="L84" t="str">
            <v>ADAPTADA</v>
          </cell>
          <cell r="M84" t="str">
            <v>MASCULINO</v>
          </cell>
        </row>
        <row r="85">
          <cell r="B85" t="str">
            <v>RODRIGO PARRONDO VALLESCDE LAS VICTORIAS CENTRO0,000303472222222222</v>
          </cell>
          <cell r="C85" t="str">
            <v>RODRIGO PARRONDO VALLES</v>
          </cell>
          <cell r="D85" t="str">
            <v>CDE LAS VICTORIAS CENTRO</v>
          </cell>
          <cell r="E85" t="e">
            <v>#REF!</v>
          </cell>
          <cell r="F85">
            <v>3.0347222222222223E-4</v>
          </cell>
          <cell r="G85">
            <v>14</v>
          </cell>
          <cell r="H85">
            <v>8</v>
          </cell>
          <cell r="I85">
            <v>7</v>
          </cell>
          <cell r="J85" t="str">
            <v>25M LIBRES</v>
          </cell>
          <cell r="K85" t="str">
            <v>ABSOLUTA</v>
          </cell>
          <cell r="L85" t="str">
            <v>ADAPTADA</v>
          </cell>
          <cell r="M85" t="str">
            <v>MASCULINO</v>
          </cell>
        </row>
        <row r="86">
          <cell r="B86" t="str">
            <v>RICARDO NEVADO ARRANZCDE NIÑO JESUS DEL REMEDIO0,000307060185185185</v>
          </cell>
          <cell r="C86" t="str">
            <v>RICARDO NEVADO ARRANZ</v>
          </cell>
          <cell r="D86" t="str">
            <v>CDE NIÑO JESUS DEL REMEDIO</v>
          </cell>
          <cell r="E86" t="e">
            <v>#REF!</v>
          </cell>
          <cell r="F86">
            <v>3.0706018518518522E-4</v>
          </cell>
          <cell r="G86">
            <v>14</v>
          </cell>
          <cell r="H86">
            <v>8</v>
          </cell>
          <cell r="I86">
            <v>7</v>
          </cell>
          <cell r="J86" t="str">
            <v>25M LIBRES</v>
          </cell>
          <cell r="K86" t="str">
            <v>ABSOLUTA</v>
          </cell>
          <cell r="L86" t="str">
            <v>ADAPTADA</v>
          </cell>
          <cell r="M86" t="str">
            <v>MASCULINO</v>
          </cell>
        </row>
        <row r="87">
          <cell r="B87" t="str">
            <v>JAVIER ARANDA MAZUELACLUB NATACION ALCOBENDAS0,000410532407407407</v>
          </cell>
          <cell r="C87" t="str">
            <v>JAVIER ARANDA MAZUELA</v>
          </cell>
          <cell r="D87" t="str">
            <v>CLUB NATACION ALCOBENDAS</v>
          </cell>
          <cell r="E87" t="e">
            <v>#REF!</v>
          </cell>
          <cell r="F87">
            <v>4.1053240740740736E-4</v>
          </cell>
          <cell r="G87">
            <v>14</v>
          </cell>
          <cell r="H87">
            <v>8</v>
          </cell>
          <cell r="I87">
            <v>7</v>
          </cell>
          <cell r="J87" t="str">
            <v>25M VENTRAL</v>
          </cell>
          <cell r="K87" t="str">
            <v>ABSOLUTA</v>
          </cell>
          <cell r="L87" t="str">
            <v>HABILIDADES</v>
          </cell>
          <cell r="M87" t="str">
            <v>MASCULINO</v>
          </cell>
        </row>
        <row r="88">
          <cell r="B88" t="str">
            <v>DAVID GONZALEZ GARCIASAD APADIS0,000417013888888889</v>
          </cell>
          <cell r="C88" t="str">
            <v>DAVID GONZALEZ GARCIA</v>
          </cell>
          <cell r="D88" t="str">
            <v>SAD APADIS</v>
          </cell>
          <cell r="E88" t="e">
            <v>#REF!</v>
          </cell>
          <cell r="F88">
            <v>4.1701388888888891E-4</v>
          </cell>
          <cell r="G88">
            <v>14</v>
          </cell>
          <cell r="H88">
            <v>8</v>
          </cell>
          <cell r="I88">
            <v>7</v>
          </cell>
          <cell r="J88" t="str">
            <v>25M VENTRAL</v>
          </cell>
          <cell r="K88" t="str">
            <v>ABSOLUTA</v>
          </cell>
          <cell r="L88" t="str">
            <v>HABILIDADES</v>
          </cell>
          <cell r="M88" t="str">
            <v>MASCULINO</v>
          </cell>
        </row>
        <row r="89">
          <cell r="B89" t="str">
            <v>JAVIER ALMENDROS DE LA PUEBLACDE AMIGOS VALDERAS0,000272800925925926</v>
          </cell>
          <cell r="C89" t="str">
            <v>JAVIER ALMENDROS DE LA PUEBLA</v>
          </cell>
          <cell r="D89" t="str">
            <v>CDE AMIGOS VALDERAS</v>
          </cell>
          <cell r="E89" t="e">
            <v>#REF!</v>
          </cell>
          <cell r="F89">
            <v>2.728009259259259E-4</v>
          </cell>
          <cell r="G89">
            <v>15</v>
          </cell>
          <cell r="H89">
            <v>8</v>
          </cell>
          <cell r="I89">
            <v>8</v>
          </cell>
          <cell r="J89" t="str">
            <v>25M LIBRES</v>
          </cell>
          <cell r="K89" t="str">
            <v>ABSOLUTA</v>
          </cell>
          <cell r="L89" t="str">
            <v>ADAPTADA</v>
          </cell>
          <cell r="M89" t="str">
            <v>MASCULINO</v>
          </cell>
        </row>
        <row r="90">
          <cell r="B90" t="str">
            <v>JORGE RECIO BERLANASSAD APADIS0,000278819444444444</v>
          </cell>
          <cell r="C90" t="str">
            <v>JORGE RECIO BERLANAS</v>
          </cell>
          <cell r="D90" t="str">
            <v>SAD APADIS</v>
          </cell>
          <cell r="E90" t="e">
            <v>#REF!</v>
          </cell>
          <cell r="F90">
            <v>2.7881944444444444E-4</v>
          </cell>
          <cell r="G90">
            <v>15</v>
          </cell>
          <cell r="H90">
            <v>8</v>
          </cell>
          <cell r="I90">
            <v>8</v>
          </cell>
          <cell r="J90" t="str">
            <v>25M LIBRES</v>
          </cell>
          <cell r="K90" t="str">
            <v>ABSOLUTA</v>
          </cell>
          <cell r="L90" t="str">
            <v>ADAPTADA</v>
          </cell>
          <cell r="M90" t="str">
            <v>MASCULINO</v>
          </cell>
        </row>
        <row r="91">
          <cell r="B91" t="str">
            <v>SANTIAGO CALVO ARNALDOSCDE AMIGOS VALDERAS0,00028287037037037</v>
          </cell>
          <cell r="C91" t="str">
            <v>SANTIAGO CALVO ARNALDOS</v>
          </cell>
          <cell r="D91" t="str">
            <v>CDE AMIGOS VALDERAS</v>
          </cell>
          <cell r="E91" t="e">
            <v>#REF!</v>
          </cell>
          <cell r="F91">
            <v>2.8287037037037039E-4</v>
          </cell>
          <cell r="G91">
            <v>15</v>
          </cell>
          <cell r="H91">
            <v>8</v>
          </cell>
          <cell r="I91">
            <v>8</v>
          </cell>
          <cell r="J91" t="str">
            <v>25M LIBRES</v>
          </cell>
          <cell r="K91" t="str">
            <v>MASTER</v>
          </cell>
          <cell r="L91" t="str">
            <v>COMPETICION</v>
          </cell>
          <cell r="M91" t="str">
            <v>MASCULINO</v>
          </cell>
        </row>
        <row r="92">
          <cell r="B92" t="str">
            <v>JUAN ALFONSO GARRIDO CARMENACDE AMIGOS VALDERAS0,000287037037037037</v>
          </cell>
          <cell r="C92" t="str">
            <v>JUAN ALFONSO GARRIDO CARMENA</v>
          </cell>
          <cell r="D92" t="str">
            <v>CDE AMIGOS VALDERAS</v>
          </cell>
          <cell r="E92" t="e">
            <v>#REF!</v>
          </cell>
          <cell r="F92">
            <v>2.8703703703703703E-4</v>
          </cell>
          <cell r="G92">
            <v>15</v>
          </cell>
          <cell r="H92">
            <v>8</v>
          </cell>
          <cell r="I92">
            <v>8</v>
          </cell>
          <cell r="J92" t="str">
            <v>25M LIBRES</v>
          </cell>
          <cell r="K92" t="str">
            <v>MASTER</v>
          </cell>
          <cell r="L92" t="str">
            <v>COMPETICION</v>
          </cell>
          <cell r="M92" t="str">
            <v>MASCULINO</v>
          </cell>
        </row>
        <row r="93">
          <cell r="B93" t="str">
            <v>VICTOR DIAZ JIMENEZCDE AMIGOS VALDERAS0,00038587962962963</v>
          </cell>
          <cell r="C93" t="str">
            <v>VICTOR DIAZ JIMENEZ</v>
          </cell>
          <cell r="D93" t="str">
            <v>CDE AMIGOS VALDERAS</v>
          </cell>
          <cell r="E93" t="e">
            <v>#REF!</v>
          </cell>
          <cell r="F93">
            <v>3.8587962962962968E-4</v>
          </cell>
          <cell r="G93">
            <v>15</v>
          </cell>
          <cell r="H93">
            <v>8</v>
          </cell>
          <cell r="I93">
            <v>8</v>
          </cell>
          <cell r="J93" t="str">
            <v>25M VENTRAL</v>
          </cell>
          <cell r="K93" t="str">
            <v>ABSOLUTA</v>
          </cell>
          <cell r="L93" t="str">
            <v>HABILIDADES</v>
          </cell>
          <cell r="M93" t="str">
            <v>MASCULINO</v>
          </cell>
        </row>
        <row r="94">
          <cell r="B94" t="str">
            <v>JAVIER MIRANDA DIAZCDE ATAM POZUELO0,000331712962962963</v>
          </cell>
          <cell r="C94" t="str">
            <v>JAVIER MIRANDA DIAZ</v>
          </cell>
          <cell r="D94" t="str">
            <v>CDE ATAM POZUELO</v>
          </cell>
          <cell r="E94" t="e">
            <v>#REF!</v>
          </cell>
          <cell r="F94">
            <v>3.3171296296296296E-4</v>
          </cell>
          <cell r="G94">
            <v>15</v>
          </cell>
          <cell r="H94">
            <v>8</v>
          </cell>
          <cell r="I94">
            <v>8</v>
          </cell>
          <cell r="J94" t="str">
            <v>25M VENTRAL</v>
          </cell>
          <cell r="K94" t="str">
            <v>ABSOLUTA</v>
          </cell>
          <cell r="L94" t="str">
            <v>HABILIDADES</v>
          </cell>
          <cell r="M94" t="str">
            <v>MASCULINO</v>
          </cell>
        </row>
        <row r="95">
          <cell r="B95" t="str">
            <v>ALBERTO TORREMOCHA MARTINSAD FUNDACION SINDROME DE DOWN DE MADRID0,000259837962962963</v>
          </cell>
          <cell r="C95" t="str">
            <v>ALBERTO TORREMOCHA MARTIN</v>
          </cell>
          <cell r="D95" t="str">
            <v>SAD FUNDACION SINDROME DE DOWN DE MADRID</v>
          </cell>
          <cell r="E95" t="e">
            <v>#REF!</v>
          </cell>
          <cell r="F95">
            <v>2.5983796296296296E-4</v>
          </cell>
          <cell r="G95">
            <v>16</v>
          </cell>
          <cell r="H95">
            <v>8</v>
          </cell>
          <cell r="I95">
            <v>9</v>
          </cell>
          <cell r="J95" t="str">
            <v>25M LIBRES</v>
          </cell>
          <cell r="K95" t="str">
            <v>ABSOLUTA</v>
          </cell>
          <cell r="L95" t="str">
            <v>ADAPTADA</v>
          </cell>
          <cell r="M95" t="str">
            <v>MASCULINO</v>
          </cell>
        </row>
        <row r="96">
          <cell r="B96" t="str">
            <v>MIGUEL VITOR PEREZ RODRIGUEZCDE NIÑO JESUS DEL REMEDIO0,000260416666666667</v>
          </cell>
          <cell r="C96" t="str">
            <v>MIGUEL VITOR PEREZ RODRIGUEZ</v>
          </cell>
          <cell r="D96" t="str">
            <v>CDE NIÑO JESUS DEL REMEDIO</v>
          </cell>
          <cell r="E96" t="e">
            <v>#REF!</v>
          </cell>
          <cell r="F96">
            <v>2.6041666666666666E-4</v>
          </cell>
          <cell r="G96">
            <v>16</v>
          </cell>
          <cell r="H96">
            <v>8</v>
          </cell>
          <cell r="I96">
            <v>9</v>
          </cell>
          <cell r="J96" t="str">
            <v>25M LIBRES</v>
          </cell>
          <cell r="K96" t="str">
            <v>JUNIOR</v>
          </cell>
          <cell r="L96" t="str">
            <v>ADAPTADA</v>
          </cell>
          <cell r="M96" t="str">
            <v>MASCULINO</v>
          </cell>
        </row>
        <row r="97">
          <cell r="B97" t="str">
            <v>PABLO CARPENA MEYERSAD ADISLI MADRID0,000270601851851852</v>
          </cell>
          <cell r="C97" t="str">
            <v>PABLO CARPENA MEYER</v>
          </cell>
          <cell r="D97" t="str">
            <v>SAD ADISLI MADRID</v>
          </cell>
          <cell r="E97" t="e">
            <v>#REF!</v>
          </cell>
          <cell r="F97">
            <v>2.7060185185185184E-4</v>
          </cell>
          <cell r="G97">
            <v>16</v>
          </cell>
          <cell r="H97">
            <v>8</v>
          </cell>
          <cell r="I97">
            <v>9</v>
          </cell>
          <cell r="J97" t="str">
            <v>25M LIBRES</v>
          </cell>
          <cell r="K97" t="str">
            <v>ABSOLUTA</v>
          </cell>
          <cell r="L97" t="str">
            <v>ADAPTADA</v>
          </cell>
          <cell r="M97" t="str">
            <v>MASCULINO</v>
          </cell>
        </row>
        <row r="98">
          <cell r="B98" t="str">
            <v>OSCAR ZAMORANO HORCAJADACDE NIÑO JESUS DEL REMEDIO0,000272800925925926</v>
          </cell>
          <cell r="C98" t="str">
            <v>OSCAR ZAMORANO HORCAJADA</v>
          </cell>
          <cell r="D98" t="str">
            <v>CDE NIÑO JESUS DEL REMEDIO</v>
          </cell>
          <cell r="E98" t="e">
            <v>#REF!</v>
          </cell>
          <cell r="F98">
            <v>2.728009259259259E-4</v>
          </cell>
          <cell r="G98">
            <v>16</v>
          </cell>
          <cell r="H98">
            <v>8</v>
          </cell>
          <cell r="I98">
            <v>9</v>
          </cell>
          <cell r="J98" t="str">
            <v>25M LIBRES</v>
          </cell>
          <cell r="K98" t="str">
            <v>JUNIOR</v>
          </cell>
          <cell r="L98" t="str">
            <v>ADAPTADA</v>
          </cell>
          <cell r="M98" t="str">
            <v>MASCULINO</v>
          </cell>
        </row>
        <row r="99">
          <cell r="B99" t="str">
            <v>BORJA PACHECO ROLDANCD NUESTRO MUNDO ARANJUEZ0,000309490740740741</v>
          </cell>
          <cell r="C99" t="str">
            <v>BORJA PACHECO ROLDAN</v>
          </cell>
          <cell r="D99" t="str">
            <v>CD NUESTRO MUNDO ARANJUEZ</v>
          </cell>
          <cell r="E99" t="e">
            <v>#REF!</v>
          </cell>
          <cell r="F99">
            <v>3.0949074074074077E-4</v>
          </cell>
          <cell r="G99">
            <v>16</v>
          </cell>
          <cell r="H99">
            <v>8</v>
          </cell>
          <cell r="I99">
            <v>9</v>
          </cell>
          <cell r="J99" t="str">
            <v>25M LIBRES</v>
          </cell>
          <cell r="K99" t="str">
            <v>ABSOLUTA</v>
          </cell>
          <cell r="L99" t="str">
            <v>ADAPTADA</v>
          </cell>
          <cell r="M99" t="str">
            <v>MASCULINO</v>
          </cell>
        </row>
        <row r="100">
          <cell r="B100" t="str">
            <v>JOSE MARIA FERNANDEZ GARCIACD ICARO ENVERA0,000292476851851852</v>
          </cell>
          <cell r="C100" t="str">
            <v>JOSE MARIA FERNANDEZ GARCIA</v>
          </cell>
          <cell r="D100" t="str">
            <v>CD ICARO ENVERA</v>
          </cell>
          <cell r="E100" t="e">
            <v>#REF!</v>
          </cell>
          <cell r="F100">
            <v>2.9247685185185182E-4</v>
          </cell>
          <cell r="G100">
            <v>16</v>
          </cell>
          <cell r="H100">
            <v>8</v>
          </cell>
          <cell r="I100">
            <v>9</v>
          </cell>
          <cell r="J100" t="str">
            <v>25M LIBRES</v>
          </cell>
          <cell r="K100" t="str">
            <v>MASTER</v>
          </cell>
          <cell r="L100" t="str">
            <v>COMPETICION</v>
          </cell>
          <cell r="M100" t="str">
            <v>MASCULINO</v>
          </cell>
        </row>
        <row r="101">
          <cell r="B101" t="str">
            <v>DAVID PAMPANAS NUÑEZSAD FUNDACION SINDROME DE DOWN DE MADRID0,000237847222222222</v>
          </cell>
          <cell r="C101" t="str">
            <v>DAVID PAMPANAS NUÑEZ</v>
          </cell>
          <cell r="D101" t="str">
            <v>SAD FUNDACION SINDROME DE DOWN DE MADRID</v>
          </cell>
          <cell r="E101" t="e">
            <v>#REF!</v>
          </cell>
          <cell r="F101">
            <v>2.3784722222222222E-4</v>
          </cell>
          <cell r="G101">
            <v>17</v>
          </cell>
          <cell r="H101">
            <v>8</v>
          </cell>
          <cell r="I101">
            <v>10</v>
          </cell>
          <cell r="J101" t="str">
            <v>25M LIBRES</v>
          </cell>
          <cell r="K101" t="str">
            <v>ABSOLUTA</v>
          </cell>
          <cell r="L101" t="str">
            <v>ADAPTADA</v>
          </cell>
          <cell r="M101" t="str">
            <v>MASCULINO</v>
          </cell>
        </row>
        <row r="102">
          <cell r="B102" t="str">
            <v>BORJA CERRADA GILCLUB NATACION ALCOBENDAS0,000240509259259259</v>
          </cell>
          <cell r="C102" t="str">
            <v>BORJA CERRADA GIL</v>
          </cell>
          <cell r="D102" t="str">
            <v>CLUB NATACION ALCOBENDAS</v>
          </cell>
          <cell r="E102" t="e">
            <v>#REF!</v>
          </cell>
          <cell r="F102">
            <v>2.4050925925925924E-4</v>
          </cell>
          <cell r="G102">
            <v>17</v>
          </cell>
          <cell r="H102">
            <v>8</v>
          </cell>
          <cell r="I102">
            <v>10</v>
          </cell>
          <cell r="J102" t="str">
            <v>25M LIBRES</v>
          </cell>
          <cell r="K102" t="str">
            <v>ABSOLUTA</v>
          </cell>
          <cell r="L102" t="str">
            <v>ADAPTADA</v>
          </cell>
          <cell r="M102" t="str">
            <v>MASCULINO</v>
          </cell>
        </row>
        <row r="103">
          <cell r="B103" t="str">
            <v>ALEJANDRO GALLARDO GALLEGOCDE NIÑO JESUS DEL REMEDIO0,000241319444444444</v>
          </cell>
          <cell r="C103" t="str">
            <v>ALEJANDRO GALLARDO GALLEGO</v>
          </cell>
          <cell r="D103" t="str">
            <v>CDE NIÑO JESUS DEL REMEDIO</v>
          </cell>
          <cell r="E103" t="e">
            <v>#REF!</v>
          </cell>
          <cell r="F103">
            <v>2.4131944444444448E-4</v>
          </cell>
          <cell r="G103">
            <v>17</v>
          </cell>
          <cell r="H103">
            <v>8</v>
          </cell>
          <cell r="I103">
            <v>10</v>
          </cell>
          <cell r="J103" t="str">
            <v>25M LIBRES</v>
          </cell>
          <cell r="K103" t="str">
            <v>JUNIOR</v>
          </cell>
          <cell r="L103" t="str">
            <v>ADAPTADA</v>
          </cell>
          <cell r="M103" t="str">
            <v>MASCULINO</v>
          </cell>
        </row>
        <row r="104">
          <cell r="B104" t="str">
            <v>PABLO BARRENA GARCIACDE NIÑO JESUS DEL REMEDIO0,000245138888888889</v>
          </cell>
          <cell r="C104" t="str">
            <v>PABLO BARRENA GARCIA</v>
          </cell>
          <cell r="D104" t="str">
            <v>CDE NIÑO JESUS DEL REMEDIO</v>
          </cell>
          <cell r="E104" t="e">
            <v>#REF!</v>
          </cell>
          <cell r="F104">
            <v>2.4513888888888887E-4</v>
          </cell>
          <cell r="G104">
            <v>17</v>
          </cell>
          <cell r="H104">
            <v>8</v>
          </cell>
          <cell r="I104">
            <v>10</v>
          </cell>
          <cell r="J104" t="str">
            <v>25M LIBRES</v>
          </cell>
          <cell r="K104" t="str">
            <v>ABSOLUTA</v>
          </cell>
          <cell r="L104" t="str">
            <v>ADAPTADA</v>
          </cell>
          <cell r="M104" t="str">
            <v>MASCULINO</v>
          </cell>
        </row>
        <row r="105">
          <cell r="B105" t="str">
            <v>ANDRES LOPEZ OLMEDOCD ICARO ENVERA0,000252893518518519</v>
          </cell>
          <cell r="C105" t="str">
            <v>ANDRES LOPEZ OLMEDO</v>
          </cell>
          <cell r="D105" t="str">
            <v>CD ICARO ENVERA</v>
          </cell>
          <cell r="E105" t="e">
            <v>#REF!</v>
          </cell>
          <cell r="F105">
            <v>2.5289351851851856E-4</v>
          </cell>
          <cell r="G105">
            <v>17</v>
          </cell>
          <cell r="H105">
            <v>8</v>
          </cell>
          <cell r="I105">
            <v>10</v>
          </cell>
          <cell r="J105" t="str">
            <v>25M LIBRES</v>
          </cell>
          <cell r="K105" t="str">
            <v>ABSOLUTA</v>
          </cell>
          <cell r="L105" t="str">
            <v>ADAPTADA</v>
          </cell>
          <cell r="M105" t="str">
            <v>MASCULINO</v>
          </cell>
        </row>
        <row r="106">
          <cell r="B106" t="str">
            <v>MIKEL MUÑOZ AREVALOSAD FUNDACION SINDROME DE DOWN DE MADRID0,000259837962962963</v>
          </cell>
          <cell r="C106" t="str">
            <v>MIKEL MUÑOZ AREVALO</v>
          </cell>
          <cell r="D106" t="str">
            <v>SAD FUNDACION SINDROME DE DOWN DE MADRID</v>
          </cell>
          <cell r="E106" t="e">
            <v>#REF!</v>
          </cell>
          <cell r="F106">
            <v>2.5983796296296296E-4</v>
          </cell>
          <cell r="G106">
            <v>17</v>
          </cell>
          <cell r="H106">
            <v>8</v>
          </cell>
          <cell r="I106">
            <v>10</v>
          </cell>
          <cell r="J106" t="str">
            <v>25M LIBRES</v>
          </cell>
          <cell r="K106" t="str">
            <v>ABSOLUTA</v>
          </cell>
          <cell r="L106" t="str">
            <v>ADAPTADA</v>
          </cell>
          <cell r="M106" t="str">
            <v>MASCULINO</v>
          </cell>
        </row>
        <row r="107">
          <cell r="B107" t="str">
            <v>MARIA JOSE JAUREGUI ALONSOSAD AMI0,000537847222222222</v>
          </cell>
          <cell r="C107" t="str">
            <v>MARIA JOSE JAUREGUI ALONSO</v>
          </cell>
          <cell r="D107" t="str">
            <v>SAD AMI</v>
          </cell>
          <cell r="E107" t="e">
            <v>#REF!</v>
          </cell>
          <cell r="F107">
            <v>5.3784722222222222E-4</v>
          </cell>
          <cell r="G107">
            <v>18</v>
          </cell>
          <cell r="H107">
            <v>9</v>
          </cell>
          <cell r="I107">
            <v>1</v>
          </cell>
          <cell r="J107" t="str">
            <v>25M LIBRES</v>
          </cell>
          <cell r="K107" t="str">
            <v>MASTER</v>
          </cell>
          <cell r="L107" t="str">
            <v>COMPETICION</v>
          </cell>
          <cell r="M107" t="str">
            <v>FEMENINO</v>
          </cell>
        </row>
        <row r="108">
          <cell r="B108" t="str">
            <v>ANA FAURA DELGADOSAD AMI0,000614583333333333</v>
          </cell>
          <cell r="C108" t="str">
            <v>ANA FAURA DELGADO</v>
          </cell>
          <cell r="D108" t="str">
            <v>SAD AMI</v>
          </cell>
          <cell r="E108" t="e">
            <v>#REF!</v>
          </cell>
          <cell r="F108">
            <v>6.1458333333333341E-4</v>
          </cell>
          <cell r="G108">
            <v>18</v>
          </cell>
          <cell r="H108">
            <v>9</v>
          </cell>
          <cell r="I108">
            <v>1</v>
          </cell>
          <cell r="J108" t="str">
            <v>25M LIBRES</v>
          </cell>
          <cell r="K108" t="str">
            <v>MASTER</v>
          </cell>
          <cell r="L108" t="str">
            <v>COMPETICION</v>
          </cell>
          <cell r="M108" t="str">
            <v>FEMENINO</v>
          </cell>
        </row>
        <row r="109">
          <cell r="B109" t="str">
            <v>MARIA TERESA DERRENGER IGLESIASSAD FUNDACION PRODISSMO</v>
          </cell>
          <cell r="C109" t="str">
            <v>MARIA TERESA DERRENGER IGLESIAS</v>
          </cell>
          <cell r="D109" t="str">
            <v>SAD FUNDACION PRODIS</v>
          </cell>
          <cell r="E109" t="e">
            <v>#REF!</v>
          </cell>
          <cell r="F109" t="str">
            <v>SMO</v>
          </cell>
          <cell r="G109">
            <v>18</v>
          </cell>
          <cell r="H109">
            <v>9</v>
          </cell>
          <cell r="I109">
            <v>1</v>
          </cell>
          <cell r="J109" t="str">
            <v>25M LIBRES</v>
          </cell>
          <cell r="K109" t="str">
            <v>ABSOLUTA</v>
          </cell>
          <cell r="L109" t="str">
            <v>ADAPTADA</v>
          </cell>
          <cell r="M109" t="str">
            <v>FEMENINO</v>
          </cell>
        </row>
        <row r="110">
          <cell r="B110" t="str">
            <v>ANA BAENA CABALLEROCDE NIÑO JESUS DEL REMEDIOSMO</v>
          </cell>
          <cell r="C110" t="str">
            <v>ANA BAENA CABALLERO</v>
          </cell>
          <cell r="D110" t="str">
            <v>CDE NIÑO JESUS DEL REMEDIO</v>
          </cell>
          <cell r="E110" t="e">
            <v>#REF!</v>
          </cell>
          <cell r="F110" t="str">
            <v>SMO</v>
          </cell>
          <cell r="G110">
            <v>18</v>
          </cell>
          <cell r="H110">
            <v>9</v>
          </cell>
          <cell r="I110">
            <v>1</v>
          </cell>
          <cell r="J110" t="str">
            <v>25M LIBRES</v>
          </cell>
          <cell r="K110" t="str">
            <v>ABSOLUTA</v>
          </cell>
          <cell r="L110" t="str">
            <v>ADAPTADA</v>
          </cell>
          <cell r="M110" t="str">
            <v>FEMENINO</v>
          </cell>
        </row>
        <row r="111">
          <cell r="B111" t="str">
            <v>MARIA DEL CARMEN VILLALON CASATORRESCD ICARO ENVERA0,000704282407407407</v>
          </cell>
          <cell r="C111" t="str">
            <v>MARIA DEL CARMEN VILLALON CASATORRES</v>
          </cell>
          <cell r="D111" t="str">
            <v>CD ICARO ENVERA</v>
          </cell>
          <cell r="E111" t="e">
            <v>#REF!</v>
          </cell>
          <cell r="F111">
            <v>7.0428240740740737E-4</v>
          </cell>
          <cell r="G111">
            <v>18</v>
          </cell>
          <cell r="H111">
            <v>9</v>
          </cell>
          <cell r="I111">
            <v>1</v>
          </cell>
          <cell r="J111" t="str">
            <v>25M VENTRAL</v>
          </cell>
          <cell r="K111" t="str">
            <v>MASTER</v>
          </cell>
          <cell r="L111" t="str">
            <v>HABILIDADES</v>
          </cell>
          <cell r="M111" t="str">
            <v>FEMENINO</v>
          </cell>
        </row>
        <row r="112">
          <cell r="B112" t="str">
            <v>NOELIA NAVARRO AVALOCLUB NATACION ALCOBENDAS0,000801273148148148</v>
          </cell>
          <cell r="C112" t="str">
            <v>NOELIA NAVARRO AVALO</v>
          </cell>
          <cell r="D112" t="str">
            <v>CLUB NATACION ALCOBENDAS</v>
          </cell>
          <cell r="E112" t="e">
            <v>#REF!</v>
          </cell>
          <cell r="F112">
            <v>8.0127314814814807E-4</v>
          </cell>
          <cell r="G112">
            <v>18</v>
          </cell>
          <cell r="H112">
            <v>9</v>
          </cell>
          <cell r="I112">
            <v>1</v>
          </cell>
          <cell r="J112" t="str">
            <v>25M VENTRAL</v>
          </cell>
          <cell r="K112" t="str">
            <v>ABSOLUTA</v>
          </cell>
          <cell r="L112" t="str">
            <v>HABILIDADES</v>
          </cell>
          <cell r="M112" t="str">
            <v>FEMENINO</v>
          </cell>
        </row>
        <row r="113">
          <cell r="B113" t="str">
            <v>MARIA REYES MATA VERGARACDE NIÑO JESUS DEL REMEDIO0,000368981481481481</v>
          </cell>
          <cell r="C113" t="str">
            <v>MARIA REYES MATA VERGARA</v>
          </cell>
          <cell r="D113" t="str">
            <v>CDE NIÑO JESUS DEL REMEDIO</v>
          </cell>
          <cell r="E113" t="e">
            <v>#REF!</v>
          </cell>
          <cell r="F113">
            <v>3.6898148148148147E-4</v>
          </cell>
          <cell r="G113">
            <v>19</v>
          </cell>
          <cell r="H113">
            <v>9</v>
          </cell>
          <cell r="I113">
            <v>2</v>
          </cell>
          <cell r="J113" t="str">
            <v>25M LIBRES</v>
          </cell>
          <cell r="K113" t="str">
            <v>MASTER</v>
          </cell>
          <cell r="L113" t="str">
            <v>COMPETICION</v>
          </cell>
          <cell r="M113" t="str">
            <v>FEMENINO</v>
          </cell>
        </row>
        <row r="114">
          <cell r="B114" t="str">
            <v>MARTA VILLALOBOS BERNALCDE AMIGOS VALDERAS0,000390625</v>
          </cell>
          <cell r="C114" t="str">
            <v>MARTA VILLALOBOS BERNAL</v>
          </cell>
          <cell r="D114" t="str">
            <v>CDE AMIGOS VALDERAS</v>
          </cell>
          <cell r="E114" t="e">
            <v>#REF!</v>
          </cell>
          <cell r="F114">
            <v>3.9062499999999997E-4</v>
          </cell>
          <cell r="G114">
            <v>19</v>
          </cell>
          <cell r="H114">
            <v>9</v>
          </cell>
          <cell r="I114">
            <v>2</v>
          </cell>
          <cell r="J114" t="str">
            <v>25M LIBRES</v>
          </cell>
          <cell r="K114" t="str">
            <v>MASTER</v>
          </cell>
          <cell r="L114" t="str">
            <v>COMPETICION</v>
          </cell>
          <cell r="M114" t="str">
            <v>FEMENINO</v>
          </cell>
        </row>
        <row r="115">
          <cell r="B115" t="str">
            <v>ANGELA FRONTERA DIAZ DE QUINTANACDE NIÑO JESUS DEL REMEDIO0,000424305555555556</v>
          </cell>
          <cell r="C115" t="str">
            <v>ANGELA FRONTERA DIAZ DE QUINTANA</v>
          </cell>
          <cell r="D115" t="str">
            <v>CDE NIÑO JESUS DEL REMEDIO</v>
          </cell>
          <cell r="E115" t="e">
            <v>#REF!</v>
          </cell>
          <cell r="F115">
            <v>4.2430555555555554E-4</v>
          </cell>
          <cell r="G115">
            <v>19</v>
          </cell>
          <cell r="H115">
            <v>9</v>
          </cell>
          <cell r="I115">
            <v>2</v>
          </cell>
          <cell r="J115" t="str">
            <v>25M LIBRES</v>
          </cell>
          <cell r="K115" t="str">
            <v>ABSOLUTA</v>
          </cell>
          <cell r="L115" t="str">
            <v>ADAPTADA</v>
          </cell>
          <cell r="M115" t="str">
            <v>FEMENINO</v>
          </cell>
        </row>
        <row r="116">
          <cell r="B116" t="str">
            <v>CARMEN DEL REAL ESCALONA LINARESCDE SAN FEDERICO0,000428587962962963</v>
          </cell>
          <cell r="C116" t="str">
            <v>CARMEN DEL REAL ESCALONA LINARES</v>
          </cell>
          <cell r="D116" t="str">
            <v>CDE SAN FEDERICO</v>
          </cell>
          <cell r="E116" t="e">
            <v>#REF!</v>
          </cell>
          <cell r="F116">
            <v>4.2858796296296292E-4</v>
          </cell>
          <cell r="G116">
            <v>19</v>
          </cell>
          <cell r="H116">
            <v>9</v>
          </cell>
          <cell r="I116">
            <v>2</v>
          </cell>
          <cell r="J116" t="str">
            <v>25M LIBRES</v>
          </cell>
          <cell r="K116" t="str">
            <v>ABSOLUTA</v>
          </cell>
          <cell r="L116" t="str">
            <v>ADAPTADA</v>
          </cell>
          <cell r="M116" t="str">
            <v>FEMENINO</v>
          </cell>
        </row>
        <row r="117">
          <cell r="B117" t="str">
            <v>BEATRIZ RIVERA MARTINCDE AFANDEM0,000665625</v>
          </cell>
          <cell r="C117" t="str">
            <v>BEATRIZ RIVERA MARTIN</v>
          </cell>
          <cell r="D117" t="str">
            <v>CDE AFANDEM</v>
          </cell>
          <cell r="E117" t="e">
            <v>#REF!</v>
          </cell>
          <cell r="F117">
            <v>6.6562499999999998E-4</v>
          </cell>
          <cell r="G117">
            <v>19</v>
          </cell>
          <cell r="H117">
            <v>9</v>
          </cell>
          <cell r="I117">
            <v>2</v>
          </cell>
          <cell r="J117" t="str">
            <v>25M LIBRES</v>
          </cell>
          <cell r="K117" t="str">
            <v>MASTER</v>
          </cell>
          <cell r="L117" t="str">
            <v>COMPETICION</v>
          </cell>
          <cell r="M117" t="str">
            <v>FEMENINO</v>
          </cell>
        </row>
        <row r="118">
          <cell r="B118" t="str">
            <v>IRENE SANCHEZ ALIJACDE AMIGOS VALDERAS0,000535648148148148</v>
          </cell>
          <cell r="C118" t="str">
            <v>IRENE SANCHEZ ALIJA</v>
          </cell>
          <cell r="D118" t="str">
            <v>CDE AMIGOS VALDERAS</v>
          </cell>
          <cell r="E118" t="e">
            <v>#REF!</v>
          </cell>
          <cell r="F118">
            <v>5.3564814814814816E-4</v>
          </cell>
          <cell r="G118">
            <v>19</v>
          </cell>
          <cell r="H118">
            <v>9</v>
          </cell>
          <cell r="I118">
            <v>2</v>
          </cell>
          <cell r="J118" t="str">
            <v>25M LIBRES</v>
          </cell>
          <cell r="K118" t="str">
            <v>MASTER</v>
          </cell>
          <cell r="L118" t="str">
            <v>COMPETICION</v>
          </cell>
          <cell r="M118" t="str">
            <v>FEMENINO</v>
          </cell>
        </row>
        <row r="119">
          <cell r="B119" t="str">
            <v>BEATRIZ GOMEZ ROMEROSAD APADIS0,000353009259259259</v>
          </cell>
          <cell r="C119" t="str">
            <v>BEATRIZ GOMEZ ROMERO</v>
          </cell>
          <cell r="D119" t="str">
            <v>SAD APADIS</v>
          </cell>
          <cell r="E119" t="e">
            <v>#REF!</v>
          </cell>
          <cell r="F119">
            <v>3.5300925925925924E-4</v>
          </cell>
          <cell r="G119">
            <v>20</v>
          </cell>
          <cell r="H119">
            <v>9</v>
          </cell>
          <cell r="I119">
            <v>3</v>
          </cell>
          <cell r="J119" t="str">
            <v>25M LIBRES</v>
          </cell>
          <cell r="K119" t="str">
            <v>MASTER</v>
          </cell>
          <cell r="L119" t="str">
            <v>COMPETICION</v>
          </cell>
          <cell r="M119" t="str">
            <v>FEMENINO</v>
          </cell>
        </row>
        <row r="120">
          <cell r="B120" t="str">
            <v>MARIA PAZ TORNOS ORTEGASAD APADIS0,000355092592592593</v>
          </cell>
          <cell r="C120" t="str">
            <v>MARIA PAZ TORNOS ORTEGA</v>
          </cell>
          <cell r="D120" t="str">
            <v>SAD APADIS</v>
          </cell>
          <cell r="E120" t="e">
            <v>#REF!</v>
          </cell>
          <cell r="F120">
            <v>3.5509259259259256E-4</v>
          </cell>
          <cell r="G120">
            <v>20</v>
          </cell>
          <cell r="H120">
            <v>9</v>
          </cell>
          <cell r="I120">
            <v>3</v>
          </cell>
          <cell r="J120" t="str">
            <v>25M LIBRES</v>
          </cell>
          <cell r="K120" t="str">
            <v>ABSOLUTA</v>
          </cell>
          <cell r="L120" t="str">
            <v>ADAPTADA</v>
          </cell>
          <cell r="M120" t="str">
            <v>FEMENINO</v>
          </cell>
        </row>
        <row r="121">
          <cell r="B121" t="str">
            <v>SUSANA FERNANDEZ GARCIACD ICARO ENVERA0,000359027777777778</v>
          </cell>
          <cell r="C121" t="str">
            <v>SUSANA FERNANDEZ GARCIA</v>
          </cell>
          <cell r="D121" t="str">
            <v>CD ICARO ENVERA</v>
          </cell>
          <cell r="E121" t="e">
            <v>#REF!</v>
          </cell>
          <cell r="F121">
            <v>3.5902777777777777E-4</v>
          </cell>
          <cell r="G121">
            <v>20</v>
          </cell>
          <cell r="H121">
            <v>9</v>
          </cell>
          <cell r="I121">
            <v>3</v>
          </cell>
          <cell r="J121" t="str">
            <v>25M LIBRES</v>
          </cell>
          <cell r="K121" t="str">
            <v>MASTER</v>
          </cell>
          <cell r="L121" t="str">
            <v>COMPETICION</v>
          </cell>
          <cell r="M121" t="str">
            <v>FEMENINO</v>
          </cell>
        </row>
        <row r="122">
          <cell r="B122" t="str">
            <v>CLAUDIA NIEVES DEL CASTILLOCDE NIÑO JESUS DEL REMEDIO0,00036099537037037</v>
          </cell>
          <cell r="C122" t="str">
            <v>CLAUDIA NIEVES DEL CASTILLO</v>
          </cell>
          <cell r="D122" t="str">
            <v>CDE NIÑO JESUS DEL REMEDIO</v>
          </cell>
          <cell r="E122" t="e">
            <v>#REF!</v>
          </cell>
          <cell r="F122">
            <v>3.6099537037037041E-4</v>
          </cell>
          <cell r="G122">
            <v>20</v>
          </cell>
          <cell r="H122">
            <v>9</v>
          </cell>
          <cell r="I122">
            <v>3</v>
          </cell>
          <cell r="J122" t="str">
            <v>25M LIBRES</v>
          </cell>
          <cell r="K122" t="str">
            <v>ABSOLUTA</v>
          </cell>
          <cell r="L122" t="str">
            <v>ADAPTADA</v>
          </cell>
          <cell r="M122" t="str">
            <v>FEMENINO</v>
          </cell>
        </row>
        <row r="123">
          <cell r="B123" t="str">
            <v>MARTA GALVEZ GONZALEZCDE AMIGOS VALDERAS0,000455439814814815</v>
          </cell>
          <cell r="C123" t="str">
            <v>MARTA GALVEZ GONZALEZ</v>
          </cell>
          <cell r="D123" t="str">
            <v>CDE AMIGOS VALDERAS</v>
          </cell>
          <cell r="E123" t="e">
            <v>#REF!</v>
          </cell>
          <cell r="F123">
            <v>4.5543981481481482E-4</v>
          </cell>
          <cell r="G123">
            <v>20</v>
          </cell>
          <cell r="H123">
            <v>9</v>
          </cell>
          <cell r="I123">
            <v>3</v>
          </cell>
          <cell r="J123" t="str">
            <v>25M LIBRES</v>
          </cell>
          <cell r="K123" t="str">
            <v>ABSOLUTA</v>
          </cell>
          <cell r="L123" t="str">
            <v>ADAPTADA</v>
          </cell>
          <cell r="M123" t="str">
            <v>FEMENINO</v>
          </cell>
        </row>
        <row r="124">
          <cell r="B124" t="str">
            <v>NORA MARTINS VILLARINOCDE AMIGOS VALDERAS0,000483912037037037</v>
          </cell>
          <cell r="C124" t="str">
            <v>NORA MARTINS VILLARINO</v>
          </cell>
          <cell r="D124" t="str">
            <v>CDE AMIGOS VALDERAS</v>
          </cell>
          <cell r="E124" t="e">
            <v>#REF!</v>
          </cell>
          <cell r="F124">
            <v>4.8391203703703709E-4</v>
          </cell>
          <cell r="G124">
            <v>20</v>
          </cell>
          <cell r="H124">
            <v>9</v>
          </cell>
          <cell r="I124">
            <v>3</v>
          </cell>
          <cell r="J124" t="str">
            <v>25M VENTRAL</v>
          </cell>
          <cell r="K124" t="str">
            <v>ABSOLUTA</v>
          </cell>
          <cell r="L124" t="str">
            <v>HABILIDADES</v>
          </cell>
          <cell r="M124" t="str">
            <v>FEMENINO</v>
          </cell>
        </row>
        <row r="125">
          <cell r="B125" t="str">
            <v>LETICIA HERNANDEZ ALVAREZCDE ATAM POZUELO0,000344212962962963</v>
          </cell>
          <cell r="C125" t="str">
            <v>LETICIA HERNANDEZ ALVAREZ</v>
          </cell>
          <cell r="D125" t="str">
            <v>CDE ATAM POZUELO</v>
          </cell>
          <cell r="E125" t="e">
            <v>#REF!</v>
          </cell>
          <cell r="F125">
            <v>3.4421296296296299E-4</v>
          </cell>
          <cell r="G125">
            <v>21</v>
          </cell>
          <cell r="H125">
            <v>9</v>
          </cell>
          <cell r="I125">
            <v>4</v>
          </cell>
          <cell r="J125" t="str">
            <v>25M LIBRES</v>
          </cell>
          <cell r="K125" t="str">
            <v>ABSOLUTA</v>
          </cell>
          <cell r="L125" t="str">
            <v>ADAPTADA</v>
          </cell>
          <cell r="M125" t="str">
            <v>FEMENINO</v>
          </cell>
        </row>
        <row r="126">
          <cell r="B126" t="str">
            <v>MARTA LORENZO MENDEZCDE SAN FEDERICO0,000341898148148148</v>
          </cell>
          <cell r="C126" t="str">
            <v>MARTA LORENZO MENDEZ</v>
          </cell>
          <cell r="D126" t="str">
            <v>CDE SAN FEDERICO</v>
          </cell>
          <cell r="E126" t="e">
            <v>#REF!</v>
          </cell>
          <cell r="F126">
            <v>3.4189814814814819E-4</v>
          </cell>
          <cell r="G126">
            <v>21</v>
          </cell>
          <cell r="H126">
            <v>9</v>
          </cell>
          <cell r="I126">
            <v>4</v>
          </cell>
          <cell r="J126" t="str">
            <v>25M LIBRES</v>
          </cell>
          <cell r="K126" t="str">
            <v>ABSOLUTA</v>
          </cell>
          <cell r="L126" t="str">
            <v>ADAPTADA</v>
          </cell>
          <cell r="M126" t="str">
            <v>FEMENINO</v>
          </cell>
        </row>
        <row r="127">
          <cell r="B127" t="str">
            <v>ANA GUTIERREZ ARBIZUCDE NIÑO JESUS DEL REMEDIO0,00033599537037037</v>
          </cell>
          <cell r="C127" t="str">
            <v>ANA GUTIERREZ ARBIZU</v>
          </cell>
          <cell r="D127" t="str">
            <v>CDE NIÑO JESUS DEL REMEDIO</v>
          </cell>
          <cell r="E127" t="e">
            <v>#REF!</v>
          </cell>
          <cell r="F127">
            <v>3.359953703703704E-4</v>
          </cell>
          <cell r="G127">
            <v>21</v>
          </cell>
          <cell r="H127">
            <v>9</v>
          </cell>
          <cell r="I127">
            <v>4</v>
          </cell>
          <cell r="J127" t="str">
            <v>25M LIBRES</v>
          </cell>
          <cell r="K127" t="str">
            <v>ABSOLUTA</v>
          </cell>
          <cell r="L127" t="str">
            <v>ADAPTADA</v>
          </cell>
          <cell r="M127" t="str">
            <v>FEMENINO</v>
          </cell>
        </row>
        <row r="128">
          <cell r="B128" t="str">
            <v>MARIA BERRON PICAZOSAD FUNDACION SINDROME DE DOWN DE MADRID0,000331597222222222</v>
          </cell>
          <cell r="C128" t="str">
            <v>MARIA BERRON PICAZO</v>
          </cell>
          <cell r="D128" t="str">
            <v>SAD FUNDACION SINDROME DE DOWN DE MADRID</v>
          </cell>
          <cell r="E128" t="e">
            <v>#REF!</v>
          </cell>
          <cell r="F128">
            <v>3.3159722222222222E-4</v>
          </cell>
          <cell r="G128">
            <v>21</v>
          </cell>
          <cell r="H128">
            <v>9</v>
          </cell>
          <cell r="I128">
            <v>4</v>
          </cell>
          <cell r="J128" t="str">
            <v>25M LIBRES</v>
          </cell>
          <cell r="K128" t="str">
            <v>ABSOLUTA</v>
          </cell>
          <cell r="L128" t="str">
            <v>ADAPTADA</v>
          </cell>
          <cell r="M128" t="str">
            <v>FEMENINO</v>
          </cell>
        </row>
        <row r="129">
          <cell r="B129" t="str">
            <v>MARIA CABEZA DE VACA VAZQUEZ DE PRADACLUB NATACION ALCOBENDAS0,000317361111111111</v>
          </cell>
          <cell r="C129" t="str">
            <v>MARIA CABEZA DE VACA VAZQUEZ DE PRADA</v>
          </cell>
          <cell r="D129" t="str">
            <v>CLUB NATACION ALCOBENDAS</v>
          </cell>
          <cell r="E129" t="e">
            <v>#REF!</v>
          </cell>
          <cell r="F129">
            <v>3.1736111111111109E-4</v>
          </cell>
          <cell r="G129">
            <v>21</v>
          </cell>
          <cell r="H129">
            <v>9</v>
          </cell>
          <cell r="I129">
            <v>4</v>
          </cell>
          <cell r="J129" t="str">
            <v>25M LIBRES</v>
          </cell>
          <cell r="K129" t="str">
            <v>ABSOLUTA</v>
          </cell>
          <cell r="L129" t="str">
            <v>ADAPTADA</v>
          </cell>
          <cell r="M129" t="str">
            <v>FEMENINO</v>
          </cell>
        </row>
        <row r="130">
          <cell r="B130" t="str">
            <v>MARIA BELEN MUÑOZ FERNANDEZSAD APADIS0,00030787037037037</v>
          </cell>
          <cell r="C130" t="str">
            <v>MARIA BELEN MUÑOZ FERNANDEZ</v>
          </cell>
          <cell r="D130" t="str">
            <v>SAD APADIS</v>
          </cell>
          <cell r="E130" t="e">
            <v>#REF!</v>
          </cell>
          <cell r="F130">
            <v>3.078703703703704E-4</v>
          </cell>
          <cell r="G130">
            <v>21</v>
          </cell>
          <cell r="H130">
            <v>9</v>
          </cell>
          <cell r="I130">
            <v>4</v>
          </cell>
          <cell r="J130" t="str">
            <v>25M LIBRES</v>
          </cell>
          <cell r="K130" t="str">
            <v>ABSOLUTA</v>
          </cell>
          <cell r="L130" t="str">
            <v>ADAPTADA</v>
          </cell>
          <cell r="M130" t="str">
            <v>FEMENINO</v>
          </cell>
        </row>
        <row r="131">
          <cell r="B131" t="str">
            <v>MARIA CESPEDES SANTOSCDE NIÑO JESUS DEL REMEDIO0,000272337962962963</v>
          </cell>
          <cell r="C131" t="str">
            <v>MARIA CESPEDES SANTOS</v>
          </cell>
          <cell r="D131" t="str">
            <v>CDE NIÑO JESUS DEL REMEDIO</v>
          </cell>
          <cell r="E131" t="e">
            <v>#REF!</v>
          </cell>
          <cell r="F131">
            <v>2.72337962962963E-4</v>
          </cell>
          <cell r="G131">
            <v>22</v>
          </cell>
          <cell r="H131">
            <v>9</v>
          </cell>
          <cell r="I131">
            <v>5</v>
          </cell>
          <cell r="J131" t="str">
            <v>25M LIBRES</v>
          </cell>
          <cell r="K131" t="str">
            <v>ABSOLUTA</v>
          </cell>
          <cell r="L131" t="str">
            <v>COMPETICION</v>
          </cell>
          <cell r="M131" t="str">
            <v>FEMENINO</v>
          </cell>
        </row>
        <row r="132">
          <cell r="B132" t="str">
            <v>ANA LUMBRERAS FLOROCDE NIÑO JESUS DEL REMEDIO0,000287152777777778</v>
          </cell>
          <cell r="C132" t="str">
            <v>ANA LUMBRERAS FLORO</v>
          </cell>
          <cell r="D132" t="str">
            <v>CDE NIÑO JESUS DEL REMEDIO</v>
          </cell>
          <cell r="E132" t="e">
            <v>#REF!</v>
          </cell>
          <cell r="F132">
            <v>2.8715277777777778E-4</v>
          </cell>
          <cell r="G132">
            <v>22</v>
          </cell>
          <cell r="H132">
            <v>9</v>
          </cell>
          <cell r="I132">
            <v>5</v>
          </cell>
          <cell r="J132" t="str">
            <v>25M LIBRES</v>
          </cell>
          <cell r="K132" t="str">
            <v>ABSOLUTA</v>
          </cell>
          <cell r="L132" t="str">
            <v>ADAPTADA</v>
          </cell>
          <cell r="M132" t="str">
            <v>FEMENINO</v>
          </cell>
        </row>
        <row r="133">
          <cell r="B133" t="str">
            <v>ANDREA ISABEL BUSTAMANTE VELARDECDE NIÑO JESUS DEL REMEDIO0,000290162037037037</v>
          </cell>
          <cell r="C133" t="str">
            <v>ANDREA ISABEL BUSTAMANTE VELARDE</v>
          </cell>
          <cell r="D133" t="str">
            <v>CDE NIÑO JESUS DEL REMEDIO</v>
          </cell>
          <cell r="E133" t="e">
            <v>#REF!</v>
          </cell>
          <cell r="F133">
            <v>2.9016203703703707E-4</v>
          </cell>
          <cell r="G133">
            <v>22</v>
          </cell>
          <cell r="H133">
            <v>9</v>
          </cell>
          <cell r="I133">
            <v>5</v>
          </cell>
          <cell r="J133" t="str">
            <v>25M LIBRES</v>
          </cell>
          <cell r="K133" t="str">
            <v>ABSOLUTA</v>
          </cell>
          <cell r="L133" t="str">
            <v>ADAPTADA</v>
          </cell>
          <cell r="M133" t="str">
            <v>FEMENINO</v>
          </cell>
        </row>
        <row r="134">
          <cell r="B134" t="str">
            <v>ROCIO MARTINEZ HERNANDEZCDE AMIGOS VALDERAS0,000296643518518519</v>
          </cell>
          <cell r="C134" t="str">
            <v>ROCIO MARTINEZ HERNANDEZ</v>
          </cell>
          <cell r="D134" t="str">
            <v>CDE AMIGOS VALDERAS</v>
          </cell>
          <cell r="E134" t="e">
            <v>#REF!</v>
          </cell>
          <cell r="F134">
            <v>2.9664351851851851E-4</v>
          </cell>
          <cell r="G134">
            <v>22</v>
          </cell>
          <cell r="H134">
            <v>9</v>
          </cell>
          <cell r="I134">
            <v>5</v>
          </cell>
          <cell r="J134" t="str">
            <v>25M LIBRES</v>
          </cell>
          <cell r="K134" t="str">
            <v>ABSOLUTA</v>
          </cell>
          <cell r="L134" t="str">
            <v>ADAPTADA</v>
          </cell>
          <cell r="M134" t="str">
            <v>FEMENINO</v>
          </cell>
        </row>
        <row r="135">
          <cell r="B135" t="str">
            <v>SOFIA CASADO SAIZINDEPENDIENTE0,000294097222222222</v>
          </cell>
          <cell r="C135" t="str">
            <v>SOFIA CASADO SAIZ</v>
          </cell>
          <cell r="D135" t="str">
            <v>INDEPENDIENTE</v>
          </cell>
          <cell r="E135" t="e">
            <v>#REF!</v>
          </cell>
          <cell r="F135">
            <v>2.9409722222222223E-4</v>
          </cell>
          <cell r="G135">
            <v>22</v>
          </cell>
          <cell r="H135">
            <v>9</v>
          </cell>
          <cell r="I135">
            <v>5</v>
          </cell>
          <cell r="J135" t="str">
            <v>25M LIBRES</v>
          </cell>
          <cell r="K135" t="str">
            <v>JUNIOR</v>
          </cell>
          <cell r="L135" t="str">
            <v>ADAPTADA</v>
          </cell>
          <cell r="M135" t="str">
            <v>FEMENINO</v>
          </cell>
        </row>
        <row r="136">
          <cell r="B136" t="str">
            <v>SANDRA GONZALEZ DIAZSAD APADIS0,000306597222222222</v>
          </cell>
          <cell r="C136" t="str">
            <v>SANDRA GONZALEZ DIAZ</v>
          </cell>
          <cell r="D136" t="str">
            <v>SAD APADIS</v>
          </cell>
          <cell r="E136" t="e">
            <v>#REF!</v>
          </cell>
          <cell r="F136">
            <v>3.0659722222222216E-4</v>
          </cell>
          <cell r="G136">
            <v>22</v>
          </cell>
          <cell r="H136">
            <v>9</v>
          </cell>
          <cell r="I136">
            <v>5</v>
          </cell>
          <cell r="J136" t="str">
            <v>25M LIBRES</v>
          </cell>
          <cell r="K136" t="str">
            <v>ABSOLUTA</v>
          </cell>
          <cell r="L136" t="str">
            <v>ADAPTADA</v>
          </cell>
          <cell r="M136" t="str">
            <v>FEMENINO</v>
          </cell>
        </row>
        <row r="137">
          <cell r="B137" t="str">
            <v>JOSE LUIS ABASCAL SANCHEZCD AFANIAS CANILLEJAS0,000653587962962963</v>
          </cell>
          <cell r="C137" t="str">
            <v>JOSE LUIS ABASCAL SANCHEZ</v>
          </cell>
          <cell r="D137" t="str">
            <v>CD AFANIAS CANILLEJAS</v>
          </cell>
          <cell r="E137" t="e">
            <v>#REF!</v>
          </cell>
          <cell r="F137">
            <v>6.5358796296296291E-4</v>
          </cell>
          <cell r="G137">
            <v>23</v>
          </cell>
          <cell r="H137">
            <v>10</v>
          </cell>
          <cell r="I137">
            <v>1</v>
          </cell>
          <cell r="J137" t="str">
            <v>25M BRAZA</v>
          </cell>
          <cell r="K137" t="str">
            <v>MASTER</v>
          </cell>
          <cell r="L137" t="str">
            <v>COMPETICION</v>
          </cell>
          <cell r="M137" t="str">
            <v>MASCULINO</v>
          </cell>
        </row>
        <row r="138">
          <cell r="B138" t="str">
            <v>ANGEL VELAZQUEZ NUÑEZCDE AFANDEM0,000655902777777778</v>
          </cell>
          <cell r="C138" t="str">
            <v>ANGEL VELAZQUEZ NUÑEZ</v>
          </cell>
          <cell r="D138" t="str">
            <v>CDE AFANDEM</v>
          </cell>
          <cell r="E138" t="e">
            <v>#REF!</v>
          </cell>
          <cell r="F138">
            <v>6.5590277777777782E-4</v>
          </cell>
          <cell r="G138">
            <v>23</v>
          </cell>
          <cell r="H138">
            <v>10</v>
          </cell>
          <cell r="I138">
            <v>1</v>
          </cell>
          <cell r="J138" t="str">
            <v>25M BRAZA</v>
          </cell>
          <cell r="K138" t="str">
            <v>ABSOLUTA</v>
          </cell>
          <cell r="L138" t="str">
            <v>ADAPTADA</v>
          </cell>
          <cell r="M138" t="str">
            <v>MASCULINO</v>
          </cell>
        </row>
        <row r="139">
          <cell r="B139" t="str">
            <v>RAUL PEREZ MUÑOZCDE AMIGOS VALDERASSMO</v>
          </cell>
          <cell r="C139" t="str">
            <v>RAUL PEREZ MUÑOZ</v>
          </cell>
          <cell r="D139" t="str">
            <v>CDE AMIGOS VALDERAS</v>
          </cell>
          <cell r="E139" t="e">
            <v>#REF!</v>
          </cell>
          <cell r="F139" t="str">
            <v>SMO</v>
          </cell>
          <cell r="G139">
            <v>23</v>
          </cell>
          <cell r="H139">
            <v>10</v>
          </cell>
          <cell r="I139">
            <v>1</v>
          </cell>
          <cell r="J139" t="str">
            <v>25M BRAZA</v>
          </cell>
          <cell r="K139" t="str">
            <v>MASTER</v>
          </cell>
          <cell r="L139" t="str">
            <v>COMPETICION</v>
          </cell>
          <cell r="M139" t="str">
            <v>MASCULINO</v>
          </cell>
        </row>
        <row r="140">
          <cell r="B140" t="str">
            <v>OSCAR PEREZ GARCIACD AFANIAS CANILLEJASSMO</v>
          </cell>
          <cell r="C140" t="str">
            <v>OSCAR PEREZ GARCIA</v>
          </cell>
          <cell r="D140" t="str">
            <v>CD AFANIAS CANILLEJAS</v>
          </cell>
          <cell r="E140" t="e">
            <v>#REF!</v>
          </cell>
          <cell r="F140" t="str">
            <v>SMO</v>
          </cell>
          <cell r="G140">
            <v>23</v>
          </cell>
          <cell r="H140">
            <v>10</v>
          </cell>
          <cell r="I140">
            <v>1</v>
          </cell>
          <cell r="J140" t="str">
            <v>25M BRAZA</v>
          </cell>
          <cell r="K140" t="str">
            <v>MASTER</v>
          </cell>
          <cell r="L140" t="str">
            <v>COMPETICION</v>
          </cell>
          <cell r="M140" t="str">
            <v>MASCULINO</v>
          </cell>
        </row>
        <row r="141">
          <cell r="B141" t="str">
            <v>CARLOS ANDRES QUEL PRIETOCDE NIÑO JESUS DEL REMEDIOSMO</v>
          </cell>
          <cell r="C141" t="str">
            <v>CARLOS ANDRES QUEL PRIETO</v>
          </cell>
          <cell r="D141" t="str">
            <v>CDE NIÑO JESUS DEL REMEDIO</v>
          </cell>
          <cell r="E141" t="e">
            <v>#REF!</v>
          </cell>
          <cell r="F141" t="str">
            <v>SMO</v>
          </cell>
          <cell r="G141">
            <v>23</v>
          </cell>
          <cell r="H141">
            <v>10</v>
          </cell>
          <cell r="I141">
            <v>1</v>
          </cell>
          <cell r="J141" t="str">
            <v>25M BRAZA</v>
          </cell>
          <cell r="K141" t="str">
            <v>ABSOLUTA</v>
          </cell>
          <cell r="L141" t="str">
            <v>ADAPTADA</v>
          </cell>
          <cell r="M141" t="str">
            <v>MASCULINO</v>
          </cell>
        </row>
        <row r="142">
          <cell r="B142" t="str">
            <v>IÑIGO MESTANZA CHAVARRICDE NIÑO JESUS DEL REMEDIOSMO</v>
          </cell>
          <cell r="C142" t="str">
            <v>IÑIGO MESTANZA CHAVARRI</v>
          </cell>
          <cell r="D142" t="str">
            <v>CDE NIÑO JESUS DEL REMEDIO</v>
          </cell>
          <cell r="E142" t="e">
            <v>#REF!</v>
          </cell>
          <cell r="F142" t="str">
            <v>SMO</v>
          </cell>
          <cell r="G142">
            <v>23</v>
          </cell>
          <cell r="H142">
            <v>10</v>
          </cell>
          <cell r="I142">
            <v>1</v>
          </cell>
          <cell r="J142" t="str">
            <v>25M BRAZA</v>
          </cell>
          <cell r="K142" t="str">
            <v>ABSOLUTA</v>
          </cell>
          <cell r="L142" t="str">
            <v>ADAPTADA</v>
          </cell>
          <cell r="M142" t="str">
            <v>MASCULINO</v>
          </cell>
        </row>
        <row r="143">
          <cell r="B143" t="str">
            <v>ISMAEL SANCHEZ BAÑOSSAD APADIS0,000506018518518519</v>
          </cell>
          <cell r="C143" t="str">
            <v>ISMAEL SANCHEZ BAÑOS</v>
          </cell>
          <cell r="D143" t="str">
            <v>SAD APADIS</v>
          </cell>
          <cell r="E143" t="e">
            <v>#REF!</v>
          </cell>
          <cell r="F143">
            <v>5.060185185185186E-4</v>
          </cell>
          <cell r="G143">
            <v>24</v>
          </cell>
          <cell r="H143">
            <v>10</v>
          </cell>
          <cell r="I143">
            <v>2</v>
          </cell>
          <cell r="J143" t="str">
            <v>25M BRAZA</v>
          </cell>
          <cell r="K143" t="str">
            <v>MASTER</v>
          </cell>
          <cell r="L143" t="str">
            <v>COMPETICION</v>
          </cell>
          <cell r="M143" t="str">
            <v>MASCULINO</v>
          </cell>
        </row>
        <row r="144">
          <cell r="B144" t="str">
            <v>DANIEL MARTIN-ALMAGRO GOMEZCD ICARO ENVERA0,000532060185185185</v>
          </cell>
          <cell r="C144" t="str">
            <v>DANIEL MARTIN-ALMAGRO GOMEZ</v>
          </cell>
          <cell r="D144" t="str">
            <v>CD ICARO ENVERA</v>
          </cell>
          <cell r="E144" t="e">
            <v>#REF!</v>
          </cell>
          <cell r="F144">
            <v>5.3206018518518522E-4</v>
          </cell>
          <cell r="G144">
            <v>24</v>
          </cell>
          <cell r="H144">
            <v>10</v>
          </cell>
          <cell r="I144">
            <v>2</v>
          </cell>
          <cell r="J144" t="str">
            <v>25M BRAZA</v>
          </cell>
          <cell r="K144" t="str">
            <v>ABSOLUTA</v>
          </cell>
          <cell r="L144" t="str">
            <v>ADAPTADA</v>
          </cell>
          <cell r="M144" t="str">
            <v>MASCULINO</v>
          </cell>
        </row>
        <row r="145">
          <cell r="B145" t="str">
            <v>LUIS ALFONSO MARTINEZ LOPEZCD AFANIAS CANILLEJAS0,000581597222222222</v>
          </cell>
          <cell r="C145" t="str">
            <v>LUIS ALFONSO MARTINEZ LOPEZ</v>
          </cell>
          <cell r="D145" t="str">
            <v>CD AFANIAS CANILLEJAS</v>
          </cell>
          <cell r="E145" t="e">
            <v>#REF!</v>
          </cell>
          <cell r="F145">
            <v>5.8159722222222217E-4</v>
          </cell>
          <cell r="G145">
            <v>24</v>
          </cell>
          <cell r="H145">
            <v>10</v>
          </cell>
          <cell r="I145">
            <v>2</v>
          </cell>
          <cell r="J145" t="str">
            <v>25M BRAZA</v>
          </cell>
          <cell r="K145" t="str">
            <v>MASTER</v>
          </cell>
          <cell r="L145" t="str">
            <v>COMPETICION</v>
          </cell>
          <cell r="M145" t="str">
            <v>MASCULINO</v>
          </cell>
        </row>
        <row r="146">
          <cell r="B146" t="str">
            <v>SERGIO BAQUERO LOPEZCD NUESTRO MUNDO ARANJUEZ0,000566087962962963</v>
          </cell>
          <cell r="C146" t="str">
            <v>SERGIO BAQUERO LOPEZ</v>
          </cell>
          <cell r="D146" t="str">
            <v>CD NUESTRO MUNDO ARANJUEZ</v>
          </cell>
          <cell r="E146" t="e">
            <v>#REF!</v>
          </cell>
          <cell r="F146">
            <v>5.660879629629629E-4</v>
          </cell>
          <cell r="G146">
            <v>24</v>
          </cell>
          <cell r="H146">
            <v>10</v>
          </cell>
          <cell r="I146">
            <v>2</v>
          </cell>
          <cell r="J146" t="str">
            <v>25M BRAZA</v>
          </cell>
          <cell r="K146" t="str">
            <v>ABSOLUTA</v>
          </cell>
          <cell r="L146" t="str">
            <v>ADAPTADA</v>
          </cell>
          <cell r="M146" t="str">
            <v>MASCULINO</v>
          </cell>
        </row>
        <row r="147">
          <cell r="B147" t="str">
            <v>VICTOR FERNANDEZ DE MIGUELCDE AFANDEM0,000538888888888889</v>
          </cell>
          <cell r="C147" t="str">
            <v>VICTOR FERNANDEZ DE MIGUEL</v>
          </cell>
          <cell r="D147" t="str">
            <v>CDE AFANDEM</v>
          </cell>
          <cell r="E147" t="e">
            <v>#REF!</v>
          </cell>
          <cell r="F147">
            <v>5.3888888888888888E-4</v>
          </cell>
          <cell r="G147">
            <v>24</v>
          </cell>
          <cell r="H147">
            <v>10</v>
          </cell>
          <cell r="I147">
            <v>2</v>
          </cell>
          <cell r="J147" t="str">
            <v>25M BRAZA</v>
          </cell>
          <cell r="K147" t="str">
            <v>ABSOLUTA</v>
          </cell>
          <cell r="L147" t="str">
            <v>ADAPTADA</v>
          </cell>
          <cell r="M147" t="str">
            <v>MASCULINO</v>
          </cell>
        </row>
        <row r="148">
          <cell r="B148" t="str">
            <v>HECTOR GALLARDO LOZANOCD NUESTRO MUNDO ARANJUEZ0,000598611111111111</v>
          </cell>
          <cell r="C148" t="str">
            <v>HECTOR GALLARDO LOZANO</v>
          </cell>
          <cell r="D148" t="str">
            <v>CD NUESTRO MUNDO ARANJUEZ</v>
          </cell>
          <cell r="E148" t="e">
            <v>#REF!</v>
          </cell>
          <cell r="F148">
            <v>5.9861111111111107E-4</v>
          </cell>
          <cell r="G148">
            <v>24</v>
          </cell>
          <cell r="H148">
            <v>10</v>
          </cell>
          <cell r="I148">
            <v>2</v>
          </cell>
          <cell r="J148" t="str">
            <v>25M BRAZA</v>
          </cell>
          <cell r="K148" t="str">
            <v>MASTER</v>
          </cell>
          <cell r="L148" t="str">
            <v>COMPETICION</v>
          </cell>
          <cell r="M148" t="str">
            <v>MASCULINO</v>
          </cell>
        </row>
        <row r="149">
          <cell r="B149" t="str">
            <v>JOSE JAVIER LOSADA CIRILOCDE DEPORTE PARA DCA0,000443055555555556</v>
          </cell>
          <cell r="C149" t="str">
            <v>JOSE JAVIER LOSADA CIRILO</v>
          </cell>
          <cell r="D149" t="str">
            <v>CDE DEPORTE PARA DCA</v>
          </cell>
          <cell r="E149" t="e">
            <v>#REF!</v>
          </cell>
          <cell r="F149">
            <v>4.4305555555555553E-4</v>
          </cell>
          <cell r="G149">
            <v>25</v>
          </cell>
          <cell r="H149">
            <v>10</v>
          </cell>
          <cell r="I149">
            <v>3</v>
          </cell>
          <cell r="J149" t="str">
            <v>25M BRAZA</v>
          </cell>
          <cell r="K149" t="str">
            <v>MASTER</v>
          </cell>
          <cell r="L149" t="str">
            <v>COMPETICION</v>
          </cell>
          <cell r="M149" t="str">
            <v>MASCULINO</v>
          </cell>
        </row>
        <row r="150">
          <cell r="B150" t="str">
            <v>LUIS JAVIER PEREZ FOLGADOCD AFANIAS CANILLEJAS0,000444328703703704</v>
          </cell>
          <cell r="C150" t="str">
            <v>LUIS JAVIER PEREZ FOLGADO</v>
          </cell>
          <cell r="D150" t="str">
            <v>CD AFANIAS CANILLEJAS</v>
          </cell>
          <cell r="E150" t="e">
            <v>#REF!</v>
          </cell>
          <cell r="F150">
            <v>4.4432870370370373E-4</v>
          </cell>
          <cell r="G150">
            <v>25</v>
          </cell>
          <cell r="H150">
            <v>10</v>
          </cell>
          <cell r="I150">
            <v>3</v>
          </cell>
          <cell r="J150" t="str">
            <v>25M BRAZA</v>
          </cell>
          <cell r="K150" t="str">
            <v>MASTER</v>
          </cell>
          <cell r="L150" t="str">
            <v>COMPETICION</v>
          </cell>
          <cell r="M150" t="str">
            <v>MASCULINO</v>
          </cell>
        </row>
        <row r="151">
          <cell r="B151" t="str">
            <v>MICHAL SEWERYN KAJDASCLUB NATACION ALCOBENDAS0,000457986111111111</v>
          </cell>
          <cell r="C151" t="str">
            <v>MICHAL SEWERYN KAJDAS</v>
          </cell>
          <cell r="D151" t="str">
            <v>CLUB NATACION ALCOBENDAS</v>
          </cell>
          <cell r="E151" t="e">
            <v>#REF!</v>
          </cell>
          <cell r="F151">
            <v>4.579861111111111E-4</v>
          </cell>
          <cell r="G151">
            <v>25</v>
          </cell>
          <cell r="H151">
            <v>10</v>
          </cell>
          <cell r="I151">
            <v>3</v>
          </cell>
          <cell r="J151" t="str">
            <v>25M BRAZA</v>
          </cell>
          <cell r="K151" t="str">
            <v>ABSOLUTA</v>
          </cell>
          <cell r="L151" t="str">
            <v>ADAPTADA</v>
          </cell>
          <cell r="M151" t="str">
            <v>MASCULINO</v>
          </cell>
        </row>
        <row r="152">
          <cell r="B152" t="str">
            <v>RAFAEL MARTINEZ GARCIACD AFANIAS CANILLEJAS0,000481018518518518</v>
          </cell>
          <cell r="C152" t="str">
            <v>RAFAEL MARTINEZ GARCIA</v>
          </cell>
          <cell r="D152" t="str">
            <v>CD AFANIAS CANILLEJAS</v>
          </cell>
          <cell r="E152" t="e">
            <v>#REF!</v>
          </cell>
          <cell r="F152">
            <v>4.8101851851851848E-4</v>
          </cell>
          <cell r="G152">
            <v>25</v>
          </cell>
          <cell r="H152">
            <v>10</v>
          </cell>
          <cell r="I152">
            <v>3</v>
          </cell>
          <cell r="J152" t="str">
            <v>25M BRAZA</v>
          </cell>
          <cell r="K152" t="str">
            <v>MASTER</v>
          </cell>
          <cell r="L152" t="str">
            <v>COMPETICION</v>
          </cell>
          <cell r="M152" t="str">
            <v>MASCULINO</v>
          </cell>
        </row>
        <row r="153">
          <cell r="B153" t="str">
            <v>JAVIER JEREZ LINDESAD AMI0,000528472222222222</v>
          </cell>
          <cell r="C153" t="str">
            <v>JAVIER JEREZ LINDE</v>
          </cell>
          <cell r="D153" t="str">
            <v>SAD AMI</v>
          </cell>
          <cell r="E153" t="e">
            <v>#REF!</v>
          </cell>
          <cell r="F153">
            <v>5.2847222222222217E-4</v>
          </cell>
          <cell r="G153">
            <v>25</v>
          </cell>
          <cell r="H153">
            <v>10</v>
          </cell>
          <cell r="I153">
            <v>3</v>
          </cell>
          <cell r="J153" t="str">
            <v>25M BRAZA</v>
          </cell>
          <cell r="K153" t="str">
            <v>MASTER</v>
          </cell>
          <cell r="L153" t="str">
            <v>COMPETICION</v>
          </cell>
          <cell r="M153" t="str">
            <v>MASCULINO</v>
          </cell>
        </row>
        <row r="154">
          <cell r="B154" t="str">
            <v>PLACIDO GONZALEZ GALLEGOCDE AMIGOS VALDERAS0,000525578703703704</v>
          </cell>
          <cell r="C154" t="str">
            <v>PLACIDO GONZALEZ GALLEGO</v>
          </cell>
          <cell r="D154" t="str">
            <v>CDE AMIGOS VALDERAS</v>
          </cell>
          <cell r="E154" t="e">
            <v>#REF!</v>
          </cell>
          <cell r="F154">
            <v>5.2557870370370367E-4</v>
          </cell>
          <cell r="G154">
            <v>25</v>
          </cell>
          <cell r="H154">
            <v>10</v>
          </cell>
          <cell r="I154">
            <v>3</v>
          </cell>
          <cell r="J154" t="str">
            <v>25M BRAZA</v>
          </cell>
          <cell r="K154" t="str">
            <v>MASTER</v>
          </cell>
          <cell r="L154" t="str">
            <v>COMPETICION</v>
          </cell>
          <cell r="M154" t="str">
            <v>MASCULINO</v>
          </cell>
        </row>
        <row r="155">
          <cell r="B155" t="str">
            <v>JORGE GONZALEZ LANZASCD NUESTRO MUNDO ARANJUEZ0,000396759259259259</v>
          </cell>
          <cell r="C155" t="str">
            <v>JORGE GONZALEZ LANZAS</v>
          </cell>
          <cell r="D155" t="str">
            <v>CD NUESTRO MUNDO ARANJUEZ</v>
          </cell>
          <cell r="E155" t="e">
            <v>#REF!</v>
          </cell>
          <cell r="F155">
            <v>3.9675925925925924E-4</v>
          </cell>
          <cell r="G155">
            <v>26</v>
          </cell>
          <cell r="H155">
            <v>10</v>
          </cell>
          <cell r="I155">
            <v>4</v>
          </cell>
          <cell r="J155" t="str">
            <v>25M BRAZA</v>
          </cell>
          <cell r="K155" t="str">
            <v>ABSOLUTA</v>
          </cell>
          <cell r="L155" t="str">
            <v>ADAPTADA</v>
          </cell>
          <cell r="M155" t="str">
            <v>MASCULINO</v>
          </cell>
        </row>
        <row r="156">
          <cell r="B156" t="str">
            <v>ROBERTO PALOMARES RIESCOSAD APADIS0,000397916666666667</v>
          </cell>
          <cell r="C156" t="str">
            <v>ROBERTO PALOMARES RIESCO</v>
          </cell>
          <cell r="D156" t="str">
            <v>SAD APADIS</v>
          </cell>
          <cell r="E156" t="e">
            <v>#REF!</v>
          </cell>
          <cell r="F156">
            <v>3.979166666666667E-4</v>
          </cell>
          <cell r="G156">
            <v>26</v>
          </cell>
          <cell r="H156">
            <v>10</v>
          </cell>
          <cell r="I156">
            <v>4</v>
          </cell>
          <cell r="J156" t="str">
            <v>25M BRAZA</v>
          </cell>
          <cell r="K156" t="str">
            <v>MASTER</v>
          </cell>
          <cell r="L156" t="str">
            <v>COMPETICION</v>
          </cell>
          <cell r="M156" t="str">
            <v>MASCULINO</v>
          </cell>
        </row>
        <row r="157">
          <cell r="B157" t="str">
            <v>RODRIGO PARRONDO VALLESCDE LAS VICTORIAS CENTRO0,000407986111111111</v>
          </cell>
          <cell r="C157" t="str">
            <v>RODRIGO PARRONDO VALLES</v>
          </cell>
          <cell r="D157" t="str">
            <v>CDE LAS VICTORIAS CENTRO</v>
          </cell>
          <cell r="E157" t="e">
            <v>#REF!</v>
          </cell>
          <cell r="F157">
            <v>4.0798611111111114E-4</v>
          </cell>
          <cell r="G157">
            <v>26</v>
          </cell>
          <cell r="H157">
            <v>10</v>
          </cell>
          <cell r="I157">
            <v>4</v>
          </cell>
          <cell r="J157" t="str">
            <v>25M BRAZA</v>
          </cell>
          <cell r="K157" t="str">
            <v>ABSOLUTA</v>
          </cell>
          <cell r="L157" t="str">
            <v>ADAPTADA</v>
          </cell>
          <cell r="M157" t="str">
            <v>MASCULINO</v>
          </cell>
        </row>
        <row r="158">
          <cell r="B158" t="str">
            <v>ANDRES LOPEZ OLMEDOCD ICARO ENVERA0,000423263888888889</v>
          </cell>
          <cell r="C158" t="str">
            <v>ANDRES LOPEZ OLMEDO</v>
          </cell>
          <cell r="D158" t="str">
            <v>CD ICARO ENVERA</v>
          </cell>
          <cell r="E158" t="e">
            <v>#REF!</v>
          </cell>
          <cell r="F158">
            <v>4.2326388888888888E-4</v>
          </cell>
          <cell r="G158">
            <v>26</v>
          </cell>
          <cell r="H158">
            <v>10</v>
          </cell>
          <cell r="I158">
            <v>4</v>
          </cell>
          <cell r="J158" t="str">
            <v>25M BRAZA</v>
          </cell>
          <cell r="K158" t="str">
            <v>ABSOLUTA</v>
          </cell>
          <cell r="L158" t="str">
            <v>ADAPTADA</v>
          </cell>
          <cell r="M158" t="str">
            <v>MASCULINO</v>
          </cell>
        </row>
        <row r="159">
          <cell r="B159" t="str">
            <v>BORJA PACHECO ROLDANCD NUESTRO MUNDO ARANJUEZ0,000463657407407407</v>
          </cell>
          <cell r="C159" t="str">
            <v>BORJA PACHECO ROLDAN</v>
          </cell>
          <cell r="D159" t="str">
            <v>CD NUESTRO MUNDO ARANJUEZ</v>
          </cell>
          <cell r="E159" t="e">
            <v>#REF!</v>
          </cell>
          <cell r="F159">
            <v>4.6365740740740748E-4</v>
          </cell>
          <cell r="G159">
            <v>26</v>
          </cell>
          <cell r="H159">
            <v>10</v>
          </cell>
          <cell r="I159">
            <v>4</v>
          </cell>
          <cell r="J159" t="str">
            <v>25M BRAZA</v>
          </cell>
          <cell r="K159" t="str">
            <v>ABSOLUTA</v>
          </cell>
          <cell r="L159" t="str">
            <v>ADAPTADA</v>
          </cell>
          <cell r="M159" t="str">
            <v>MASCULINO</v>
          </cell>
        </row>
        <row r="160">
          <cell r="B160" t="str">
            <v>JOSE AVILA SANTOSCD NUESTRO MUNDO ARANJUEZ0,000439351851851852</v>
          </cell>
          <cell r="C160" t="str">
            <v>JOSE AVILA SANTOS</v>
          </cell>
          <cell r="D160" t="str">
            <v>CD NUESTRO MUNDO ARANJUEZ</v>
          </cell>
          <cell r="E160" t="e">
            <v>#REF!</v>
          </cell>
          <cell r="F160">
            <v>4.3935185185185185E-4</v>
          </cell>
          <cell r="G160">
            <v>26</v>
          </cell>
          <cell r="H160">
            <v>10</v>
          </cell>
          <cell r="I160">
            <v>4</v>
          </cell>
          <cell r="J160" t="str">
            <v>25M BRAZA</v>
          </cell>
          <cell r="K160" t="str">
            <v>MASTER</v>
          </cell>
          <cell r="L160" t="str">
            <v>COMPETICION</v>
          </cell>
          <cell r="M160" t="str">
            <v>MASCULINO</v>
          </cell>
        </row>
        <row r="161">
          <cell r="B161" t="str">
            <v>JOSE DANIEL SANTILLAN LENSSAD FUNDACION SINDROME DE DOWN DE MADRID0,000318865740740741</v>
          </cell>
          <cell r="C161" t="str">
            <v>JOSE DANIEL SANTILLAN LENS</v>
          </cell>
          <cell r="D161" t="str">
            <v>SAD FUNDACION SINDROME DE DOWN DE MADRID</v>
          </cell>
          <cell r="E161" t="e">
            <v>#REF!</v>
          </cell>
          <cell r="F161">
            <v>3.1886574074074071E-4</v>
          </cell>
          <cell r="G161">
            <v>27</v>
          </cell>
          <cell r="H161">
            <v>10</v>
          </cell>
          <cell r="I161">
            <v>5</v>
          </cell>
          <cell r="J161" t="str">
            <v>25M BRAZA</v>
          </cell>
          <cell r="K161" t="str">
            <v>ABSOLUTA</v>
          </cell>
          <cell r="L161" t="str">
            <v>ADAPTADA</v>
          </cell>
          <cell r="M161" t="str">
            <v>MASCULINO</v>
          </cell>
        </row>
        <row r="162">
          <cell r="B162" t="str">
            <v>LUIS JAVIER REGUEROS LORENZOCDE AMIGOS VALDERAS0,000341782407407407</v>
          </cell>
          <cell r="C162" t="str">
            <v>LUIS JAVIER REGUEROS LORENZO</v>
          </cell>
          <cell r="D162" t="str">
            <v>CDE AMIGOS VALDERAS</v>
          </cell>
          <cell r="E162" t="e">
            <v>#REF!</v>
          </cell>
          <cell r="F162">
            <v>3.417824074074074E-4</v>
          </cell>
          <cell r="G162">
            <v>27</v>
          </cell>
          <cell r="H162">
            <v>10</v>
          </cell>
          <cell r="I162">
            <v>5</v>
          </cell>
          <cell r="J162" t="str">
            <v>25M BRAZA</v>
          </cell>
          <cell r="K162" t="str">
            <v>ABSOLUTA</v>
          </cell>
          <cell r="L162" t="str">
            <v>ADAPTADA</v>
          </cell>
          <cell r="M162" t="str">
            <v>MASCULINO</v>
          </cell>
        </row>
        <row r="163">
          <cell r="B163" t="str">
            <v>SANTIAGO CALVO ARNALDOSCDE AMIGOS VALDERAS0,000345138888888889</v>
          </cell>
          <cell r="C163" t="str">
            <v>SANTIAGO CALVO ARNALDOS</v>
          </cell>
          <cell r="D163" t="str">
            <v>CDE AMIGOS VALDERAS</v>
          </cell>
          <cell r="E163" t="e">
            <v>#REF!</v>
          </cell>
          <cell r="F163">
            <v>3.4513888888888891E-4</v>
          </cell>
          <cell r="G163">
            <v>27</v>
          </cell>
          <cell r="H163">
            <v>10</v>
          </cell>
          <cell r="I163">
            <v>5</v>
          </cell>
          <cell r="J163" t="str">
            <v>25M BRAZA</v>
          </cell>
          <cell r="K163" t="str">
            <v>MASTER</v>
          </cell>
          <cell r="L163" t="str">
            <v>COMPETICION</v>
          </cell>
          <cell r="M163" t="str">
            <v>MASCULINO</v>
          </cell>
        </row>
        <row r="164">
          <cell r="B164" t="str">
            <v>RAFAEL GONZALEZ CHARCOCDE AMIGOS VALDERAS0,000356597222222222</v>
          </cell>
          <cell r="C164" t="str">
            <v>RAFAEL GONZALEZ CHARCO</v>
          </cell>
          <cell r="D164" t="str">
            <v>CDE AMIGOS VALDERAS</v>
          </cell>
          <cell r="E164" t="e">
            <v>#REF!</v>
          </cell>
          <cell r="F164">
            <v>3.5659722222222218E-4</v>
          </cell>
          <cell r="G164">
            <v>27</v>
          </cell>
          <cell r="H164">
            <v>10</v>
          </cell>
          <cell r="I164">
            <v>5</v>
          </cell>
          <cell r="J164" t="str">
            <v>25M BRAZA</v>
          </cell>
          <cell r="K164" t="str">
            <v>ABSOLUTA</v>
          </cell>
          <cell r="L164" t="str">
            <v>ADAPTADA</v>
          </cell>
          <cell r="M164" t="str">
            <v>MASCULINO</v>
          </cell>
        </row>
        <row r="165">
          <cell r="B165" t="str">
            <v>JOSE MARIA FERNANDEZ GARCIACD ICARO ENVERA0,00027962962962963</v>
          </cell>
          <cell r="C165" t="str">
            <v>JOSE MARIA FERNANDEZ GARCIA</v>
          </cell>
          <cell r="D165" t="str">
            <v>CD ICARO ENVERA</v>
          </cell>
          <cell r="E165" t="e">
            <v>#REF!</v>
          </cell>
          <cell r="F165">
            <v>2.7962962962962962E-4</v>
          </cell>
          <cell r="G165">
            <v>27</v>
          </cell>
          <cell r="H165">
            <v>10</v>
          </cell>
          <cell r="I165">
            <v>5</v>
          </cell>
          <cell r="J165" t="str">
            <v>25M BRAZA</v>
          </cell>
          <cell r="K165" t="str">
            <v>MASTER</v>
          </cell>
          <cell r="L165" t="str">
            <v>COMPETICION</v>
          </cell>
          <cell r="M165" t="str">
            <v>MASCULINO</v>
          </cell>
        </row>
        <row r="166">
          <cell r="B166" t="str">
            <v>ALBERTO ROMERA LOPEZSAD APADIS0,000383333333333333</v>
          </cell>
          <cell r="C166" t="str">
            <v>ALBERTO ROMERA LOPEZ</v>
          </cell>
          <cell r="D166" t="str">
            <v>SAD APADIS</v>
          </cell>
          <cell r="E166" t="e">
            <v>#REF!</v>
          </cell>
          <cell r="F166">
            <v>3.8333333333333324E-4</v>
          </cell>
          <cell r="G166">
            <v>27</v>
          </cell>
          <cell r="H166">
            <v>10</v>
          </cell>
          <cell r="I166">
            <v>5</v>
          </cell>
          <cell r="J166" t="str">
            <v>25M BRAZA</v>
          </cell>
          <cell r="K166" t="str">
            <v>ABSOLUTA</v>
          </cell>
          <cell r="L166" t="str">
            <v>ADAPTADA</v>
          </cell>
          <cell r="M166" t="str">
            <v>MASCULINO</v>
          </cell>
        </row>
        <row r="167">
          <cell r="B167" t="str">
            <v>SUSANA FERNANDEZ GARCIACD ICARO ENVERA0,000688657407407407</v>
          </cell>
          <cell r="C167" t="str">
            <v>SUSANA FERNANDEZ GARCIA</v>
          </cell>
          <cell r="D167" t="str">
            <v>CD ICARO ENVERA</v>
          </cell>
          <cell r="E167" t="e">
            <v>#REF!</v>
          </cell>
          <cell r="F167">
            <v>6.8865740740740736E-4</v>
          </cell>
          <cell r="G167">
            <v>28</v>
          </cell>
          <cell r="H167">
            <v>11</v>
          </cell>
          <cell r="I167">
            <v>1</v>
          </cell>
          <cell r="J167" t="str">
            <v>25M BRAZA</v>
          </cell>
          <cell r="K167" t="str">
            <v>MASTER</v>
          </cell>
          <cell r="L167" t="str">
            <v>COMPETICION</v>
          </cell>
          <cell r="M167" t="str">
            <v>FEMENINO</v>
          </cell>
        </row>
        <row r="168">
          <cell r="B168" t="str">
            <v>CAROLINA MARTIN MARTINSAD FUNDACION PRODISSMO</v>
          </cell>
          <cell r="C168" t="str">
            <v>CAROLINA MARTIN MARTIN</v>
          </cell>
          <cell r="D168" t="str">
            <v>SAD FUNDACION PRODIS</v>
          </cell>
          <cell r="E168" t="e">
            <v>#REF!</v>
          </cell>
          <cell r="F168" t="str">
            <v>SMO</v>
          </cell>
          <cell r="G168">
            <v>28</v>
          </cell>
          <cell r="H168">
            <v>11</v>
          </cell>
          <cell r="I168">
            <v>1</v>
          </cell>
          <cell r="J168" t="str">
            <v>25M BRAZA</v>
          </cell>
          <cell r="K168" t="str">
            <v>ABSOLUTA</v>
          </cell>
          <cell r="L168" t="str">
            <v>ADAPTADA</v>
          </cell>
          <cell r="M168" t="str">
            <v>FEMENINO</v>
          </cell>
        </row>
        <row r="169">
          <cell r="B169" t="str">
            <v>ANA BAENA CABALLEROCDE NIÑO JESUS DEL REMEDIOSMO</v>
          </cell>
          <cell r="C169" t="str">
            <v>ANA BAENA CABALLERO</v>
          </cell>
          <cell r="D169" t="str">
            <v>CDE NIÑO JESUS DEL REMEDIO</v>
          </cell>
          <cell r="E169" t="e">
            <v>#REF!</v>
          </cell>
          <cell r="F169" t="str">
            <v>SMO</v>
          </cell>
          <cell r="G169">
            <v>28</v>
          </cell>
          <cell r="H169">
            <v>11</v>
          </cell>
          <cell r="I169">
            <v>1</v>
          </cell>
          <cell r="J169" t="str">
            <v>25M BRAZA</v>
          </cell>
          <cell r="K169" t="str">
            <v>ABSOLUTA</v>
          </cell>
          <cell r="L169" t="str">
            <v>ADAPTADA</v>
          </cell>
          <cell r="M169" t="str">
            <v>FEMENINO</v>
          </cell>
        </row>
        <row r="170">
          <cell r="B170" t="str">
            <v>000</v>
          </cell>
          <cell r="C170">
            <v>0</v>
          </cell>
          <cell r="D170">
            <v>0</v>
          </cell>
          <cell r="E170" t="e">
            <v>#REF!</v>
          </cell>
          <cell r="F170">
            <v>0</v>
          </cell>
          <cell r="G170">
            <v>28</v>
          </cell>
          <cell r="H170">
            <v>11</v>
          </cell>
          <cell r="I170">
            <v>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B171" t="str">
            <v>000</v>
          </cell>
          <cell r="C171">
            <v>0</v>
          </cell>
          <cell r="D171">
            <v>0</v>
          </cell>
          <cell r="E171" t="e">
            <v>#REF!</v>
          </cell>
          <cell r="F171">
            <v>0</v>
          </cell>
          <cell r="G171">
            <v>28</v>
          </cell>
          <cell r="H171">
            <v>11</v>
          </cell>
          <cell r="I171">
            <v>1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B172" t="str">
            <v>000</v>
          </cell>
          <cell r="C172">
            <v>0</v>
          </cell>
          <cell r="D172">
            <v>0</v>
          </cell>
          <cell r="E172" t="e">
            <v>#REF!</v>
          </cell>
          <cell r="F172">
            <v>0</v>
          </cell>
          <cell r="G172">
            <v>28</v>
          </cell>
          <cell r="H172">
            <v>11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B173" t="str">
            <v>ANA FAURA DELGADOSAD AMI0,000662615740740741</v>
          </cell>
          <cell r="C173" t="str">
            <v>ANA FAURA DELGADO</v>
          </cell>
          <cell r="D173" t="str">
            <v>SAD AMI</v>
          </cell>
          <cell r="E173" t="e">
            <v>#REF!</v>
          </cell>
          <cell r="F173">
            <v>6.6261574074074085E-4</v>
          </cell>
          <cell r="G173">
            <v>29</v>
          </cell>
          <cell r="H173">
            <v>11</v>
          </cell>
          <cell r="I173">
            <v>2</v>
          </cell>
          <cell r="J173" t="str">
            <v>25M BRAZA</v>
          </cell>
          <cell r="K173" t="str">
            <v>MASTER</v>
          </cell>
          <cell r="L173" t="str">
            <v>COMPETICION</v>
          </cell>
          <cell r="M173" t="str">
            <v>FEMENINO</v>
          </cell>
        </row>
        <row r="174">
          <cell r="B174" t="str">
            <v>CARMEN DEL REAL ESCALONA LINARESCDE SAN FEDERICO0,000671296296296296</v>
          </cell>
          <cell r="C174" t="str">
            <v>CARMEN DEL REAL ESCALONA LINARES</v>
          </cell>
          <cell r="D174" t="str">
            <v>CDE SAN FEDERICO</v>
          </cell>
          <cell r="E174" t="e">
            <v>#REF!</v>
          </cell>
          <cell r="F174">
            <v>6.7129629629629625E-4</v>
          </cell>
          <cell r="G174">
            <v>29</v>
          </cell>
          <cell r="H174">
            <v>11</v>
          </cell>
          <cell r="I174">
            <v>2</v>
          </cell>
          <cell r="J174" t="str">
            <v>25M BRAZA</v>
          </cell>
          <cell r="K174" t="str">
            <v>ABSOLUTA</v>
          </cell>
          <cell r="L174" t="str">
            <v>ADAPTADA</v>
          </cell>
          <cell r="M174" t="str">
            <v>FEMENINO</v>
          </cell>
        </row>
        <row r="175">
          <cell r="B175" t="str">
            <v>000</v>
          </cell>
          <cell r="C175">
            <v>0</v>
          </cell>
          <cell r="D175">
            <v>0</v>
          </cell>
          <cell r="E175" t="e">
            <v>#REF!</v>
          </cell>
          <cell r="F175">
            <v>0</v>
          </cell>
          <cell r="G175">
            <v>29</v>
          </cell>
          <cell r="H175">
            <v>11</v>
          </cell>
          <cell r="I175">
            <v>2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B176" t="str">
            <v>000</v>
          </cell>
          <cell r="C176">
            <v>0</v>
          </cell>
          <cell r="D176">
            <v>0</v>
          </cell>
          <cell r="E176" t="e">
            <v>#REF!</v>
          </cell>
          <cell r="F176">
            <v>0</v>
          </cell>
          <cell r="G176">
            <v>29</v>
          </cell>
          <cell r="H176">
            <v>11</v>
          </cell>
          <cell r="I176">
            <v>2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B177" t="str">
            <v>BEATRIZ RIVERA MARTINCDE AFANDEM0,000643865740740741</v>
          </cell>
          <cell r="C177" t="str">
            <v>BEATRIZ RIVERA MARTIN</v>
          </cell>
          <cell r="D177" t="str">
            <v>CDE AFANDEM</v>
          </cell>
          <cell r="E177" t="e">
            <v>#REF!</v>
          </cell>
          <cell r="F177">
            <v>6.4386574074074075E-4</v>
          </cell>
          <cell r="G177">
            <v>29</v>
          </cell>
          <cell r="H177">
            <v>11</v>
          </cell>
          <cell r="I177">
            <v>2</v>
          </cell>
          <cell r="J177" t="str">
            <v>25M BRAZA</v>
          </cell>
          <cell r="K177" t="str">
            <v>MASTER</v>
          </cell>
          <cell r="L177" t="str">
            <v>COMPETICION</v>
          </cell>
          <cell r="M177" t="str">
            <v>FEMENINO</v>
          </cell>
        </row>
        <row r="178">
          <cell r="B178" t="str">
            <v>NORA MARTINS VILLARINOCDE AMIGOS VALDERAS0,000688310185185185</v>
          </cell>
          <cell r="C178" t="str">
            <v>NORA MARTINS VILLARINO</v>
          </cell>
          <cell r="D178" t="str">
            <v>CDE AMIGOS VALDERAS</v>
          </cell>
          <cell r="E178" t="e">
            <v>#REF!</v>
          </cell>
          <cell r="F178">
            <v>6.8831018518518514E-4</v>
          </cell>
          <cell r="G178">
            <v>29</v>
          </cell>
          <cell r="H178">
            <v>11</v>
          </cell>
          <cell r="I178">
            <v>2</v>
          </cell>
          <cell r="J178" t="str">
            <v>25M BRAZA</v>
          </cell>
          <cell r="K178" t="str">
            <v>ABSOLUTA</v>
          </cell>
          <cell r="L178" t="str">
            <v>ADAPTADA</v>
          </cell>
          <cell r="M178" t="str">
            <v>FEMENINO</v>
          </cell>
        </row>
        <row r="179">
          <cell r="B179" t="str">
            <v>BEATRIZ GOMEZ ROMEROSAD APADIS0,000380902777777778</v>
          </cell>
          <cell r="C179" t="str">
            <v>BEATRIZ GOMEZ ROMERO</v>
          </cell>
          <cell r="D179" t="str">
            <v>SAD APADIS</v>
          </cell>
          <cell r="E179" t="e">
            <v>#REF!</v>
          </cell>
          <cell r="F179">
            <v>3.8090277777777775E-4</v>
          </cell>
          <cell r="G179">
            <v>30</v>
          </cell>
          <cell r="H179">
            <v>11</v>
          </cell>
          <cell r="I179">
            <v>3</v>
          </cell>
          <cell r="J179" t="str">
            <v>25M BRAZA</v>
          </cell>
          <cell r="K179" t="str">
            <v>MASTER</v>
          </cell>
          <cell r="L179" t="str">
            <v>COMPETICION</v>
          </cell>
          <cell r="M179" t="str">
            <v>FEMENINO</v>
          </cell>
        </row>
        <row r="180">
          <cell r="B180" t="str">
            <v>ANA LUMBRERAS FLOROCDE NIÑO JESUS DEL REMEDIO0,00041412037037037</v>
          </cell>
          <cell r="C180" t="str">
            <v>ANA LUMBRERAS FLORO</v>
          </cell>
          <cell r="D180" t="str">
            <v>CDE NIÑO JESUS DEL REMEDIO</v>
          </cell>
          <cell r="E180" t="e">
            <v>#REF!</v>
          </cell>
          <cell r="F180">
            <v>4.1412037037037041E-4</v>
          </cell>
          <cell r="G180">
            <v>30</v>
          </cell>
          <cell r="H180">
            <v>11</v>
          </cell>
          <cell r="I180">
            <v>3</v>
          </cell>
          <cell r="J180" t="str">
            <v>25M BRAZA</v>
          </cell>
          <cell r="K180" t="str">
            <v>ABSOLUTA</v>
          </cell>
          <cell r="L180" t="str">
            <v>ADAPTADA</v>
          </cell>
          <cell r="M180" t="str">
            <v>FEMENINO</v>
          </cell>
        </row>
        <row r="181">
          <cell r="B181" t="str">
            <v>MARIA REYES MATA VERGARACDE NIÑO JESUS DEL REMEDIO0,000447685185185185</v>
          </cell>
          <cell r="C181" t="str">
            <v>MARIA REYES MATA VERGARA</v>
          </cell>
          <cell r="D181" t="str">
            <v>CDE NIÑO JESUS DEL REMEDIO</v>
          </cell>
          <cell r="E181" t="e">
            <v>#REF!</v>
          </cell>
          <cell r="F181">
            <v>4.4768518518518513E-4</v>
          </cell>
          <cell r="G181">
            <v>30</v>
          </cell>
          <cell r="H181">
            <v>11</v>
          </cell>
          <cell r="I181">
            <v>3</v>
          </cell>
          <cell r="J181" t="str">
            <v>25M BRAZA</v>
          </cell>
          <cell r="K181" t="str">
            <v>MASTER</v>
          </cell>
          <cell r="L181" t="str">
            <v>COMPETICION</v>
          </cell>
          <cell r="M181" t="str">
            <v>FEMENINO</v>
          </cell>
        </row>
        <row r="182">
          <cell r="B182" t="str">
            <v>SOFIA RUEDA NIEMBROSAD FUNDACION SINDROME DE DOWN DE MADRID0,000452083333333333</v>
          </cell>
          <cell r="C182" t="str">
            <v>SOFIA RUEDA NIEMBRO</v>
          </cell>
          <cell r="D182" t="str">
            <v>SAD FUNDACION SINDROME DE DOWN DE MADRID</v>
          </cell>
          <cell r="E182" t="e">
            <v>#REF!</v>
          </cell>
          <cell r="F182">
            <v>4.5208333333333336E-4</v>
          </cell>
          <cell r="G182">
            <v>30</v>
          </cell>
          <cell r="H182">
            <v>11</v>
          </cell>
          <cell r="I182">
            <v>3</v>
          </cell>
          <cell r="J182" t="str">
            <v>25M BRAZA</v>
          </cell>
          <cell r="K182" t="str">
            <v>ABSOLUTA</v>
          </cell>
          <cell r="L182" t="str">
            <v>ADAPTADA</v>
          </cell>
          <cell r="M182" t="str">
            <v>FEMENINO</v>
          </cell>
        </row>
        <row r="183">
          <cell r="B183" t="str">
            <v>MARIA BELEN MUÑOZ FERNANDEZSAD APADIS0,000470138888888889</v>
          </cell>
          <cell r="C183" t="str">
            <v>MARIA BELEN MUÑOZ FERNANDEZ</v>
          </cell>
          <cell r="D183" t="str">
            <v>SAD APADIS</v>
          </cell>
          <cell r="E183" t="e">
            <v>#REF!</v>
          </cell>
          <cell r="F183">
            <v>4.7013888888888886E-4</v>
          </cell>
          <cell r="G183">
            <v>30</v>
          </cell>
          <cell r="H183">
            <v>11</v>
          </cell>
          <cell r="I183">
            <v>3</v>
          </cell>
          <cell r="J183" t="str">
            <v>25M BRAZA</v>
          </cell>
          <cell r="K183" t="str">
            <v>ABSOLUTA</v>
          </cell>
          <cell r="L183" t="str">
            <v>ADAPTADA</v>
          </cell>
          <cell r="M183" t="str">
            <v>FEMENINO</v>
          </cell>
        </row>
        <row r="184">
          <cell r="B184" t="str">
            <v>MARIA JOSE JAUREGUI ALONSOSAD AMI0,000607638888888889</v>
          </cell>
          <cell r="C184" t="str">
            <v>MARIA JOSE JAUREGUI ALONSO</v>
          </cell>
          <cell r="D184" t="str">
            <v>SAD AMI</v>
          </cell>
          <cell r="E184" t="e">
            <v>#REF!</v>
          </cell>
          <cell r="F184">
            <v>6.076388888888889E-4</v>
          </cell>
          <cell r="G184">
            <v>30</v>
          </cell>
          <cell r="H184">
            <v>11</v>
          </cell>
          <cell r="I184">
            <v>3</v>
          </cell>
          <cell r="J184" t="str">
            <v>25M BRAZA</v>
          </cell>
          <cell r="K184" t="str">
            <v>MASTER</v>
          </cell>
          <cell r="L184" t="str">
            <v>COMPETICION</v>
          </cell>
          <cell r="M184" t="str">
            <v>FEMENINO</v>
          </cell>
        </row>
        <row r="185">
          <cell r="B185" t="str">
            <v>RAFAEL GONZALEZ CHARCOCDE AMIGOS VALDERASSMO</v>
          </cell>
          <cell r="C185" t="str">
            <v>RAFAEL GONZALEZ CHARCO</v>
          </cell>
          <cell r="D185" t="str">
            <v>CDE AMIGOS VALDERAS</v>
          </cell>
          <cell r="E185" t="e">
            <v>#REF!</v>
          </cell>
          <cell r="F185" t="str">
            <v>SMO</v>
          </cell>
          <cell r="G185">
            <v>31</v>
          </cell>
          <cell r="H185">
            <v>12</v>
          </cell>
          <cell r="I185">
            <v>1</v>
          </cell>
          <cell r="J185" t="str">
            <v>25M ESPALDA</v>
          </cell>
          <cell r="K185" t="str">
            <v>ABSOLUTA</v>
          </cell>
          <cell r="L185" t="str">
            <v>ADAPTADA</v>
          </cell>
          <cell r="M185" t="str">
            <v>MASCULINO</v>
          </cell>
        </row>
        <row r="186">
          <cell r="B186" t="str">
            <v>JUAN MARIA VAZQUEZ QUIROGASAD FUNDACION PRODISSMO</v>
          </cell>
          <cell r="C186" t="str">
            <v>JUAN MARIA VAZQUEZ QUIROGA</v>
          </cell>
          <cell r="D186" t="str">
            <v>SAD FUNDACION PRODIS</v>
          </cell>
          <cell r="E186" t="e">
            <v>#REF!</v>
          </cell>
          <cell r="F186" t="str">
            <v>SMO</v>
          </cell>
          <cell r="G186">
            <v>31</v>
          </cell>
          <cell r="H186">
            <v>12</v>
          </cell>
          <cell r="I186">
            <v>1</v>
          </cell>
          <cell r="J186" t="str">
            <v>25M ESPALDA</v>
          </cell>
          <cell r="K186" t="str">
            <v>ABSOLUTA</v>
          </cell>
          <cell r="L186" t="str">
            <v>ADAPTADA</v>
          </cell>
          <cell r="M186" t="str">
            <v>MASCULINO</v>
          </cell>
        </row>
        <row r="187">
          <cell r="B187" t="str">
            <v>000</v>
          </cell>
          <cell r="C187">
            <v>0</v>
          </cell>
          <cell r="D187">
            <v>0</v>
          </cell>
          <cell r="E187" t="e">
            <v>#REF!</v>
          </cell>
          <cell r="F187">
            <v>0</v>
          </cell>
          <cell r="G187">
            <v>31</v>
          </cell>
          <cell r="H187">
            <v>12</v>
          </cell>
          <cell r="I187">
            <v>1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B188" t="str">
            <v>000</v>
          </cell>
          <cell r="C188">
            <v>0</v>
          </cell>
          <cell r="D188">
            <v>0</v>
          </cell>
          <cell r="E188" t="e">
            <v>#REF!</v>
          </cell>
          <cell r="F188">
            <v>0</v>
          </cell>
          <cell r="G188">
            <v>31</v>
          </cell>
          <cell r="H188">
            <v>12</v>
          </cell>
          <cell r="I188">
            <v>1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B189" t="str">
            <v>VICTOR DIAZ JIMENEZCDE AMIGOS VALDERASSMO</v>
          </cell>
          <cell r="C189" t="str">
            <v>VICTOR DIAZ JIMENEZ</v>
          </cell>
          <cell r="D189" t="str">
            <v>CDE AMIGOS VALDERAS</v>
          </cell>
          <cell r="E189" t="e">
            <v>#REF!</v>
          </cell>
          <cell r="F189" t="str">
            <v>SMO</v>
          </cell>
          <cell r="G189">
            <v>31</v>
          </cell>
          <cell r="H189">
            <v>12</v>
          </cell>
          <cell r="I189">
            <v>1</v>
          </cell>
          <cell r="J189" t="str">
            <v>25M DORSAL</v>
          </cell>
          <cell r="K189" t="str">
            <v>ABSOLUTA</v>
          </cell>
          <cell r="L189" t="str">
            <v>HABILIDADES</v>
          </cell>
          <cell r="M189" t="str">
            <v>MASCULINO</v>
          </cell>
        </row>
        <row r="190">
          <cell r="B190" t="str">
            <v>JULIAN GARCIA RAMOSCLUB NATACION ALCOBENDAS0,000953009259259259</v>
          </cell>
          <cell r="C190" t="str">
            <v>JULIAN GARCIA RAMOS</v>
          </cell>
          <cell r="D190" t="str">
            <v>CLUB NATACION ALCOBENDAS</v>
          </cell>
          <cell r="E190" t="e">
            <v>#REF!</v>
          </cell>
          <cell r="F190">
            <v>9.5300925925925935E-4</v>
          </cell>
          <cell r="G190">
            <v>31</v>
          </cell>
          <cell r="H190">
            <v>12</v>
          </cell>
          <cell r="I190">
            <v>1</v>
          </cell>
          <cell r="J190" t="str">
            <v>25M DORSAL</v>
          </cell>
          <cell r="K190" t="str">
            <v>ABSOLUTA</v>
          </cell>
          <cell r="L190" t="str">
            <v>HABILIDADES</v>
          </cell>
          <cell r="M190" t="str">
            <v>MASCULINO</v>
          </cell>
        </row>
        <row r="191">
          <cell r="B191" t="str">
            <v>ALEJANDRO GALLARDO GALLEGOCDE NIÑO JESUS DEL REMEDIOSMO</v>
          </cell>
          <cell r="C191" t="str">
            <v>ALEJANDRO GALLARDO GALLEGO</v>
          </cell>
          <cell r="D191" t="str">
            <v>CDE NIÑO JESUS DEL REMEDIO</v>
          </cell>
          <cell r="E191" t="e">
            <v>#REF!</v>
          </cell>
          <cell r="F191" t="str">
            <v>SMO</v>
          </cell>
          <cell r="G191">
            <v>32</v>
          </cell>
          <cell r="H191">
            <v>12</v>
          </cell>
          <cell r="I191">
            <v>2</v>
          </cell>
          <cell r="J191" t="str">
            <v>25M ESPALDA</v>
          </cell>
          <cell r="K191" t="str">
            <v>JUNIOR</v>
          </cell>
          <cell r="L191" t="str">
            <v>ADAPTADA</v>
          </cell>
          <cell r="M191" t="str">
            <v>MASCULINO</v>
          </cell>
        </row>
        <row r="192">
          <cell r="B192" t="str">
            <v>GUILLERMO JOSE HERNAN MONTEROCDE NIÑO JESUS DEL REMEDIOSMO</v>
          </cell>
          <cell r="C192" t="str">
            <v>GUILLERMO JOSE HERNAN MONTERO</v>
          </cell>
          <cell r="D192" t="str">
            <v>CDE NIÑO JESUS DEL REMEDIO</v>
          </cell>
          <cell r="E192" t="e">
            <v>#REF!</v>
          </cell>
          <cell r="F192" t="str">
            <v>SMO</v>
          </cell>
          <cell r="G192">
            <v>32</v>
          </cell>
          <cell r="H192">
            <v>12</v>
          </cell>
          <cell r="I192">
            <v>2</v>
          </cell>
          <cell r="J192" t="str">
            <v>25M ESPALDA</v>
          </cell>
          <cell r="K192" t="str">
            <v>ABSOLUTA</v>
          </cell>
          <cell r="L192" t="str">
            <v>ADAPTADA</v>
          </cell>
          <cell r="M192" t="str">
            <v>MASCULINO</v>
          </cell>
        </row>
        <row r="193">
          <cell r="B193" t="str">
            <v>000</v>
          </cell>
          <cell r="C193">
            <v>0</v>
          </cell>
          <cell r="D193">
            <v>0</v>
          </cell>
          <cell r="E193" t="e">
            <v>#REF!</v>
          </cell>
          <cell r="F193">
            <v>0</v>
          </cell>
          <cell r="G193">
            <v>32</v>
          </cell>
          <cell r="H193">
            <v>12</v>
          </cell>
          <cell r="I193">
            <v>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B194" t="str">
            <v>000</v>
          </cell>
          <cell r="C194">
            <v>0</v>
          </cell>
          <cell r="D194">
            <v>0</v>
          </cell>
          <cell r="E194" t="e">
            <v>#REF!</v>
          </cell>
          <cell r="F194">
            <v>0</v>
          </cell>
          <cell r="G194">
            <v>32</v>
          </cell>
          <cell r="H194">
            <v>12</v>
          </cell>
          <cell r="I194">
            <v>2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B195" t="str">
            <v>JAVIER ARANDA MAZUELACLUB NATACION ALCOBENDAS0,000871990740740741</v>
          </cell>
          <cell r="C195" t="str">
            <v>JAVIER ARANDA MAZUELA</v>
          </cell>
          <cell r="D195" t="str">
            <v>CLUB NATACION ALCOBENDAS</v>
          </cell>
          <cell r="E195" t="e">
            <v>#REF!</v>
          </cell>
          <cell r="F195">
            <v>8.7199074074074078E-4</v>
          </cell>
          <cell r="G195">
            <v>32</v>
          </cell>
          <cell r="H195">
            <v>12</v>
          </cell>
          <cell r="I195">
            <v>2</v>
          </cell>
          <cell r="J195" t="str">
            <v>25M DORSAL</v>
          </cell>
          <cell r="K195" t="str">
            <v>ABSOLUTA</v>
          </cell>
          <cell r="L195" t="str">
            <v>HABILIDADES</v>
          </cell>
          <cell r="M195" t="str">
            <v>MASCULINO</v>
          </cell>
        </row>
        <row r="196">
          <cell r="B196" t="str">
            <v>ANDRES VILA MORANSAD APADIS0,000717592592592593</v>
          </cell>
          <cell r="C196" t="str">
            <v>ANDRES VILA MORAN</v>
          </cell>
          <cell r="D196" t="str">
            <v>SAD APADIS</v>
          </cell>
          <cell r="E196" t="e">
            <v>#REF!</v>
          </cell>
          <cell r="F196">
            <v>7.175925925925927E-4</v>
          </cell>
          <cell r="G196">
            <v>32</v>
          </cell>
          <cell r="H196">
            <v>12</v>
          </cell>
          <cell r="I196">
            <v>2</v>
          </cell>
          <cell r="J196" t="str">
            <v>25M DORSAL</v>
          </cell>
          <cell r="K196" t="str">
            <v>ABSOLUTA</v>
          </cell>
          <cell r="L196" t="str">
            <v>HABILIDADES</v>
          </cell>
          <cell r="M196" t="str">
            <v>MASCULINO</v>
          </cell>
        </row>
        <row r="197">
          <cell r="B197" t="str">
            <v>JAIME ALCARAZ FERNANDEZCDE NIÑO JESUS DEL REMEDIOSMO</v>
          </cell>
          <cell r="C197" t="str">
            <v>JAIME ALCARAZ FERNANDEZ</v>
          </cell>
          <cell r="D197" t="str">
            <v>CDE NIÑO JESUS DEL REMEDIO</v>
          </cell>
          <cell r="E197" t="e">
            <v>#REF!</v>
          </cell>
          <cell r="F197" t="str">
            <v>SMO</v>
          </cell>
          <cell r="G197">
            <v>33</v>
          </cell>
          <cell r="H197">
            <v>12</v>
          </cell>
          <cell r="I197">
            <v>3</v>
          </cell>
          <cell r="J197" t="str">
            <v>25M ESPALDA</v>
          </cell>
          <cell r="K197" t="str">
            <v>ABSOLUTA</v>
          </cell>
          <cell r="L197" t="str">
            <v>ADAPTADA</v>
          </cell>
          <cell r="M197" t="str">
            <v>MASCULINO</v>
          </cell>
        </row>
        <row r="198">
          <cell r="B198" t="str">
            <v>JAVIER GARCIA ALVAREZCDE NIÑO JESUS DEL REMEDIOSMO</v>
          </cell>
          <cell r="C198" t="str">
            <v>JAVIER GARCIA ALVAREZ</v>
          </cell>
          <cell r="D198" t="str">
            <v>CDE NIÑO JESUS DEL REMEDIO</v>
          </cell>
          <cell r="E198" t="e">
            <v>#REF!</v>
          </cell>
          <cell r="F198" t="str">
            <v>SMO</v>
          </cell>
          <cell r="G198">
            <v>33</v>
          </cell>
          <cell r="H198">
            <v>12</v>
          </cell>
          <cell r="I198">
            <v>3</v>
          </cell>
          <cell r="J198" t="str">
            <v>25M ESPALDA</v>
          </cell>
          <cell r="K198" t="str">
            <v>JUNIOR</v>
          </cell>
          <cell r="L198" t="str">
            <v>ADAPTADA</v>
          </cell>
          <cell r="M198" t="str">
            <v>MASCULINO</v>
          </cell>
        </row>
        <row r="199">
          <cell r="B199" t="str">
            <v>000</v>
          </cell>
          <cell r="C199">
            <v>0</v>
          </cell>
          <cell r="D199">
            <v>0</v>
          </cell>
          <cell r="E199" t="e">
            <v>#REF!</v>
          </cell>
          <cell r="F199">
            <v>0</v>
          </cell>
          <cell r="G199">
            <v>33</v>
          </cell>
          <cell r="H199">
            <v>12</v>
          </cell>
          <cell r="I199">
            <v>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B200" t="str">
            <v>000</v>
          </cell>
          <cell r="C200">
            <v>0</v>
          </cell>
          <cell r="D200">
            <v>0</v>
          </cell>
          <cell r="E200" t="e">
            <v>#REF!</v>
          </cell>
          <cell r="F200">
            <v>0</v>
          </cell>
          <cell r="G200">
            <v>33</v>
          </cell>
          <cell r="H200">
            <v>12</v>
          </cell>
          <cell r="I200">
            <v>3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B201" t="str">
            <v>RAFAEL FERNANDEZ BAÑOSSAD PAUTA0,000677430555555556</v>
          </cell>
          <cell r="C201" t="str">
            <v>RAFAEL FERNANDEZ BAÑOS</v>
          </cell>
          <cell r="D201" t="str">
            <v>SAD PAUTA</v>
          </cell>
          <cell r="E201" t="e">
            <v>#REF!</v>
          </cell>
          <cell r="F201">
            <v>6.7743055555555558E-4</v>
          </cell>
          <cell r="G201">
            <v>33</v>
          </cell>
          <cell r="H201">
            <v>12</v>
          </cell>
          <cell r="I201">
            <v>3</v>
          </cell>
          <cell r="J201" t="str">
            <v>25M ESPALDA</v>
          </cell>
          <cell r="K201" t="str">
            <v>ABSOLUTA</v>
          </cell>
          <cell r="L201" t="str">
            <v>ADAPTADA</v>
          </cell>
          <cell r="M201" t="str">
            <v>MASCULINO</v>
          </cell>
        </row>
        <row r="202">
          <cell r="B202" t="str">
            <v>MIGUEL ANGEL MONTALVO MORENOSAD ADFYPSE0,000602199074074074</v>
          </cell>
          <cell r="C202" t="str">
            <v>MIGUEL ANGEL MONTALVO MORENO</v>
          </cell>
          <cell r="D202" t="str">
            <v>SAD ADFYPSE</v>
          </cell>
          <cell r="E202" t="e">
            <v>#REF!</v>
          </cell>
          <cell r="F202">
            <v>6.0219907407407412E-4</v>
          </cell>
          <cell r="G202">
            <v>33</v>
          </cell>
          <cell r="H202">
            <v>12</v>
          </cell>
          <cell r="I202">
            <v>3</v>
          </cell>
          <cell r="J202" t="str">
            <v>25M ESPALDA</v>
          </cell>
          <cell r="K202" t="str">
            <v>MASTER</v>
          </cell>
          <cell r="L202" t="str">
            <v>COMPETICION</v>
          </cell>
          <cell r="M202" t="str">
            <v>MASCULINO</v>
          </cell>
        </row>
        <row r="203">
          <cell r="B203" t="str">
            <v>MIGUEL VITOR PEREZ RODRIGUEZCDE NIÑO JESUS DEL REMEDIOSMO</v>
          </cell>
          <cell r="C203" t="str">
            <v>MIGUEL VITOR PEREZ RODRIGUEZ</v>
          </cell>
          <cell r="D203" t="str">
            <v>CDE NIÑO JESUS DEL REMEDIO</v>
          </cell>
          <cell r="E203" t="e">
            <v>#REF!</v>
          </cell>
          <cell r="F203" t="str">
            <v>SMO</v>
          </cell>
          <cell r="G203">
            <v>34</v>
          </cell>
          <cell r="H203">
            <v>12</v>
          </cell>
          <cell r="I203">
            <v>4</v>
          </cell>
          <cell r="J203" t="str">
            <v>25M ESPALDA</v>
          </cell>
          <cell r="K203" t="str">
            <v>JUNIOR</v>
          </cell>
          <cell r="L203" t="str">
            <v>ADAPTADA</v>
          </cell>
          <cell r="M203" t="str">
            <v>MASCULINO</v>
          </cell>
        </row>
        <row r="204">
          <cell r="B204" t="str">
            <v>OSCAR ZAMORANO HORCAJADACDE NIÑO JESUS DEL REMEDIOSMO</v>
          </cell>
          <cell r="C204" t="str">
            <v>OSCAR ZAMORANO HORCAJADA</v>
          </cell>
          <cell r="D204" t="str">
            <v>CDE NIÑO JESUS DEL REMEDIO</v>
          </cell>
          <cell r="E204" t="e">
            <v>#REF!</v>
          </cell>
          <cell r="F204" t="str">
            <v>SMO</v>
          </cell>
          <cell r="G204">
            <v>34</v>
          </cell>
          <cell r="H204">
            <v>12</v>
          </cell>
          <cell r="I204">
            <v>4</v>
          </cell>
          <cell r="J204" t="str">
            <v>25M ESPALDA</v>
          </cell>
          <cell r="K204" t="str">
            <v>JUNIOR</v>
          </cell>
          <cell r="L204" t="str">
            <v>ADAPTADA</v>
          </cell>
          <cell r="M204" t="str">
            <v>MASCULINO</v>
          </cell>
        </row>
        <row r="205">
          <cell r="B205" t="str">
            <v>000</v>
          </cell>
          <cell r="C205">
            <v>0</v>
          </cell>
          <cell r="D205">
            <v>0</v>
          </cell>
          <cell r="E205" t="e">
            <v>#REF!</v>
          </cell>
          <cell r="F205">
            <v>0</v>
          </cell>
          <cell r="G205">
            <v>34</v>
          </cell>
          <cell r="H205">
            <v>12</v>
          </cell>
          <cell r="I205">
            <v>4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B206" t="str">
            <v>000</v>
          </cell>
          <cell r="C206">
            <v>0</v>
          </cell>
          <cell r="D206">
            <v>0</v>
          </cell>
          <cell r="E206" t="e">
            <v>#REF!</v>
          </cell>
          <cell r="F206">
            <v>0</v>
          </cell>
          <cell r="G206">
            <v>34</v>
          </cell>
          <cell r="H206">
            <v>12</v>
          </cell>
          <cell r="I206">
            <v>4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B207" t="str">
            <v>JAVIER MIRANDA DIAZCDE ATAM POZUELO0,000573611111111111</v>
          </cell>
          <cell r="C207" t="str">
            <v>JAVIER MIRANDA DIAZ</v>
          </cell>
          <cell r="D207" t="str">
            <v>CDE ATAM POZUELO</v>
          </cell>
          <cell r="E207" t="e">
            <v>#REF!</v>
          </cell>
          <cell r="F207">
            <v>5.7361111111111122E-4</v>
          </cell>
          <cell r="G207">
            <v>34</v>
          </cell>
          <cell r="H207">
            <v>12</v>
          </cell>
          <cell r="I207">
            <v>4</v>
          </cell>
          <cell r="J207" t="str">
            <v>25M DORSAL</v>
          </cell>
          <cell r="K207" t="str">
            <v>ABSOLUTA</v>
          </cell>
          <cell r="L207" t="str">
            <v>HABILIDADES</v>
          </cell>
          <cell r="M207" t="str">
            <v>MASCULINO</v>
          </cell>
        </row>
        <row r="208">
          <cell r="B208" t="str">
            <v>DAVID GONZALEZ GARCIASAD APADIS0,000583796296296296</v>
          </cell>
          <cell r="C208" t="str">
            <v>DAVID GONZALEZ GARCIA</v>
          </cell>
          <cell r="D208" t="str">
            <v>SAD APADIS</v>
          </cell>
          <cell r="E208" t="e">
            <v>#REF!</v>
          </cell>
          <cell r="F208">
            <v>5.8379629629629634E-4</v>
          </cell>
          <cell r="G208">
            <v>34</v>
          </cell>
          <cell r="H208">
            <v>12</v>
          </cell>
          <cell r="I208">
            <v>4</v>
          </cell>
          <cell r="J208" t="str">
            <v>25M DORSAL</v>
          </cell>
          <cell r="K208" t="str">
            <v>ABSOLUTA</v>
          </cell>
          <cell r="L208" t="str">
            <v>HABILIDADES</v>
          </cell>
          <cell r="M208" t="str">
            <v>MASCULINO</v>
          </cell>
        </row>
        <row r="209">
          <cell r="B209" t="str">
            <v>PEDRO JESUS VELEZ MARTINCDE ATAM POZUELO0,00104594907407407</v>
          </cell>
          <cell r="C209" t="str">
            <v>PEDRO JESUS VELEZ MARTIN</v>
          </cell>
          <cell r="D209" t="str">
            <v>CDE ATAM POZUELO</v>
          </cell>
          <cell r="E209" t="e">
            <v>#REF!</v>
          </cell>
          <cell r="F209">
            <v>1.0459490740740739E-3</v>
          </cell>
          <cell r="G209">
            <v>35</v>
          </cell>
          <cell r="H209">
            <v>12</v>
          </cell>
          <cell r="I209">
            <v>5</v>
          </cell>
          <cell r="J209" t="str">
            <v>25M ESPALDA</v>
          </cell>
          <cell r="K209" t="str">
            <v>ABSOLUTA</v>
          </cell>
          <cell r="L209" t="str">
            <v>ADAPTADA</v>
          </cell>
          <cell r="M209" t="str">
            <v>MASCULINO</v>
          </cell>
        </row>
        <row r="210">
          <cell r="B210" t="str">
            <v>RICARDO NEVADO ARRANZCDE NIÑO JESUS DEL REMEDIOSMO</v>
          </cell>
          <cell r="C210" t="str">
            <v>RICARDO NEVADO ARRANZ</v>
          </cell>
          <cell r="D210" t="str">
            <v>CDE NIÑO JESUS DEL REMEDIO</v>
          </cell>
          <cell r="E210" t="e">
            <v>#REF!</v>
          </cell>
          <cell r="F210" t="str">
            <v>SMO</v>
          </cell>
          <cell r="G210">
            <v>35</v>
          </cell>
          <cell r="H210">
            <v>12</v>
          </cell>
          <cell r="I210">
            <v>5</v>
          </cell>
          <cell r="J210" t="str">
            <v>25M ESPALDA</v>
          </cell>
          <cell r="K210" t="str">
            <v>ABSOLUTA</v>
          </cell>
          <cell r="L210" t="str">
            <v>ADAPTADA</v>
          </cell>
          <cell r="M210" t="str">
            <v>MASCULINO</v>
          </cell>
        </row>
        <row r="211">
          <cell r="B211" t="str">
            <v>000</v>
          </cell>
          <cell r="C211">
            <v>0</v>
          </cell>
          <cell r="D211">
            <v>0</v>
          </cell>
          <cell r="E211" t="e">
            <v>#REF!</v>
          </cell>
          <cell r="F211">
            <v>0</v>
          </cell>
          <cell r="G211">
            <v>35</v>
          </cell>
          <cell r="H211">
            <v>12</v>
          </cell>
          <cell r="I211">
            <v>5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B212" t="str">
            <v>000</v>
          </cell>
          <cell r="C212">
            <v>0</v>
          </cell>
          <cell r="D212">
            <v>0</v>
          </cell>
          <cell r="E212" t="e">
            <v>#REF!</v>
          </cell>
          <cell r="F212">
            <v>0</v>
          </cell>
          <cell r="G212">
            <v>35</v>
          </cell>
          <cell r="H212">
            <v>12</v>
          </cell>
          <cell r="I212">
            <v>5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</row>
        <row r="213">
          <cell r="B213" t="str">
            <v>MARIO MONSALVE CAROSAD PAUTA0,000571412037037037</v>
          </cell>
          <cell r="C213" t="str">
            <v>MARIO MONSALVE CARO</v>
          </cell>
          <cell r="D213" t="str">
            <v>SAD PAUTA</v>
          </cell>
          <cell r="E213" t="e">
            <v>#REF!</v>
          </cell>
          <cell r="F213">
            <v>5.7141203703703705E-4</v>
          </cell>
          <cell r="G213">
            <v>35</v>
          </cell>
          <cell r="H213">
            <v>12</v>
          </cell>
          <cell r="I213">
            <v>5</v>
          </cell>
          <cell r="J213" t="str">
            <v>25M ESPALDA</v>
          </cell>
          <cell r="K213" t="str">
            <v>ABSOLUTA</v>
          </cell>
          <cell r="L213" t="str">
            <v>ADAPTADA</v>
          </cell>
          <cell r="M213" t="str">
            <v>MASCULINO</v>
          </cell>
        </row>
        <row r="214">
          <cell r="B214" t="str">
            <v>PLACIDO GONZALEZ GALLEGOCDE AMIGOS VALDERAS0,000540972222222222</v>
          </cell>
          <cell r="C214" t="str">
            <v>PLACIDO GONZALEZ GALLEGO</v>
          </cell>
          <cell r="D214" t="str">
            <v>CDE AMIGOS VALDERAS</v>
          </cell>
          <cell r="E214" t="e">
            <v>#REF!</v>
          </cell>
          <cell r="F214">
            <v>5.4097222222222231E-4</v>
          </cell>
          <cell r="G214">
            <v>35</v>
          </cell>
          <cell r="H214">
            <v>12</v>
          </cell>
          <cell r="I214">
            <v>5</v>
          </cell>
          <cell r="J214" t="str">
            <v>25M ESPALDA</v>
          </cell>
          <cell r="K214" t="str">
            <v>MASTER</v>
          </cell>
          <cell r="L214" t="str">
            <v>COMPETICION</v>
          </cell>
          <cell r="M214" t="str">
            <v>MASCULINO</v>
          </cell>
        </row>
        <row r="215">
          <cell r="B215" t="str">
            <v>RAUL PEREZ MUÑOZCDE AMIGOS VALDERAS0,000284722222222222</v>
          </cell>
          <cell r="C215" t="str">
            <v>RAUL PEREZ MUÑOZ</v>
          </cell>
          <cell r="D215" t="str">
            <v>CDE AMIGOS VALDERAS</v>
          </cell>
          <cell r="E215" t="e">
            <v>#REF!</v>
          </cell>
          <cell r="F215">
            <v>2.8472222222222223E-4</v>
          </cell>
          <cell r="G215">
            <v>36</v>
          </cell>
          <cell r="H215">
            <v>12</v>
          </cell>
          <cell r="I215">
            <v>6</v>
          </cell>
          <cell r="J215" t="str">
            <v>25M ESPALDA</v>
          </cell>
          <cell r="K215" t="str">
            <v>MASTER</v>
          </cell>
          <cell r="L215" t="str">
            <v>COMPETICION</v>
          </cell>
          <cell r="M215" t="str">
            <v>MASCULINO</v>
          </cell>
        </row>
        <row r="216">
          <cell r="B216" t="str">
            <v>PABLO BARRENA GARCIACDE NIÑO JESUS DEL REMEDIO0,000362731481481481</v>
          </cell>
          <cell r="C216" t="str">
            <v>PABLO BARRENA GARCIA</v>
          </cell>
          <cell r="D216" t="str">
            <v>CDE NIÑO JESUS DEL REMEDIO</v>
          </cell>
          <cell r="E216" t="e">
            <v>#REF!</v>
          </cell>
          <cell r="F216">
            <v>3.6273148148148146E-4</v>
          </cell>
          <cell r="G216">
            <v>36</v>
          </cell>
          <cell r="H216">
            <v>12</v>
          </cell>
          <cell r="I216">
            <v>6</v>
          </cell>
          <cell r="J216" t="str">
            <v>25M ESPALDA</v>
          </cell>
          <cell r="K216" t="str">
            <v>ABSOLUTA</v>
          </cell>
          <cell r="L216" t="str">
            <v>ADAPTADA</v>
          </cell>
          <cell r="M216" t="str">
            <v>MASCULINO</v>
          </cell>
        </row>
        <row r="217">
          <cell r="B217" t="str">
            <v>LUCAS GARCIA SANCHEZCDE LAS VICTORIAS CENTRO0,000448842592592593</v>
          </cell>
          <cell r="C217" t="str">
            <v>LUCAS GARCIA SANCHEZ</v>
          </cell>
          <cell r="D217" t="str">
            <v>CDE LAS VICTORIAS CENTRO</v>
          </cell>
          <cell r="E217" t="e">
            <v>#REF!</v>
          </cell>
          <cell r="F217">
            <v>4.4884259259259253E-4</v>
          </cell>
          <cell r="G217">
            <v>36</v>
          </cell>
          <cell r="H217">
            <v>12</v>
          </cell>
          <cell r="I217">
            <v>6</v>
          </cell>
          <cell r="J217" t="str">
            <v>25M ESPALDA</v>
          </cell>
          <cell r="K217" t="str">
            <v>ABSOLUTA</v>
          </cell>
          <cell r="L217" t="str">
            <v>ADAPTADA</v>
          </cell>
          <cell r="M217" t="str">
            <v>MASCULINO</v>
          </cell>
        </row>
        <row r="218">
          <cell r="B218" t="str">
            <v>JOSE MIGUEL DEL BARRIO SANZSAD ADFYPSE0,000966782407407408</v>
          </cell>
          <cell r="C218" t="str">
            <v>JOSE MIGUEL DEL BARRIO SANZ</v>
          </cell>
          <cell r="D218" t="str">
            <v>SAD ADFYPSE</v>
          </cell>
          <cell r="E218" t="e">
            <v>#REF!</v>
          </cell>
          <cell r="F218">
            <v>9.6678240740740752E-4</v>
          </cell>
          <cell r="G218">
            <v>36</v>
          </cell>
          <cell r="H218">
            <v>12</v>
          </cell>
          <cell r="I218">
            <v>6</v>
          </cell>
          <cell r="J218" t="str">
            <v>25M ESPALDA</v>
          </cell>
          <cell r="K218" t="str">
            <v>ABSOLUTA</v>
          </cell>
          <cell r="L218" t="str">
            <v>ADAPTADA</v>
          </cell>
          <cell r="M218" t="str">
            <v>MASCULINO</v>
          </cell>
        </row>
        <row r="219">
          <cell r="B219" t="str">
            <v>LUIS MIGUEL EDJABUA VELAYSAD PAUTA0,000463425925925926</v>
          </cell>
          <cell r="C219" t="str">
            <v>LUIS MIGUEL EDJABUA VELAY</v>
          </cell>
          <cell r="D219" t="str">
            <v>SAD PAUTA</v>
          </cell>
          <cell r="E219" t="e">
            <v>#REF!</v>
          </cell>
          <cell r="F219">
            <v>4.6342592592592594E-4</v>
          </cell>
          <cell r="G219">
            <v>36</v>
          </cell>
          <cell r="H219">
            <v>12</v>
          </cell>
          <cell r="I219">
            <v>6</v>
          </cell>
          <cell r="J219" t="str">
            <v>25M ESPALDA</v>
          </cell>
          <cell r="K219" t="str">
            <v>ABSOLUTA</v>
          </cell>
          <cell r="L219" t="str">
            <v>ADAPTADA</v>
          </cell>
          <cell r="M219" t="str">
            <v>MASCULINO</v>
          </cell>
        </row>
        <row r="220">
          <cell r="B220" t="str">
            <v>EDUARDO PEREZ RAMOSSAD PAUTA0,000469560185185185</v>
          </cell>
          <cell r="C220" t="str">
            <v>EDUARDO PEREZ RAMOS</v>
          </cell>
          <cell r="D220" t="str">
            <v>SAD PAUTA</v>
          </cell>
          <cell r="E220" t="e">
            <v>#REF!</v>
          </cell>
          <cell r="F220">
            <v>4.6956018518518522E-4</v>
          </cell>
          <cell r="G220">
            <v>36</v>
          </cell>
          <cell r="H220">
            <v>12</v>
          </cell>
          <cell r="I220">
            <v>6</v>
          </cell>
          <cell r="J220" t="str">
            <v>25M ESPALDA</v>
          </cell>
          <cell r="K220" t="str">
            <v>ABSOLUTA</v>
          </cell>
          <cell r="L220" t="str">
            <v>ADAPTADA</v>
          </cell>
          <cell r="M220" t="str">
            <v>MASCULINO</v>
          </cell>
        </row>
        <row r="221">
          <cell r="B221" t="str">
            <v>EVA JUAREZ GONZALEZSAD FUNDACION PRODISSMO</v>
          </cell>
          <cell r="C221" t="str">
            <v>EVA JUAREZ GONZALEZ</v>
          </cell>
          <cell r="D221" t="str">
            <v>SAD FUNDACION PRODIS</v>
          </cell>
          <cell r="E221" t="e">
            <v>#REF!</v>
          </cell>
          <cell r="F221" t="str">
            <v>SMO</v>
          </cell>
          <cell r="G221">
            <v>37</v>
          </cell>
          <cell r="H221">
            <v>13</v>
          </cell>
          <cell r="I221">
            <v>1</v>
          </cell>
          <cell r="J221" t="str">
            <v>25M ESPALDA</v>
          </cell>
          <cell r="K221" t="str">
            <v>ABSOLUTA</v>
          </cell>
          <cell r="L221" t="str">
            <v>ADAPTADA</v>
          </cell>
          <cell r="M221" t="str">
            <v>FEMENINO</v>
          </cell>
        </row>
        <row r="222">
          <cell r="B222" t="str">
            <v>ANA GUTIERREZ ARBIZUCDE NIÑO JESUS DEL REMEDIOSMO</v>
          </cell>
          <cell r="C222" t="str">
            <v>ANA GUTIERREZ ARBIZU</v>
          </cell>
          <cell r="D222" t="str">
            <v>CDE NIÑO JESUS DEL REMEDIO</v>
          </cell>
          <cell r="E222" t="e">
            <v>#REF!</v>
          </cell>
          <cell r="F222" t="str">
            <v>SMO</v>
          </cell>
          <cell r="G222">
            <v>37</v>
          </cell>
          <cell r="H222">
            <v>13</v>
          </cell>
          <cell r="I222">
            <v>1</v>
          </cell>
          <cell r="J222" t="str">
            <v>25M ESPALDA</v>
          </cell>
          <cell r="K222" t="str">
            <v>ABSOLUTA</v>
          </cell>
          <cell r="L222" t="str">
            <v>ADAPTADA</v>
          </cell>
          <cell r="M222" t="str">
            <v>FEMENINO</v>
          </cell>
        </row>
        <row r="223">
          <cell r="B223" t="str">
            <v>ANDREA ISABEL BUSTAMANTE VELARDECDE NIÑO JESUS DEL REMEDIOSMO</v>
          </cell>
          <cell r="C223" t="str">
            <v>ANDREA ISABEL BUSTAMANTE VELARDE</v>
          </cell>
          <cell r="D223" t="str">
            <v>CDE NIÑO JESUS DEL REMEDIO</v>
          </cell>
          <cell r="E223" t="e">
            <v>#REF!</v>
          </cell>
          <cell r="F223" t="str">
            <v>SMO</v>
          </cell>
          <cell r="G223">
            <v>37</v>
          </cell>
          <cell r="H223">
            <v>13</v>
          </cell>
          <cell r="I223">
            <v>1</v>
          </cell>
          <cell r="J223" t="str">
            <v>25M ESPALDA</v>
          </cell>
          <cell r="K223" t="str">
            <v>ABSOLUTA</v>
          </cell>
          <cell r="L223" t="str">
            <v>ADAPTADA</v>
          </cell>
          <cell r="M223" t="str">
            <v>FEMENINO</v>
          </cell>
        </row>
        <row r="224">
          <cell r="B224" t="str">
            <v>CLAUDIA NIEVES DEL CASTILLOCDE NIÑO JESUS DEL REMEDIOSMO</v>
          </cell>
          <cell r="C224" t="str">
            <v>CLAUDIA NIEVES DEL CASTILLO</v>
          </cell>
          <cell r="D224" t="str">
            <v>CDE NIÑO JESUS DEL REMEDIO</v>
          </cell>
          <cell r="E224" t="e">
            <v>#REF!</v>
          </cell>
          <cell r="F224" t="str">
            <v>SMO</v>
          </cell>
          <cell r="G224">
            <v>37</v>
          </cell>
          <cell r="H224">
            <v>13</v>
          </cell>
          <cell r="I224">
            <v>1</v>
          </cell>
          <cell r="J224" t="str">
            <v>25M ESPALDA</v>
          </cell>
          <cell r="K224" t="str">
            <v>ABSOLUTA</v>
          </cell>
          <cell r="L224" t="str">
            <v>ADAPTADA</v>
          </cell>
          <cell r="M224" t="str">
            <v>FEMENINO</v>
          </cell>
        </row>
        <row r="225">
          <cell r="B225" t="str">
            <v>000</v>
          </cell>
          <cell r="C225">
            <v>0</v>
          </cell>
          <cell r="D225">
            <v>0</v>
          </cell>
          <cell r="E225" t="e">
            <v>#REF!</v>
          </cell>
          <cell r="F225">
            <v>0</v>
          </cell>
          <cell r="G225">
            <v>37</v>
          </cell>
          <cell r="H225">
            <v>13</v>
          </cell>
          <cell r="I225">
            <v>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B226" t="str">
            <v>000</v>
          </cell>
          <cell r="C226">
            <v>0</v>
          </cell>
          <cell r="D226">
            <v>0</v>
          </cell>
          <cell r="E226" t="e">
            <v>#REF!</v>
          </cell>
          <cell r="F226">
            <v>0</v>
          </cell>
          <cell r="G226">
            <v>37</v>
          </cell>
          <cell r="H226">
            <v>13</v>
          </cell>
          <cell r="I226">
            <v>1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B227" t="str">
            <v>SANDRA GONZALEZ DIAZSAD APADIS0,000454282407407407</v>
          </cell>
          <cell r="C227" t="str">
            <v>SANDRA GONZALEZ DIAZ</v>
          </cell>
          <cell r="D227" t="str">
            <v>SAD APADIS</v>
          </cell>
          <cell r="E227" t="e">
            <v>#REF!</v>
          </cell>
          <cell r="F227">
            <v>4.5428240740740742E-4</v>
          </cell>
          <cell r="G227">
            <v>38</v>
          </cell>
          <cell r="H227">
            <v>13</v>
          </cell>
          <cell r="I227">
            <v>2</v>
          </cell>
          <cell r="J227" t="str">
            <v>25M ESPALDA</v>
          </cell>
          <cell r="K227" t="str">
            <v>ABSOLUTA</v>
          </cell>
          <cell r="L227" t="str">
            <v>ADAPTADA</v>
          </cell>
          <cell r="M227" t="str">
            <v>FEMENINO</v>
          </cell>
        </row>
        <row r="228">
          <cell r="B228" t="str">
            <v>MARIA CESPEDES SANTOSCDE NIÑO JESUS DEL REMEDIOSMO</v>
          </cell>
          <cell r="C228" t="str">
            <v>MARIA CESPEDES SANTOS</v>
          </cell>
          <cell r="D228" t="str">
            <v>CDE NIÑO JESUS DEL REMEDIO</v>
          </cell>
          <cell r="E228" t="e">
            <v>#REF!</v>
          </cell>
          <cell r="F228" t="str">
            <v>SMO</v>
          </cell>
          <cell r="G228">
            <v>38</v>
          </cell>
          <cell r="H228">
            <v>13</v>
          </cell>
          <cell r="I228">
            <v>2</v>
          </cell>
          <cell r="J228" t="str">
            <v>25M ESPALDA</v>
          </cell>
          <cell r="K228" t="str">
            <v>ABSOLUTA</v>
          </cell>
          <cell r="L228" t="str">
            <v>COMPETICION</v>
          </cell>
          <cell r="M228" t="str">
            <v>FEMENINO</v>
          </cell>
        </row>
        <row r="229">
          <cell r="B229" t="str">
            <v>000</v>
          </cell>
          <cell r="C229">
            <v>0</v>
          </cell>
          <cell r="D229">
            <v>0</v>
          </cell>
          <cell r="E229" t="e">
            <v>#REF!</v>
          </cell>
          <cell r="F229">
            <v>0</v>
          </cell>
          <cell r="G229">
            <v>38</v>
          </cell>
          <cell r="H229">
            <v>13</v>
          </cell>
          <cell r="I229">
            <v>2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B230" t="str">
            <v>000</v>
          </cell>
          <cell r="C230">
            <v>0</v>
          </cell>
          <cell r="D230">
            <v>0</v>
          </cell>
          <cell r="E230" t="e">
            <v>#REF!</v>
          </cell>
          <cell r="F230">
            <v>0</v>
          </cell>
          <cell r="G230">
            <v>38</v>
          </cell>
          <cell r="H230">
            <v>13</v>
          </cell>
          <cell r="I230">
            <v>2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B231" t="str">
            <v>SOFIA CASADO SAIZINDEPENDIENTE0,000446759259259259</v>
          </cell>
          <cell r="C231" t="str">
            <v>SOFIA CASADO SAIZ</v>
          </cell>
          <cell r="D231" t="str">
            <v>INDEPENDIENTE</v>
          </cell>
          <cell r="E231" t="e">
            <v>#REF!</v>
          </cell>
          <cell r="F231">
            <v>4.4675925925925921E-4</v>
          </cell>
          <cell r="G231">
            <v>38</v>
          </cell>
          <cell r="H231">
            <v>13</v>
          </cell>
          <cell r="I231">
            <v>2</v>
          </cell>
          <cell r="J231" t="str">
            <v>25M DORSAL</v>
          </cell>
          <cell r="K231" t="str">
            <v>JUNIOR</v>
          </cell>
          <cell r="L231" t="str">
            <v>HABILIDADES</v>
          </cell>
          <cell r="M231" t="str">
            <v>FEMENINO</v>
          </cell>
        </row>
        <row r="232">
          <cell r="B232" t="str">
            <v>IRENE SANCHEZ ALIJACDE AMIGOS VALDERAS0,000594444444444444</v>
          </cell>
          <cell r="C232" t="str">
            <v>IRENE SANCHEZ ALIJA</v>
          </cell>
          <cell r="D232" t="str">
            <v>CDE AMIGOS VALDERAS</v>
          </cell>
          <cell r="E232" t="e">
            <v>#REF!</v>
          </cell>
          <cell r="F232">
            <v>5.9444444444444443E-4</v>
          </cell>
          <cell r="G232">
            <v>38</v>
          </cell>
          <cell r="H232">
            <v>13</v>
          </cell>
          <cell r="I232">
            <v>2</v>
          </cell>
          <cell r="J232" t="str">
            <v>25M ESPALDA</v>
          </cell>
          <cell r="K232" t="str">
            <v>MASTER</v>
          </cell>
          <cell r="L232" t="str">
            <v>COMPETICION</v>
          </cell>
          <cell r="M232" t="str">
            <v>FEMENINO</v>
          </cell>
        </row>
        <row r="233">
          <cell r="B233" t="str">
            <v>MARTA SAEZ DELGADOSAD FUNDACION SINDROME DE DOWN DE MADRID0,000330787037037037</v>
          </cell>
          <cell r="C233" t="str">
            <v>MARTA SAEZ DELGADO</v>
          </cell>
          <cell r="D233" t="str">
            <v>SAD FUNDACION SINDROME DE DOWN DE MADRID</v>
          </cell>
          <cell r="E233" t="e">
            <v>#REF!</v>
          </cell>
          <cell r="F233">
            <v>3.3078703703703704E-4</v>
          </cell>
          <cell r="G233">
            <v>39</v>
          </cell>
          <cell r="H233">
            <v>13</v>
          </cell>
          <cell r="I233">
            <v>3</v>
          </cell>
          <cell r="J233" t="str">
            <v>25M ESPALDA</v>
          </cell>
          <cell r="K233" t="str">
            <v>ABSOLUTA</v>
          </cell>
          <cell r="L233" t="str">
            <v>ADAPTADA</v>
          </cell>
          <cell r="M233" t="str">
            <v>FEMENINO</v>
          </cell>
        </row>
        <row r="234">
          <cell r="B234" t="str">
            <v>YASMINA TORRES SOPEÑACDE DEPORTE PARA DCA0,000357291666666667</v>
          </cell>
          <cell r="C234" t="str">
            <v>YASMINA TORRES SOPEÑA</v>
          </cell>
          <cell r="D234" t="str">
            <v>CDE DEPORTE PARA DCA</v>
          </cell>
          <cell r="E234" t="e">
            <v>#REF!</v>
          </cell>
          <cell r="F234">
            <v>3.5729166666666673E-4</v>
          </cell>
          <cell r="G234">
            <v>39</v>
          </cell>
          <cell r="H234">
            <v>13</v>
          </cell>
          <cell r="I234">
            <v>3</v>
          </cell>
          <cell r="J234" t="str">
            <v>25M ESPALDA</v>
          </cell>
          <cell r="K234" t="str">
            <v>JUNIOR</v>
          </cell>
          <cell r="L234" t="str">
            <v>ADAPTADA</v>
          </cell>
          <cell r="M234" t="str">
            <v>FEMENINO</v>
          </cell>
        </row>
        <row r="235">
          <cell r="B235" t="str">
            <v>BARBARA LORES MORENOCLUB NATACION ALCOBENDAS0,000373032407407407</v>
          </cell>
          <cell r="C235" t="str">
            <v>BARBARA LORES MORENO</v>
          </cell>
          <cell r="D235" t="str">
            <v>CLUB NATACION ALCOBENDAS</v>
          </cell>
          <cell r="E235" t="e">
            <v>#REF!</v>
          </cell>
          <cell r="F235">
            <v>3.7303240740740737E-4</v>
          </cell>
          <cell r="G235">
            <v>39</v>
          </cell>
          <cell r="H235">
            <v>13</v>
          </cell>
          <cell r="I235">
            <v>3</v>
          </cell>
          <cell r="J235" t="str">
            <v>25M ESPALDA</v>
          </cell>
          <cell r="K235" t="str">
            <v>ABSOLUTA</v>
          </cell>
          <cell r="L235" t="str">
            <v>ADAPTADA</v>
          </cell>
          <cell r="M235" t="str">
            <v>FEMENINO</v>
          </cell>
        </row>
        <row r="236">
          <cell r="B236" t="str">
            <v>CLAUDIA ARENAS VELAZCOCDE ATAM POZUELO0,000405092592592593</v>
          </cell>
          <cell r="C236" t="str">
            <v>CLAUDIA ARENAS VELAZCO</v>
          </cell>
          <cell r="D236" t="str">
            <v>CDE ATAM POZUELO</v>
          </cell>
          <cell r="E236" t="e">
            <v>#REF!</v>
          </cell>
          <cell r="F236">
            <v>4.0509259259259258E-4</v>
          </cell>
          <cell r="G236">
            <v>39</v>
          </cell>
          <cell r="H236">
            <v>13</v>
          </cell>
          <cell r="I236">
            <v>3</v>
          </cell>
          <cell r="J236" t="str">
            <v>25M ESPALDA</v>
          </cell>
          <cell r="K236" t="str">
            <v>ABSOLUTA</v>
          </cell>
          <cell r="L236" t="str">
            <v>ADAPTADA</v>
          </cell>
          <cell r="M236" t="str">
            <v>FEMENINO</v>
          </cell>
        </row>
        <row r="237">
          <cell r="B237" t="str">
            <v>MARIA PAZ TORNOS ORTEGASAD APADIS0,000427893518518518</v>
          </cell>
          <cell r="C237" t="str">
            <v>MARIA PAZ TORNOS ORTEGA</v>
          </cell>
          <cell r="D237" t="str">
            <v>SAD APADIS</v>
          </cell>
          <cell r="E237" t="e">
            <v>#REF!</v>
          </cell>
          <cell r="F237">
            <v>4.2789351851851848E-4</v>
          </cell>
          <cell r="G237">
            <v>39</v>
          </cell>
          <cell r="H237">
            <v>13</v>
          </cell>
          <cell r="I237">
            <v>3</v>
          </cell>
          <cell r="J237" t="str">
            <v>25M ESPALDA</v>
          </cell>
          <cell r="K237" t="str">
            <v>ABSOLUTA</v>
          </cell>
          <cell r="L237" t="str">
            <v>ADAPTADA</v>
          </cell>
          <cell r="M237" t="str">
            <v>FEMENINO</v>
          </cell>
        </row>
        <row r="238">
          <cell r="B238" t="str">
            <v>ANGELA FRONTERA DIAZ DE QUINTANACDE NIÑO JESUS DEL REMEDIO0,000436226851851852</v>
          </cell>
          <cell r="C238" t="str">
            <v>ANGELA FRONTERA DIAZ DE QUINTANA</v>
          </cell>
          <cell r="D238" t="str">
            <v>CDE NIÑO JESUS DEL REMEDIO</v>
          </cell>
          <cell r="E238" t="e">
            <v>#REF!</v>
          </cell>
          <cell r="F238">
            <v>4.3622685185185187E-4</v>
          </cell>
          <cell r="G238">
            <v>39</v>
          </cell>
          <cell r="H238">
            <v>13</v>
          </cell>
          <cell r="I238">
            <v>3</v>
          </cell>
          <cell r="J238" t="str">
            <v>25M ESPALDA</v>
          </cell>
          <cell r="K238" t="str">
            <v>ABSOLUTA</v>
          </cell>
          <cell r="L238" t="str">
            <v>ADAPTADA</v>
          </cell>
          <cell r="M238" t="str">
            <v>FEMENINO</v>
          </cell>
        </row>
        <row r="239">
          <cell r="B239" t="str">
            <v>LUIS JAVIER REGUEROS LORENZOCDE AMIGOS VALDERAS0,000348726851851852</v>
          </cell>
          <cell r="C239" t="str">
            <v>LUIS JAVIER REGUEROS LORENZO</v>
          </cell>
          <cell r="D239" t="str">
            <v>CDE AMIGOS VALDERAS</v>
          </cell>
          <cell r="E239" t="e">
            <v>#REF!</v>
          </cell>
          <cell r="F239">
            <v>3.4872685185185186E-4</v>
          </cell>
          <cell r="G239">
            <v>40</v>
          </cell>
          <cell r="H239">
            <v>14</v>
          </cell>
          <cell r="I239">
            <v>1</v>
          </cell>
          <cell r="J239" t="str">
            <v>25M MARIPOSA</v>
          </cell>
          <cell r="K239" t="str">
            <v>ABSOLUTA</v>
          </cell>
          <cell r="L239" t="str">
            <v>ADAPTADA</v>
          </cell>
          <cell r="M239" t="str">
            <v>MASCULINO</v>
          </cell>
        </row>
        <row r="240">
          <cell r="B240" t="str">
            <v>JULEN SERRANO VILLATESAD FUNDACION PRODISSMO</v>
          </cell>
          <cell r="C240" t="str">
            <v>JULEN SERRANO VILLATE</v>
          </cell>
          <cell r="D240" t="str">
            <v>SAD FUNDACION PRODIS</v>
          </cell>
          <cell r="E240" t="e">
            <v>#REF!</v>
          </cell>
          <cell r="F240" t="str">
            <v>SMO</v>
          </cell>
          <cell r="G240">
            <v>40</v>
          </cell>
          <cell r="H240">
            <v>14</v>
          </cell>
          <cell r="I240">
            <v>1</v>
          </cell>
          <cell r="J240" t="str">
            <v>25M MARIPOSA</v>
          </cell>
          <cell r="K240" t="str">
            <v>ABSOLUTA</v>
          </cell>
          <cell r="L240" t="str">
            <v>ADAPTADA</v>
          </cell>
          <cell r="M240" t="str">
            <v>MASCULINO</v>
          </cell>
        </row>
        <row r="241">
          <cell r="B241" t="str">
            <v>000</v>
          </cell>
          <cell r="C241">
            <v>0</v>
          </cell>
          <cell r="D241">
            <v>0</v>
          </cell>
          <cell r="E241" t="e">
            <v>#REF!</v>
          </cell>
          <cell r="F241">
            <v>0</v>
          </cell>
          <cell r="G241">
            <v>40</v>
          </cell>
          <cell r="H241">
            <v>14</v>
          </cell>
          <cell r="I241">
            <v>1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B242" t="str">
            <v>000</v>
          </cell>
          <cell r="C242">
            <v>0</v>
          </cell>
          <cell r="D242">
            <v>0</v>
          </cell>
          <cell r="E242" t="e">
            <v>#REF!</v>
          </cell>
          <cell r="F242">
            <v>0</v>
          </cell>
          <cell r="G242">
            <v>40</v>
          </cell>
          <cell r="H242">
            <v>14</v>
          </cell>
          <cell r="I242">
            <v>1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B243" t="str">
            <v>000</v>
          </cell>
          <cell r="C243">
            <v>0</v>
          </cell>
          <cell r="D243">
            <v>0</v>
          </cell>
          <cell r="E243" t="e">
            <v>#REF!</v>
          </cell>
          <cell r="F243">
            <v>0</v>
          </cell>
          <cell r="G243">
            <v>40</v>
          </cell>
          <cell r="H243">
            <v>14</v>
          </cell>
          <cell r="I243">
            <v>1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B244" t="str">
            <v>000</v>
          </cell>
          <cell r="C244">
            <v>0</v>
          </cell>
          <cell r="D244">
            <v>0</v>
          </cell>
          <cell r="E244" t="e">
            <v>#REF!</v>
          </cell>
          <cell r="F244">
            <v>0</v>
          </cell>
          <cell r="G244">
            <v>40</v>
          </cell>
          <cell r="H244">
            <v>14</v>
          </cell>
          <cell r="I244">
            <v>1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B245" t="str">
            <v>JUAN ANGEL GARRIDO ESTEBANCLUB NATACION ALCOBENDAS0,00101597222222222</v>
          </cell>
          <cell r="C245" t="str">
            <v>JUAN ANGEL GARRIDO ESTEBAN</v>
          </cell>
          <cell r="D245" t="str">
            <v>CLUB NATACION ALCOBENDAS</v>
          </cell>
          <cell r="E245" t="e">
            <v>#REF!</v>
          </cell>
          <cell r="F245">
            <v>1.0159722222222221E-3</v>
          </cell>
          <cell r="G245">
            <v>45</v>
          </cell>
          <cell r="H245">
            <v>19</v>
          </cell>
          <cell r="I245">
            <v>1</v>
          </cell>
          <cell r="J245" t="str">
            <v>50M LIBRES</v>
          </cell>
          <cell r="K245" t="str">
            <v>ABSOLUTA</v>
          </cell>
          <cell r="L245" t="str">
            <v>ADAPTADA</v>
          </cell>
          <cell r="M245" t="str">
            <v>MASCULINO</v>
          </cell>
        </row>
        <row r="246">
          <cell r="B246" t="str">
            <v>PABLO ALMAGRO CRUZADIL- AD DE INTEGRACION DE LEGANES0,00120914351851852</v>
          </cell>
          <cell r="C246" t="str">
            <v>PABLO ALMAGRO CRUZ</v>
          </cell>
          <cell r="D246" t="str">
            <v>ADIL- AD DE INTEGRACION DE LEGANES</v>
          </cell>
          <cell r="E246" t="e">
            <v>#REF!</v>
          </cell>
          <cell r="F246">
            <v>1.2091435185185185E-3</v>
          </cell>
          <cell r="G246">
            <v>45</v>
          </cell>
          <cell r="H246">
            <v>19</v>
          </cell>
          <cell r="I246">
            <v>1</v>
          </cell>
          <cell r="J246" t="str">
            <v>50M LIBRES</v>
          </cell>
          <cell r="K246" t="str">
            <v>MASTER</v>
          </cell>
          <cell r="L246" t="str">
            <v>COMPETICION</v>
          </cell>
          <cell r="M246" t="str">
            <v>MASCULINO</v>
          </cell>
        </row>
        <row r="247">
          <cell r="B247" t="str">
            <v>PEDRO JESUS VELEZ MARTINCDE ATAM POZUELO0,00126550925925926</v>
          </cell>
          <cell r="C247" t="str">
            <v>PEDRO JESUS VELEZ MARTIN</v>
          </cell>
          <cell r="D247" t="str">
            <v>CDE ATAM POZUELO</v>
          </cell>
          <cell r="E247" t="e">
            <v>#REF!</v>
          </cell>
          <cell r="F247">
            <v>1.2655092592592594E-3</v>
          </cell>
          <cell r="G247">
            <v>45</v>
          </cell>
          <cell r="H247">
            <v>19</v>
          </cell>
          <cell r="I247">
            <v>1</v>
          </cell>
          <cell r="J247" t="str">
            <v>50M LIBRES</v>
          </cell>
          <cell r="K247" t="str">
            <v>ABSOLUTA</v>
          </cell>
          <cell r="L247" t="str">
            <v>ADAPTADA</v>
          </cell>
          <cell r="M247" t="str">
            <v>MASCULINO</v>
          </cell>
        </row>
        <row r="248">
          <cell r="B248" t="str">
            <v>CARLOS FERNANDO GARCIA LOPEZCDE ATAM POZUELOSMO</v>
          </cell>
          <cell r="C248" t="str">
            <v>CARLOS FERNANDO GARCIA LOPEZ</v>
          </cell>
          <cell r="D248" t="str">
            <v>CDE ATAM POZUELO</v>
          </cell>
          <cell r="E248" t="e">
            <v>#REF!</v>
          </cell>
          <cell r="F248" t="str">
            <v>SMO</v>
          </cell>
          <cell r="G248">
            <v>45</v>
          </cell>
          <cell r="H248">
            <v>19</v>
          </cell>
          <cell r="I248">
            <v>1</v>
          </cell>
          <cell r="J248" t="str">
            <v>50M LIBRES</v>
          </cell>
          <cell r="K248" t="str">
            <v>ABSOLUTA</v>
          </cell>
          <cell r="L248" t="str">
            <v>ADAPTADA</v>
          </cell>
          <cell r="M248" t="str">
            <v>MASCULINO</v>
          </cell>
        </row>
        <row r="249">
          <cell r="B249" t="str">
            <v>JUAN MARIA VAZQUEZ QUIROGASAD FUNDACION PRODISSMO</v>
          </cell>
          <cell r="C249" t="str">
            <v>JUAN MARIA VAZQUEZ QUIROGA</v>
          </cell>
          <cell r="D249" t="str">
            <v>SAD FUNDACION PRODIS</v>
          </cell>
          <cell r="E249" t="e">
            <v>#REF!</v>
          </cell>
          <cell r="F249" t="str">
            <v>SMO</v>
          </cell>
          <cell r="G249">
            <v>45</v>
          </cell>
          <cell r="H249">
            <v>19</v>
          </cell>
          <cell r="I249">
            <v>1</v>
          </cell>
          <cell r="J249" t="str">
            <v>50M LIBRES</v>
          </cell>
          <cell r="K249" t="str">
            <v>ABSOLUTA</v>
          </cell>
          <cell r="L249" t="str">
            <v>ADAPTADA</v>
          </cell>
          <cell r="M249" t="str">
            <v>MASCULINO</v>
          </cell>
        </row>
        <row r="250">
          <cell r="B250" t="str">
            <v>RAUL MECINA PERONASAD FUNDACION PRODISSMO</v>
          </cell>
          <cell r="C250" t="str">
            <v>RAUL MECINA PERONA</v>
          </cell>
          <cell r="D250" t="str">
            <v>SAD FUNDACION PRODIS</v>
          </cell>
          <cell r="E250" t="e">
            <v>#REF!</v>
          </cell>
          <cell r="F250" t="str">
            <v>SMO</v>
          </cell>
          <cell r="G250">
            <v>45</v>
          </cell>
          <cell r="H250">
            <v>19</v>
          </cell>
          <cell r="I250">
            <v>1</v>
          </cell>
          <cell r="J250" t="str">
            <v>50M LIBRES</v>
          </cell>
          <cell r="K250" t="str">
            <v>ABSOLUTA</v>
          </cell>
          <cell r="L250" t="str">
            <v>ADAPTADA</v>
          </cell>
          <cell r="M250" t="str">
            <v>MASCULINO</v>
          </cell>
        </row>
        <row r="251">
          <cell r="B251" t="str">
            <v>DIEGO ANTONIO JUSTICIA GALANSAD FUNDACION SINDROME DE DOWN DE MADRID0,000715277777777778</v>
          </cell>
          <cell r="C251" t="str">
            <v>DIEGO ANTONIO JUSTICIA GALAN</v>
          </cell>
          <cell r="D251" t="str">
            <v>SAD FUNDACION SINDROME DE DOWN DE MADRID</v>
          </cell>
          <cell r="E251" t="e">
            <v>#REF!</v>
          </cell>
          <cell r="F251">
            <v>7.1527777777777779E-4</v>
          </cell>
          <cell r="G251">
            <v>46</v>
          </cell>
          <cell r="H251">
            <v>19</v>
          </cell>
          <cell r="I251">
            <v>2</v>
          </cell>
          <cell r="J251" t="str">
            <v>50M LIBRES</v>
          </cell>
          <cell r="K251" t="str">
            <v>ABSOLUTA</v>
          </cell>
          <cell r="L251" t="str">
            <v>ADAPTADA</v>
          </cell>
          <cell r="M251" t="str">
            <v>MASCULINO</v>
          </cell>
        </row>
        <row r="252">
          <cell r="B252" t="str">
            <v>JAVIER ALMENDROS DE LA PUEBLACDE AMIGOS VALDERAS0,000744328703703704</v>
          </cell>
          <cell r="C252" t="str">
            <v>JAVIER ALMENDROS DE LA PUEBLA</v>
          </cell>
          <cell r="D252" t="str">
            <v>CDE AMIGOS VALDERAS</v>
          </cell>
          <cell r="E252" t="e">
            <v>#REF!</v>
          </cell>
          <cell r="F252">
            <v>7.4432870370370375E-4</v>
          </cell>
          <cell r="G252">
            <v>46</v>
          </cell>
          <cell r="H252">
            <v>19</v>
          </cell>
          <cell r="I252">
            <v>2</v>
          </cell>
          <cell r="J252" t="str">
            <v>50M LIBRES</v>
          </cell>
          <cell r="K252" t="str">
            <v>ABSOLUTA</v>
          </cell>
          <cell r="L252" t="str">
            <v>ADAPTADA</v>
          </cell>
          <cell r="M252" t="str">
            <v>MASCULINO</v>
          </cell>
        </row>
        <row r="253">
          <cell r="B253" t="str">
            <v>RAUL LLAMAZARES RODRIGUEZCDE DEPORTE PARA DCA0,000768865740740741</v>
          </cell>
          <cell r="C253" t="str">
            <v>RAUL LLAMAZARES RODRIGUEZ</v>
          </cell>
          <cell r="D253" t="str">
            <v>CDE DEPORTE PARA DCA</v>
          </cell>
          <cell r="E253" t="e">
            <v>#REF!</v>
          </cell>
          <cell r="F253">
            <v>7.6886574074074064E-4</v>
          </cell>
          <cell r="G253">
            <v>46</v>
          </cell>
          <cell r="H253">
            <v>19</v>
          </cell>
          <cell r="I253">
            <v>2</v>
          </cell>
          <cell r="J253" t="str">
            <v>50M LIBRES</v>
          </cell>
          <cell r="K253" t="str">
            <v>MASTER</v>
          </cell>
          <cell r="L253" t="str">
            <v>COMPETICION</v>
          </cell>
          <cell r="M253" t="str">
            <v>MASCULINO</v>
          </cell>
        </row>
        <row r="254">
          <cell r="B254" t="str">
            <v>MANUEL DAVID GONZALEZ ARGUELLESADIL- AD DE INTEGRACION DE LEGANES0,000833449074074074</v>
          </cell>
          <cell r="C254" t="str">
            <v>MANUEL DAVID GONZALEZ ARGUELLES</v>
          </cell>
          <cell r="D254" t="str">
            <v>ADIL- AD DE INTEGRACION DE LEGANES</v>
          </cell>
          <cell r="E254" t="e">
            <v>#REF!</v>
          </cell>
          <cell r="F254">
            <v>8.3344907407407402E-4</v>
          </cell>
          <cell r="G254">
            <v>46</v>
          </cell>
          <cell r="H254">
            <v>19</v>
          </cell>
          <cell r="I254">
            <v>2</v>
          </cell>
          <cell r="J254" t="str">
            <v>50M LIBRES</v>
          </cell>
          <cell r="K254" t="str">
            <v>MASTER</v>
          </cell>
          <cell r="L254" t="str">
            <v>COMPETICION</v>
          </cell>
          <cell r="M254" t="str">
            <v>MASCULINO</v>
          </cell>
        </row>
        <row r="255">
          <cell r="B255" t="str">
            <v>JAVIER GARESSE PERALESSAD APADISSMO</v>
          </cell>
          <cell r="C255" t="str">
            <v>JAVIER GARESSE PERALES</v>
          </cell>
          <cell r="D255" t="str">
            <v>SAD APADIS</v>
          </cell>
          <cell r="E255" t="e">
            <v>#REF!</v>
          </cell>
          <cell r="F255" t="str">
            <v>SMO</v>
          </cell>
          <cell r="G255">
            <v>46</v>
          </cell>
          <cell r="H255">
            <v>19</v>
          </cell>
          <cell r="I255">
            <v>2</v>
          </cell>
          <cell r="J255" t="str">
            <v>50M LIBRES</v>
          </cell>
          <cell r="K255" t="str">
            <v>ABSOLUTA</v>
          </cell>
          <cell r="L255" t="str">
            <v>COMPETICION</v>
          </cell>
          <cell r="M255" t="str">
            <v>MASCULINO</v>
          </cell>
        </row>
        <row r="256">
          <cell r="B256" t="str">
            <v>ALVARO APARICIO LEIVASAD CLUB NATACION SURSMO</v>
          </cell>
          <cell r="C256" t="str">
            <v>ALVARO APARICIO LEIVA</v>
          </cell>
          <cell r="D256" t="str">
            <v>SAD CLUB NATACION SUR</v>
          </cell>
          <cell r="E256" t="e">
            <v>#REF!</v>
          </cell>
          <cell r="F256" t="str">
            <v>SMO</v>
          </cell>
          <cell r="G256">
            <v>46</v>
          </cell>
          <cell r="H256">
            <v>19</v>
          </cell>
          <cell r="I256">
            <v>2</v>
          </cell>
          <cell r="J256" t="str">
            <v>50M LIBRES</v>
          </cell>
          <cell r="K256" t="str">
            <v>ABSOLUTA</v>
          </cell>
          <cell r="L256" t="str">
            <v>COMPETICION</v>
          </cell>
          <cell r="M256" t="str">
            <v>MASCULINO</v>
          </cell>
        </row>
        <row r="257">
          <cell r="B257" t="str">
            <v>FRANCISCO JAVIER PACHECO ONRUBIACD ICARO ENVERA0,000591435185185185</v>
          </cell>
          <cell r="C257" t="str">
            <v>FRANCISCO JAVIER PACHECO ONRUBIA</v>
          </cell>
          <cell r="D257" t="str">
            <v>CD ICARO ENVERA</v>
          </cell>
          <cell r="E257" t="e">
            <v>#REF!</v>
          </cell>
          <cell r="F257">
            <v>5.9143518518518518E-4</v>
          </cell>
          <cell r="G257">
            <v>47</v>
          </cell>
          <cell r="H257">
            <v>19</v>
          </cell>
          <cell r="I257">
            <v>3</v>
          </cell>
          <cell r="J257" t="str">
            <v>50M LIBRES</v>
          </cell>
          <cell r="K257" t="str">
            <v>ABSOLUTA</v>
          </cell>
          <cell r="L257" t="str">
            <v>COMPETICION</v>
          </cell>
          <cell r="M257" t="str">
            <v>MASCULINO</v>
          </cell>
        </row>
        <row r="258">
          <cell r="B258" t="str">
            <v>DAVID GONZALEZ PABLOSCDE ATAM POZUELO0,000599305555555556</v>
          </cell>
          <cell r="C258" t="str">
            <v>DAVID GONZALEZ PABLOS</v>
          </cell>
          <cell r="D258" t="str">
            <v>CDE ATAM POZUELO</v>
          </cell>
          <cell r="E258" t="e">
            <v>#REF!</v>
          </cell>
          <cell r="F258">
            <v>5.9930555555555551E-4</v>
          </cell>
          <cell r="G258">
            <v>47</v>
          </cell>
          <cell r="H258">
            <v>19</v>
          </cell>
          <cell r="I258">
            <v>3</v>
          </cell>
          <cell r="J258" t="str">
            <v>50M LIBRES</v>
          </cell>
          <cell r="K258" t="str">
            <v>ABSOLUTA</v>
          </cell>
          <cell r="L258" t="str">
            <v>COMPETICION</v>
          </cell>
          <cell r="M258" t="str">
            <v>MASCULINO</v>
          </cell>
        </row>
        <row r="259">
          <cell r="B259" t="str">
            <v>BORJA CERRADA GILCLUB NATACION ALCOBENDAS0,00060150462962963</v>
          </cell>
          <cell r="C259" t="str">
            <v>BORJA CERRADA GIL</v>
          </cell>
          <cell r="D259" t="str">
            <v>CLUB NATACION ALCOBENDAS</v>
          </cell>
          <cell r="E259" t="e">
            <v>#REF!</v>
          </cell>
          <cell r="F259">
            <v>6.0150462962962968E-4</v>
          </cell>
          <cell r="G259">
            <v>47</v>
          </cell>
          <cell r="H259">
            <v>19</v>
          </cell>
          <cell r="I259">
            <v>3</v>
          </cell>
          <cell r="J259" t="str">
            <v>50M LIBRES</v>
          </cell>
          <cell r="K259" t="str">
            <v>ABSOLUTA</v>
          </cell>
          <cell r="L259" t="str">
            <v>ADAPTADA</v>
          </cell>
          <cell r="M259" t="str">
            <v>MASCULINO</v>
          </cell>
        </row>
        <row r="260">
          <cell r="B260" t="str">
            <v>PABLO GARCIA MARTINEZCDE NIÑO JESUS DEL REMEDIO0,000614930555555556</v>
          </cell>
          <cell r="C260" t="str">
            <v>PABLO GARCIA MARTINEZ</v>
          </cell>
          <cell r="D260" t="str">
            <v>CDE NIÑO JESUS DEL REMEDIO</v>
          </cell>
          <cell r="E260" t="e">
            <v>#REF!</v>
          </cell>
          <cell r="F260">
            <v>6.1493055555555563E-4</v>
          </cell>
          <cell r="G260">
            <v>47</v>
          </cell>
          <cell r="H260">
            <v>19</v>
          </cell>
          <cell r="I260">
            <v>3</v>
          </cell>
          <cell r="J260" t="str">
            <v>50M LIBRES</v>
          </cell>
          <cell r="K260" t="str">
            <v>ABSOLUTA</v>
          </cell>
          <cell r="L260" t="str">
            <v>COMPETICION</v>
          </cell>
          <cell r="M260" t="str">
            <v>MASCULINO</v>
          </cell>
        </row>
        <row r="261">
          <cell r="B261" t="str">
            <v>ALBERTO DE LORZA CABRERIZOSAD AMI0,000701388888888889</v>
          </cell>
          <cell r="C261" t="str">
            <v>ALBERTO DE LORZA CABRERIZO</v>
          </cell>
          <cell r="D261" t="str">
            <v>SAD AMI</v>
          </cell>
          <cell r="E261" t="e">
            <v>#REF!</v>
          </cell>
          <cell r="F261">
            <v>7.0138888888888887E-4</v>
          </cell>
          <cell r="G261">
            <v>47</v>
          </cell>
          <cell r="H261">
            <v>19</v>
          </cell>
          <cell r="I261">
            <v>3</v>
          </cell>
          <cell r="J261" t="str">
            <v>50M LIBRES</v>
          </cell>
          <cell r="K261" t="str">
            <v>ABSOLUTA</v>
          </cell>
          <cell r="L261" t="str">
            <v>ADAPTADA</v>
          </cell>
          <cell r="M261" t="str">
            <v>MASCULINO</v>
          </cell>
        </row>
        <row r="262">
          <cell r="B262" t="str">
            <v>JUAN ALFONSO GARRIDO CARMENACDE AMIGOS VALDERAS0,0007125</v>
          </cell>
          <cell r="C262" t="str">
            <v>JUAN ALFONSO GARRIDO CARMENA</v>
          </cell>
          <cell r="D262" t="str">
            <v>CDE AMIGOS VALDERAS</v>
          </cell>
          <cell r="E262" t="e">
            <v>#REF!</v>
          </cell>
          <cell r="F262">
            <v>7.1250000000000003E-4</v>
          </cell>
          <cell r="G262">
            <v>47</v>
          </cell>
          <cell r="H262">
            <v>19</v>
          </cell>
          <cell r="I262">
            <v>3</v>
          </cell>
          <cell r="J262" t="str">
            <v>50M LIBRES</v>
          </cell>
          <cell r="K262" t="str">
            <v>MASTER</v>
          </cell>
          <cell r="L262" t="str">
            <v>COMPETICION</v>
          </cell>
          <cell r="M262" t="str">
            <v>MASCULINO</v>
          </cell>
        </row>
        <row r="263">
          <cell r="B263" t="str">
            <v>JAVIER ESTEBAN NISTALCDE LAS VICTORIAS CENTRO0,000494328703703704</v>
          </cell>
          <cell r="C263" t="str">
            <v>JAVIER ESTEBAN NISTAL</v>
          </cell>
          <cell r="D263" t="str">
            <v>CDE LAS VICTORIAS CENTRO</v>
          </cell>
          <cell r="E263" t="e">
            <v>#REF!</v>
          </cell>
          <cell r="F263">
            <v>4.9432870370370375E-4</v>
          </cell>
          <cell r="G263">
            <v>48</v>
          </cell>
          <cell r="H263">
            <v>19</v>
          </cell>
          <cell r="I263">
            <v>4</v>
          </cell>
          <cell r="J263" t="str">
            <v>50M LIBRES</v>
          </cell>
          <cell r="K263" t="str">
            <v>ABSOLUTA</v>
          </cell>
          <cell r="L263" t="str">
            <v>COMPETICION</v>
          </cell>
          <cell r="M263" t="str">
            <v>MASCULINO</v>
          </cell>
        </row>
        <row r="264">
          <cell r="B264" t="str">
            <v>DAVID ALMARAZ MUÑOZCDE NIÑO JESUS DEL REMEDIO0,000496527777777778</v>
          </cell>
          <cell r="C264" t="str">
            <v>DAVID ALMARAZ MUÑOZ</v>
          </cell>
          <cell r="D264" t="str">
            <v>CDE NIÑO JESUS DEL REMEDIO</v>
          </cell>
          <cell r="E264" t="e">
            <v>#REF!</v>
          </cell>
          <cell r="F264">
            <v>4.965277777777777E-4</v>
          </cell>
          <cell r="G264">
            <v>48</v>
          </cell>
          <cell r="H264">
            <v>19</v>
          </cell>
          <cell r="I264">
            <v>4</v>
          </cell>
          <cell r="J264" t="str">
            <v>50M LIBRES</v>
          </cell>
          <cell r="K264" t="str">
            <v>ABSOLUTA</v>
          </cell>
          <cell r="L264" t="str">
            <v>COMPETICION</v>
          </cell>
          <cell r="M264" t="str">
            <v>MASCULINO</v>
          </cell>
        </row>
        <row r="265">
          <cell r="B265" t="str">
            <v>JORGE DANIEL PEREZ INFANTECDE NIÑO JESUS DEL REMEDIO0,000542939814814815</v>
          </cell>
          <cell r="C265" t="str">
            <v>JORGE DANIEL PEREZ INFANTE</v>
          </cell>
          <cell r="D265" t="str">
            <v>CDE NIÑO JESUS DEL REMEDIO</v>
          </cell>
          <cell r="E265" t="e">
            <v>#REF!</v>
          </cell>
          <cell r="F265">
            <v>5.4293981481481478E-4</v>
          </cell>
          <cell r="G265">
            <v>48</v>
          </cell>
          <cell r="H265">
            <v>19</v>
          </cell>
          <cell r="I265">
            <v>4</v>
          </cell>
          <cell r="J265" t="str">
            <v>50M LIBRES</v>
          </cell>
          <cell r="K265" t="str">
            <v>ABSOLUTA</v>
          </cell>
          <cell r="L265" t="str">
            <v>COMPETICION</v>
          </cell>
          <cell r="M265" t="str">
            <v>MASCULINO</v>
          </cell>
        </row>
        <row r="266">
          <cell r="B266" t="str">
            <v>RUBEN MORENO DEL PECHOSAD AMI0,000552314814814815</v>
          </cell>
          <cell r="C266" t="str">
            <v>RUBEN MORENO DEL PECHO</v>
          </cell>
          <cell r="D266" t="str">
            <v>SAD AMI</v>
          </cell>
          <cell r="E266" t="e">
            <v>#REF!</v>
          </cell>
          <cell r="F266">
            <v>5.5231481481481483E-4</v>
          </cell>
          <cell r="G266">
            <v>48</v>
          </cell>
          <cell r="H266">
            <v>19</v>
          </cell>
          <cell r="I266">
            <v>4</v>
          </cell>
          <cell r="J266" t="str">
            <v>50M LIBRES</v>
          </cell>
          <cell r="K266" t="str">
            <v>ABSOLUTA</v>
          </cell>
          <cell r="L266" t="str">
            <v>COMPETICION</v>
          </cell>
          <cell r="M266" t="str">
            <v>MASCULINO</v>
          </cell>
        </row>
        <row r="267">
          <cell r="B267" t="str">
            <v>JOHN LOMAS GONZALEZSAD ADISLI MADRID0,000572222222222222</v>
          </cell>
          <cell r="C267" t="str">
            <v>JOHN LOMAS GONZALEZ</v>
          </cell>
          <cell r="D267" t="str">
            <v>SAD ADISLI MADRID</v>
          </cell>
          <cell r="E267" t="e">
            <v>#REF!</v>
          </cell>
          <cell r="F267">
            <v>5.7222222222222212E-4</v>
          </cell>
          <cell r="G267">
            <v>48</v>
          </cell>
          <cell r="H267">
            <v>19</v>
          </cell>
          <cell r="I267">
            <v>4</v>
          </cell>
          <cell r="J267" t="str">
            <v>50M LIBRES</v>
          </cell>
          <cell r="K267" t="str">
            <v>ABSOLUTA</v>
          </cell>
          <cell r="L267" t="str">
            <v>COMPETICION</v>
          </cell>
          <cell r="M267" t="str">
            <v>MASCULINO</v>
          </cell>
        </row>
        <row r="268">
          <cell r="B268" t="str">
            <v>JOSE JAVIER LOSADA CIRILOCDE DEPORTE PARA DCA0,000586574074074074</v>
          </cell>
          <cell r="C268" t="str">
            <v>JOSE JAVIER LOSADA CIRILO</v>
          </cell>
          <cell r="D268" t="str">
            <v>CDE DEPORTE PARA DCA</v>
          </cell>
          <cell r="E268" t="e">
            <v>#REF!</v>
          </cell>
          <cell r="F268">
            <v>5.865740740740741E-4</v>
          </cell>
          <cell r="G268">
            <v>48</v>
          </cell>
          <cell r="H268">
            <v>19</v>
          </cell>
          <cell r="I268">
            <v>4</v>
          </cell>
          <cell r="J268" t="str">
            <v>50M LIBRES</v>
          </cell>
          <cell r="K268" t="str">
            <v>MASTER</v>
          </cell>
          <cell r="L268" t="str">
            <v>COMPETICION</v>
          </cell>
          <cell r="M268" t="str">
            <v>MASCULINO</v>
          </cell>
        </row>
        <row r="269">
          <cell r="B269" t="str">
            <v>MARCOS MARTIN WALLISERINDEPENDIENTE0,000454282407407407</v>
          </cell>
          <cell r="C269" t="str">
            <v>MARCOS MARTIN WALLISER</v>
          </cell>
          <cell r="D269" t="str">
            <v>INDEPENDIENTE</v>
          </cell>
          <cell r="E269" t="e">
            <v>#REF!</v>
          </cell>
          <cell r="F269">
            <v>4.5428240740740742E-4</v>
          </cell>
          <cell r="G269">
            <v>49</v>
          </cell>
          <cell r="H269">
            <v>19</v>
          </cell>
          <cell r="I269">
            <v>5</v>
          </cell>
          <cell r="J269" t="str">
            <v>50M LIBRES</v>
          </cell>
          <cell r="K269" t="str">
            <v>ABSOLUTA</v>
          </cell>
          <cell r="L269" t="str">
            <v>COMPETICION</v>
          </cell>
          <cell r="M269" t="str">
            <v>MASCULINO</v>
          </cell>
        </row>
        <row r="270">
          <cell r="B270" t="str">
            <v>DANIEL COCA ALONSOCDE SAN FEDERICO0,000465162037037037</v>
          </cell>
          <cell r="C270" t="str">
            <v>DANIEL COCA ALONSO</v>
          </cell>
          <cell r="D270" t="str">
            <v>CDE SAN FEDERICO</v>
          </cell>
          <cell r="E270" t="e">
            <v>#REF!</v>
          </cell>
          <cell r="F270">
            <v>4.6516203703703699E-4</v>
          </cell>
          <cell r="G270">
            <v>49</v>
          </cell>
          <cell r="H270">
            <v>19</v>
          </cell>
          <cell r="I270">
            <v>5</v>
          </cell>
          <cell r="J270" t="str">
            <v>50M LIBRES</v>
          </cell>
          <cell r="K270" t="str">
            <v>ABSOLUTA</v>
          </cell>
          <cell r="L270" t="str">
            <v>COMPETICION</v>
          </cell>
          <cell r="M270" t="str">
            <v>MASCULINO</v>
          </cell>
        </row>
        <row r="271">
          <cell r="B271" t="str">
            <v>ALEJANDRO ALONSO SANCHEZSAD FUNDACION PRODIS0,000468402777777778</v>
          </cell>
          <cell r="C271" t="str">
            <v>ALEJANDRO ALONSO SANCHEZ</v>
          </cell>
          <cell r="D271" t="str">
            <v>SAD FUNDACION PRODIS</v>
          </cell>
          <cell r="E271" t="e">
            <v>#REF!</v>
          </cell>
          <cell r="F271">
            <v>4.6840277777777782E-4</v>
          </cell>
          <cell r="G271">
            <v>49</v>
          </cell>
          <cell r="H271">
            <v>19</v>
          </cell>
          <cell r="I271">
            <v>5</v>
          </cell>
          <cell r="J271" t="str">
            <v>50M LIBRES</v>
          </cell>
          <cell r="K271" t="str">
            <v>ABSOLUTA</v>
          </cell>
          <cell r="L271" t="str">
            <v>COMPETICION</v>
          </cell>
          <cell r="M271" t="str">
            <v>MASCULINO</v>
          </cell>
        </row>
        <row r="272">
          <cell r="B272" t="str">
            <v>JOSE MARIA BENITEZ AYALACDE LAS VICTORIAS CENTRO0,000475694444444444</v>
          </cell>
          <cell r="C272" t="str">
            <v>JOSE MARIA BENITEZ AYALA</v>
          </cell>
          <cell r="D272" t="str">
            <v>CDE LAS VICTORIAS CENTRO</v>
          </cell>
          <cell r="E272" t="e">
            <v>#REF!</v>
          </cell>
          <cell r="F272">
            <v>4.7569444444444444E-4</v>
          </cell>
          <cell r="G272">
            <v>49</v>
          </cell>
          <cell r="H272">
            <v>19</v>
          </cell>
          <cell r="I272">
            <v>5</v>
          </cell>
          <cell r="J272" t="str">
            <v>50M LIBRES</v>
          </cell>
          <cell r="K272" t="str">
            <v>MASTER</v>
          </cell>
          <cell r="L272" t="str">
            <v>COMPETICION</v>
          </cell>
          <cell r="M272" t="str">
            <v>MASCULINO</v>
          </cell>
        </row>
        <row r="273">
          <cell r="B273" t="str">
            <v>FERNANDO DIAZ LOPEZCDE ATAM POZUELO0,000479976851851852</v>
          </cell>
          <cell r="C273" t="str">
            <v>FERNANDO DIAZ LOPEZ</v>
          </cell>
          <cell r="D273" t="str">
            <v>CDE ATAM POZUELO</v>
          </cell>
          <cell r="E273" t="e">
            <v>#REF!</v>
          </cell>
          <cell r="F273">
            <v>4.7997685185185182E-4</v>
          </cell>
          <cell r="G273">
            <v>49</v>
          </cell>
          <cell r="H273">
            <v>19</v>
          </cell>
          <cell r="I273">
            <v>5</v>
          </cell>
          <cell r="J273" t="str">
            <v>50M LIBRES</v>
          </cell>
          <cell r="K273" t="str">
            <v>ABSOLUTA</v>
          </cell>
          <cell r="L273" t="str">
            <v>COMPETICION</v>
          </cell>
          <cell r="M273" t="str">
            <v>MASCULINO</v>
          </cell>
        </row>
        <row r="274">
          <cell r="B274" t="str">
            <v>RAUL POTENCIANO MOYACDE NIÑO JESUS DEL REMEDIO0,000490856481481481</v>
          </cell>
          <cell r="C274" t="str">
            <v>RAUL POTENCIANO MOYA</v>
          </cell>
          <cell r="D274" t="str">
            <v>CDE NIÑO JESUS DEL REMEDIO</v>
          </cell>
          <cell r="E274" t="e">
            <v>#REF!</v>
          </cell>
          <cell r="F274">
            <v>4.9085648148148144E-4</v>
          </cell>
          <cell r="G274">
            <v>49</v>
          </cell>
          <cell r="H274">
            <v>19</v>
          </cell>
          <cell r="I274">
            <v>5</v>
          </cell>
          <cell r="J274" t="str">
            <v>50M LIBRES</v>
          </cell>
          <cell r="K274" t="str">
            <v>ABSOLUTA</v>
          </cell>
          <cell r="L274" t="str">
            <v>COMPETICION</v>
          </cell>
          <cell r="M274" t="str">
            <v>MASCULINO</v>
          </cell>
        </row>
        <row r="275">
          <cell r="B275" t="str">
            <v>JONATHAN VALTIERRA NACARSAD ADISLI MADRID0,00035150462962963</v>
          </cell>
          <cell r="C275" t="str">
            <v>JONATHAN VALTIERRA NACAR</v>
          </cell>
          <cell r="D275" t="str">
            <v>SAD ADISLI MADRID</v>
          </cell>
          <cell r="E275" t="e">
            <v>#REF!</v>
          </cell>
          <cell r="F275">
            <v>3.5150462962962962E-4</v>
          </cell>
          <cell r="G275">
            <v>50</v>
          </cell>
          <cell r="H275">
            <v>19</v>
          </cell>
          <cell r="I275">
            <v>6</v>
          </cell>
          <cell r="J275" t="str">
            <v>50M LIBRES</v>
          </cell>
          <cell r="K275" t="str">
            <v>ABSOLUTA</v>
          </cell>
          <cell r="L275" t="str">
            <v>COMPETICION</v>
          </cell>
          <cell r="M275" t="str">
            <v>MASCULINO</v>
          </cell>
        </row>
        <row r="276">
          <cell r="B276" t="str">
            <v>JESUS NAVARRO GARCIASAD ADISLI MADRID0,000374652777777778</v>
          </cell>
          <cell r="C276" t="str">
            <v>JESUS NAVARRO GARCIA</v>
          </cell>
          <cell r="D276" t="str">
            <v>SAD ADISLI MADRID</v>
          </cell>
          <cell r="E276" t="e">
            <v>#REF!</v>
          </cell>
          <cell r="F276">
            <v>3.7465277777777779E-4</v>
          </cell>
          <cell r="G276">
            <v>50</v>
          </cell>
          <cell r="H276">
            <v>19</v>
          </cell>
          <cell r="I276">
            <v>6</v>
          </cell>
          <cell r="J276" t="str">
            <v>50M LIBRES</v>
          </cell>
          <cell r="K276" t="str">
            <v>ABSOLUTA</v>
          </cell>
          <cell r="L276" t="str">
            <v>COMPETICION</v>
          </cell>
          <cell r="M276" t="str">
            <v>MASCULINO</v>
          </cell>
        </row>
        <row r="277">
          <cell r="B277" t="str">
            <v>VICTOR MARTIN CATALANCDE NIÑO JESUS DEL REMEDIO0,000419212962962963</v>
          </cell>
          <cell r="C277" t="str">
            <v>VICTOR MARTIN CATALAN</v>
          </cell>
          <cell r="D277" t="str">
            <v>CDE NIÑO JESUS DEL REMEDIO</v>
          </cell>
          <cell r="E277" t="e">
            <v>#REF!</v>
          </cell>
          <cell r="F277">
            <v>4.1921296296296297E-4</v>
          </cell>
          <cell r="G277">
            <v>50</v>
          </cell>
          <cell r="H277">
            <v>19</v>
          </cell>
          <cell r="I277">
            <v>6</v>
          </cell>
          <cell r="J277" t="str">
            <v>50M LIBRES</v>
          </cell>
          <cell r="K277" t="str">
            <v>ABSOLUTA</v>
          </cell>
          <cell r="L277" t="str">
            <v>COMPETICION</v>
          </cell>
          <cell r="M277" t="str">
            <v>MASCULINO</v>
          </cell>
        </row>
        <row r="278">
          <cell r="B278" t="str">
            <v>DAVID LINARES PASCUALCDE LAS VICTORIAS CENTRO0,000419791666666667</v>
          </cell>
          <cell r="C278" t="str">
            <v>DAVID LINARES PASCUAL</v>
          </cell>
          <cell r="D278" t="str">
            <v>CDE LAS VICTORIAS CENTRO</v>
          </cell>
          <cell r="E278" t="e">
            <v>#REF!</v>
          </cell>
          <cell r="F278">
            <v>4.1979166666666667E-4</v>
          </cell>
          <cell r="G278">
            <v>50</v>
          </cell>
          <cell r="H278">
            <v>19</v>
          </cell>
          <cell r="I278">
            <v>6</v>
          </cell>
          <cell r="J278" t="str">
            <v>50M LIBRES</v>
          </cell>
          <cell r="K278" t="str">
            <v>ABSOLUTA</v>
          </cell>
          <cell r="L278" t="str">
            <v>COMPETICION</v>
          </cell>
          <cell r="M278" t="str">
            <v>MASCULINO</v>
          </cell>
        </row>
        <row r="279">
          <cell r="B279" t="str">
            <v>JUAN PABLO PARDO ARDILACDE ATAM POZUELO0,000407986111111111</v>
          </cell>
          <cell r="C279" t="str">
            <v>JUAN PABLO PARDO ARDILA</v>
          </cell>
          <cell r="D279" t="str">
            <v>CDE ATAM POZUELO</v>
          </cell>
          <cell r="E279" t="e">
            <v>#REF!</v>
          </cell>
          <cell r="F279">
            <v>4.0798611111111114E-4</v>
          </cell>
          <cell r="G279">
            <v>50</v>
          </cell>
          <cell r="H279">
            <v>19</v>
          </cell>
          <cell r="I279">
            <v>6</v>
          </cell>
          <cell r="J279" t="str">
            <v>50M LIBRES</v>
          </cell>
          <cell r="K279" t="str">
            <v>ABSOLUTA</v>
          </cell>
          <cell r="L279" t="str">
            <v>COMPETICION</v>
          </cell>
          <cell r="M279" t="str">
            <v>MASCULINO</v>
          </cell>
        </row>
        <row r="280">
          <cell r="B280" t="str">
            <v>PABLO FERNANDEZ LEONSAD FUNDACION SINDROME DE DOWN DE MADRID0,000427430555555556</v>
          </cell>
          <cell r="C280" t="str">
            <v>PABLO FERNANDEZ LEON</v>
          </cell>
          <cell r="D280" t="str">
            <v>SAD FUNDACION SINDROME DE DOWN DE MADRID</v>
          </cell>
          <cell r="E280" t="e">
            <v>#REF!</v>
          </cell>
          <cell r="F280">
            <v>4.2743055555555563E-4</v>
          </cell>
          <cell r="G280">
            <v>50</v>
          </cell>
          <cell r="H280">
            <v>19</v>
          </cell>
          <cell r="I280">
            <v>6</v>
          </cell>
          <cell r="J280" t="str">
            <v>50M LIBRES</v>
          </cell>
          <cell r="K280" t="str">
            <v>ABSOLUTA</v>
          </cell>
          <cell r="L280" t="str">
            <v>COMPETICION</v>
          </cell>
          <cell r="M280" t="str">
            <v>MASCULINO</v>
          </cell>
        </row>
        <row r="281">
          <cell r="B281" t="str">
            <v>CAROLINA MARTIN MARTINSAD FUNDACION PRODIS0,000817824074074074</v>
          </cell>
          <cell r="C281" t="str">
            <v>CAROLINA MARTIN MARTIN</v>
          </cell>
          <cell r="D281" t="str">
            <v>SAD FUNDACION PRODIS</v>
          </cell>
          <cell r="E281" t="e">
            <v>#REF!</v>
          </cell>
          <cell r="F281">
            <v>8.1782407407407411E-4</v>
          </cell>
          <cell r="G281">
            <v>51</v>
          </cell>
          <cell r="H281">
            <v>20</v>
          </cell>
          <cell r="I281">
            <v>1</v>
          </cell>
          <cell r="J281" t="str">
            <v>50M LIBRES</v>
          </cell>
          <cell r="K281" t="str">
            <v>ABSOLUTA</v>
          </cell>
          <cell r="L281" t="str">
            <v>ADAPTADA</v>
          </cell>
          <cell r="M281" t="str">
            <v>FEMENINO</v>
          </cell>
        </row>
        <row r="282">
          <cell r="B282" t="str">
            <v>MARTA VILLALOBOS BERNALCDE AMIGOS VALDERAS0,000836921296296296</v>
          </cell>
          <cell r="C282" t="str">
            <v>MARTA VILLALOBOS BERNAL</v>
          </cell>
          <cell r="D282" t="str">
            <v>CDE AMIGOS VALDERAS</v>
          </cell>
          <cell r="E282" t="e">
            <v>#REF!</v>
          </cell>
          <cell r="F282">
            <v>8.3692129629629644E-4</v>
          </cell>
          <cell r="G282">
            <v>51</v>
          </cell>
          <cell r="H282">
            <v>20</v>
          </cell>
          <cell r="I282">
            <v>1</v>
          </cell>
          <cell r="J282" t="str">
            <v>50M LIBRES</v>
          </cell>
          <cell r="K282" t="str">
            <v>MASTER</v>
          </cell>
          <cell r="L282" t="str">
            <v>COMPETICION</v>
          </cell>
          <cell r="M282" t="str">
            <v>FEMENINO</v>
          </cell>
        </row>
        <row r="283">
          <cell r="B283" t="str">
            <v>CRISTINA RIPOLL RODRIGUEZSAD ADISLI MADRID0,000858333333333333</v>
          </cell>
          <cell r="C283" t="str">
            <v>CRISTINA RIPOLL RODRIGUEZ</v>
          </cell>
          <cell r="D283" t="str">
            <v>SAD ADISLI MADRID</v>
          </cell>
          <cell r="E283" t="e">
            <v>#REF!</v>
          </cell>
          <cell r="F283">
            <v>8.5833333333333334E-4</v>
          </cell>
          <cell r="G283">
            <v>51</v>
          </cell>
          <cell r="H283">
            <v>20</v>
          </cell>
          <cell r="I283">
            <v>1</v>
          </cell>
          <cell r="J283" t="str">
            <v>50M LIBRES</v>
          </cell>
          <cell r="K283" t="str">
            <v>ABSOLUTA</v>
          </cell>
          <cell r="L283" t="str">
            <v>ADAPTADA</v>
          </cell>
          <cell r="M283" t="str">
            <v>FEMENINO</v>
          </cell>
        </row>
        <row r="284">
          <cell r="B284" t="str">
            <v>CLAUDIA ARENAS VELAZCOCDE ATAM POZUELO0,000861458333333333</v>
          </cell>
          <cell r="C284" t="str">
            <v>CLAUDIA ARENAS VELAZCO</v>
          </cell>
          <cell r="D284" t="str">
            <v>CDE ATAM POZUELO</v>
          </cell>
          <cell r="E284" t="e">
            <v>#REF!</v>
          </cell>
          <cell r="F284">
            <v>8.6145833333333333E-4</v>
          </cell>
          <cell r="G284">
            <v>51</v>
          </cell>
          <cell r="H284">
            <v>20</v>
          </cell>
          <cell r="I284">
            <v>1</v>
          </cell>
          <cell r="J284" t="str">
            <v>50M LIBRES</v>
          </cell>
          <cell r="K284" t="str">
            <v>ABSOLUTA</v>
          </cell>
          <cell r="L284" t="str">
            <v>ADAPTADA</v>
          </cell>
          <cell r="M284" t="str">
            <v>FEMENINO</v>
          </cell>
        </row>
        <row r="285">
          <cell r="B285" t="str">
            <v>ANA ALONSO VENTURACDE LAS VICTORIAS CENTRO0,000898032407407407</v>
          </cell>
          <cell r="C285" t="str">
            <v>ANA ALONSO VENTURA</v>
          </cell>
          <cell r="D285" t="str">
            <v>CDE LAS VICTORIAS CENTRO</v>
          </cell>
          <cell r="E285" t="e">
            <v>#REF!</v>
          </cell>
          <cell r="F285">
            <v>8.9803240740740729E-4</v>
          </cell>
          <cell r="G285">
            <v>51</v>
          </cell>
          <cell r="H285">
            <v>20</v>
          </cell>
          <cell r="I285">
            <v>1</v>
          </cell>
          <cell r="J285" t="str">
            <v>50M LIBRES</v>
          </cell>
          <cell r="K285" t="str">
            <v>ABSOLUTA</v>
          </cell>
          <cell r="L285" t="str">
            <v>ADAPTADA</v>
          </cell>
          <cell r="M285" t="str">
            <v>FEMENINO</v>
          </cell>
        </row>
        <row r="286">
          <cell r="B286" t="str">
            <v>MARIA CABEZA DE VACA VAZQUEZ DE PRADACLUB NATACION ALCOBENDAS0,001125</v>
          </cell>
          <cell r="C286" t="str">
            <v>MARIA CABEZA DE VACA VAZQUEZ DE PRADA</v>
          </cell>
          <cell r="D286" t="str">
            <v>CLUB NATACION ALCOBENDAS</v>
          </cell>
          <cell r="E286" t="e">
            <v>#REF!</v>
          </cell>
          <cell r="F286">
            <v>1.1250000000000001E-3</v>
          </cell>
          <cell r="G286">
            <v>51</v>
          </cell>
          <cell r="H286">
            <v>20</v>
          </cell>
          <cell r="I286">
            <v>1</v>
          </cell>
          <cell r="J286" t="str">
            <v>50M LIBRES</v>
          </cell>
          <cell r="K286" t="str">
            <v>ABSOLUTA</v>
          </cell>
          <cell r="L286" t="str">
            <v>ADAPTADA</v>
          </cell>
          <cell r="M286" t="str">
            <v>FEMENINO</v>
          </cell>
        </row>
        <row r="287">
          <cell r="B287" t="str">
            <v>ROCIO MARTINEZ HERNANDEZCDE AMIGOS VALDERAS0,000667476851851852</v>
          </cell>
          <cell r="C287" t="str">
            <v>ROCIO MARTINEZ HERNANDEZ</v>
          </cell>
          <cell r="D287" t="str">
            <v>CDE AMIGOS VALDERAS</v>
          </cell>
          <cell r="E287" t="e">
            <v>#REF!</v>
          </cell>
          <cell r="F287">
            <v>6.6747685185185182E-4</v>
          </cell>
          <cell r="G287">
            <v>52</v>
          </cell>
          <cell r="H287">
            <v>20</v>
          </cell>
          <cell r="I287">
            <v>2</v>
          </cell>
          <cell r="J287" t="str">
            <v>50M LIBRES</v>
          </cell>
          <cell r="K287" t="str">
            <v>ABSOLUTA</v>
          </cell>
          <cell r="L287" t="str">
            <v>ADAPTADA</v>
          </cell>
          <cell r="M287" t="str">
            <v>FEMENINO</v>
          </cell>
        </row>
        <row r="288">
          <cell r="B288" t="str">
            <v>ANA DE PABLO MARTINEZCDE LAS VICTORIAS CENTRO0,000727314814814815</v>
          </cell>
          <cell r="C288" t="str">
            <v>ANA DE PABLO MARTINEZ</v>
          </cell>
          <cell r="D288" t="str">
            <v>CDE LAS VICTORIAS CENTRO</v>
          </cell>
          <cell r="E288" t="e">
            <v>#REF!</v>
          </cell>
          <cell r="F288">
            <v>7.2731481481481475E-4</v>
          </cell>
          <cell r="G288">
            <v>52</v>
          </cell>
          <cell r="H288">
            <v>20</v>
          </cell>
          <cell r="I288">
            <v>2</v>
          </cell>
          <cell r="J288" t="str">
            <v>50M LIBRES</v>
          </cell>
          <cell r="K288" t="str">
            <v>ABSOLUTA</v>
          </cell>
          <cell r="L288" t="str">
            <v>ADAPTADA</v>
          </cell>
          <cell r="M288" t="str">
            <v>FEMENINO</v>
          </cell>
        </row>
        <row r="289">
          <cell r="B289" t="str">
            <v>SOFIA RUEDA NIEMBROSAD FUNDACION SINDROME DE DOWN DE MADRID0,000745833333333333</v>
          </cell>
          <cell r="C289" t="str">
            <v>SOFIA RUEDA NIEMBRO</v>
          </cell>
          <cell r="D289" t="str">
            <v>SAD FUNDACION SINDROME DE DOWN DE MADRID</v>
          </cell>
          <cell r="E289" t="e">
            <v>#REF!</v>
          </cell>
          <cell r="F289">
            <v>7.4583333333333348E-4</v>
          </cell>
          <cell r="G289">
            <v>52</v>
          </cell>
          <cell r="H289">
            <v>20</v>
          </cell>
          <cell r="I289">
            <v>2</v>
          </cell>
          <cell r="J289" t="str">
            <v>50M LIBRES</v>
          </cell>
          <cell r="K289" t="str">
            <v>ABSOLUTA</v>
          </cell>
          <cell r="L289" t="str">
            <v>ADAPTADA</v>
          </cell>
          <cell r="M289" t="str">
            <v>FEMENINO</v>
          </cell>
        </row>
        <row r="290">
          <cell r="B290" t="str">
            <v>MERCEDES DORADO MORENOADIL- AD DE INTEGRACION DE LEGANES0,00077974537037037</v>
          </cell>
          <cell r="C290" t="str">
            <v>MERCEDES DORADO MORENO</v>
          </cell>
          <cell r="D290" t="str">
            <v>ADIL- AD DE INTEGRACION DE LEGANES</v>
          </cell>
          <cell r="E290" t="e">
            <v>#REF!</v>
          </cell>
          <cell r="F290">
            <v>7.7974537037037031E-4</v>
          </cell>
          <cell r="G290">
            <v>52</v>
          </cell>
          <cell r="H290">
            <v>20</v>
          </cell>
          <cell r="I290">
            <v>2</v>
          </cell>
          <cell r="J290" t="str">
            <v>50M LIBRES</v>
          </cell>
          <cell r="K290" t="str">
            <v>ABSOLUTA</v>
          </cell>
          <cell r="L290" t="str">
            <v>ADAPTADA</v>
          </cell>
          <cell r="M290" t="str">
            <v>FEMENINO</v>
          </cell>
        </row>
        <row r="291">
          <cell r="B291" t="str">
            <v>LIDIA MARTINEZ PEREZADIL- AD DE INTEGRACION DE LEGANES0,000802893518518518</v>
          </cell>
          <cell r="C291" t="str">
            <v>LIDIA MARTINEZ PEREZ</v>
          </cell>
          <cell r="D291" t="str">
            <v>ADIL- AD DE INTEGRACION DE LEGANES</v>
          </cell>
          <cell r="E291" t="e">
            <v>#REF!</v>
          </cell>
          <cell r="F291">
            <v>8.0289351851851843E-4</v>
          </cell>
          <cell r="G291">
            <v>52</v>
          </cell>
          <cell r="H291">
            <v>20</v>
          </cell>
          <cell r="I291">
            <v>2</v>
          </cell>
          <cell r="J291" t="str">
            <v>50M LIBRES</v>
          </cell>
          <cell r="K291" t="str">
            <v>ABSOLUTA</v>
          </cell>
          <cell r="L291" t="str">
            <v>ADAPTADA</v>
          </cell>
          <cell r="M291" t="str">
            <v>FEMENINO</v>
          </cell>
        </row>
        <row r="292">
          <cell r="B292" t="str">
            <v>VANESA VALLEJO LUENGOCDE LAS VICTORIAS CENTRO0,000814236111111111</v>
          </cell>
          <cell r="C292" t="str">
            <v>VANESA VALLEJO LUENGO</v>
          </cell>
          <cell r="D292" t="str">
            <v>CDE LAS VICTORIAS CENTRO</v>
          </cell>
          <cell r="E292" t="e">
            <v>#REF!</v>
          </cell>
          <cell r="F292">
            <v>8.1423611111111106E-4</v>
          </cell>
          <cell r="G292">
            <v>52</v>
          </cell>
          <cell r="H292">
            <v>20</v>
          </cell>
          <cell r="I292">
            <v>2</v>
          </cell>
          <cell r="J292" t="str">
            <v>50M LIBRES</v>
          </cell>
          <cell r="K292" t="str">
            <v>ABSOLUTA</v>
          </cell>
          <cell r="L292" t="str">
            <v>ADAPTADA</v>
          </cell>
          <cell r="M292" t="str">
            <v>FEMENINO</v>
          </cell>
        </row>
        <row r="293">
          <cell r="B293" t="str">
            <v>DIANA OVEJERO BRUNACDE NIÑO JESUS DEL REMEDIO0,00060625</v>
          </cell>
          <cell r="C293" t="str">
            <v>DIANA OVEJERO BRUNA</v>
          </cell>
          <cell r="D293" t="str">
            <v>CDE NIÑO JESUS DEL REMEDIO</v>
          </cell>
          <cell r="E293" t="e">
            <v>#REF!</v>
          </cell>
          <cell r="F293">
            <v>6.0625000000000002E-4</v>
          </cell>
          <cell r="G293">
            <v>53</v>
          </cell>
          <cell r="H293">
            <v>20</v>
          </cell>
          <cell r="I293">
            <v>3</v>
          </cell>
          <cell r="J293" t="str">
            <v>50M LIBRES</v>
          </cell>
          <cell r="K293" t="str">
            <v>ABSOLUTA</v>
          </cell>
          <cell r="L293" t="str">
            <v>COMPETICION</v>
          </cell>
          <cell r="M293" t="str">
            <v>FEMENINO</v>
          </cell>
        </row>
        <row r="294">
          <cell r="B294" t="str">
            <v>MARINA GARCIA DE FERNANDO TORTOSACDE NIÑO JESUS DEL REMEDIO0,000609490740740741</v>
          </cell>
          <cell r="C294" t="str">
            <v>MARINA GARCIA DE FERNANDO TORTOSA</v>
          </cell>
          <cell r="D294" t="str">
            <v>CDE NIÑO JESUS DEL REMEDIO</v>
          </cell>
          <cell r="E294" t="e">
            <v>#REF!</v>
          </cell>
          <cell r="F294">
            <v>6.0949074074074063E-4</v>
          </cell>
          <cell r="G294">
            <v>53</v>
          </cell>
          <cell r="H294">
            <v>20</v>
          </cell>
          <cell r="I294">
            <v>3</v>
          </cell>
          <cell r="J294" t="str">
            <v>50M LIBRES</v>
          </cell>
          <cell r="K294" t="str">
            <v>ABSOLUTA</v>
          </cell>
          <cell r="L294" t="str">
            <v>COMPETICION</v>
          </cell>
          <cell r="M294" t="str">
            <v>FEMENINO</v>
          </cell>
        </row>
        <row r="295">
          <cell r="B295" t="str">
            <v>PATRICIA GARCIA MARTINEZSAD ADISLI MADRID0,00061087962962963</v>
          </cell>
          <cell r="C295" t="str">
            <v>PATRICIA GARCIA MARTINEZ</v>
          </cell>
          <cell r="D295" t="str">
            <v>SAD ADISLI MADRID</v>
          </cell>
          <cell r="E295" t="e">
            <v>#REF!</v>
          </cell>
          <cell r="F295">
            <v>6.1087962962962973E-4</v>
          </cell>
          <cell r="G295">
            <v>53</v>
          </cell>
          <cell r="H295">
            <v>20</v>
          </cell>
          <cell r="I295">
            <v>3</v>
          </cell>
          <cell r="J295" t="str">
            <v>50M LIBRES</v>
          </cell>
          <cell r="K295" t="str">
            <v>ABSOLUTA</v>
          </cell>
          <cell r="L295" t="str">
            <v>COMPETICION</v>
          </cell>
          <cell r="M295" t="str">
            <v>FEMENINO</v>
          </cell>
        </row>
        <row r="296">
          <cell r="B296" t="str">
            <v>SANDRA RUIZ AZAUSTRECDE NIÑO JESUS DEL REMEDIO0,00061875</v>
          </cell>
          <cell r="C296" t="str">
            <v>SANDRA RUIZ AZAUSTRE</v>
          </cell>
          <cell r="D296" t="str">
            <v>CDE NIÑO JESUS DEL REMEDIO</v>
          </cell>
          <cell r="E296" t="e">
            <v>#REF!</v>
          </cell>
          <cell r="F296">
            <v>6.1875000000000005E-4</v>
          </cell>
          <cell r="G296">
            <v>53</v>
          </cell>
          <cell r="H296">
            <v>20</v>
          </cell>
          <cell r="I296">
            <v>3</v>
          </cell>
          <cell r="J296" t="str">
            <v>50M LIBRES</v>
          </cell>
          <cell r="K296" t="str">
            <v>ABSOLUTA</v>
          </cell>
          <cell r="L296" t="str">
            <v>COMPETICION</v>
          </cell>
          <cell r="M296" t="str">
            <v>FEMENINO</v>
          </cell>
        </row>
        <row r="297">
          <cell r="B297" t="str">
            <v>CARMEN MARIA CELA OROSACDE LAS VICTORIAS CENTRO0,000652893518518518</v>
          </cell>
          <cell r="C297" t="str">
            <v>CARMEN MARIA CELA OROSA</v>
          </cell>
          <cell r="D297" t="str">
            <v>CDE LAS VICTORIAS CENTRO</v>
          </cell>
          <cell r="E297" t="e">
            <v>#REF!</v>
          </cell>
          <cell r="F297">
            <v>6.5289351851851847E-4</v>
          </cell>
          <cell r="G297">
            <v>53</v>
          </cell>
          <cell r="H297">
            <v>20</v>
          </cell>
          <cell r="I297">
            <v>3</v>
          </cell>
          <cell r="J297" t="str">
            <v>50M LIBRES</v>
          </cell>
          <cell r="K297" t="str">
            <v>ABSOLUTA</v>
          </cell>
          <cell r="L297" t="str">
            <v>COMPETICION</v>
          </cell>
          <cell r="M297" t="str">
            <v>FEMENINO</v>
          </cell>
        </row>
        <row r="298">
          <cell r="B298" t="str">
            <v>YASMINA TORRES SOPEÑACDE DEPORTE PARA DCA0,00066087962962963</v>
          </cell>
          <cell r="C298" t="str">
            <v>YASMINA TORRES SOPEÑA</v>
          </cell>
          <cell r="D298" t="str">
            <v>CDE DEPORTE PARA DCA</v>
          </cell>
          <cell r="E298" t="e">
            <v>#REF!</v>
          </cell>
          <cell r="F298">
            <v>6.6087962962962964E-4</v>
          </cell>
          <cell r="G298">
            <v>53</v>
          </cell>
          <cell r="H298">
            <v>20</v>
          </cell>
          <cell r="I298">
            <v>3</v>
          </cell>
          <cell r="J298" t="str">
            <v>50M LIBRES</v>
          </cell>
          <cell r="K298" t="str">
            <v>JUNIOR</v>
          </cell>
          <cell r="L298" t="str">
            <v>ADAPTADA</v>
          </cell>
          <cell r="M298" t="str">
            <v>FEMENINO</v>
          </cell>
        </row>
        <row r="299">
          <cell r="B299" t="str">
            <v>SARA ZALVE MAIERCD GREDOS SAN DIEGO0,000464699074074074</v>
          </cell>
          <cell r="C299" t="str">
            <v>SARA ZALVE MAIER</v>
          </cell>
          <cell r="D299" t="str">
            <v>CD GREDOS SAN DIEGO</v>
          </cell>
          <cell r="E299" t="e">
            <v>#REF!</v>
          </cell>
          <cell r="F299">
            <v>4.6469907407407414E-4</v>
          </cell>
          <cell r="G299">
            <v>54</v>
          </cell>
          <cell r="H299">
            <v>20</v>
          </cell>
          <cell r="I299">
            <v>4</v>
          </cell>
          <cell r="J299" t="str">
            <v>50M LIBRES</v>
          </cell>
          <cell r="K299" t="str">
            <v>ABSOLUTA</v>
          </cell>
          <cell r="L299" t="str">
            <v>COMPETICION</v>
          </cell>
          <cell r="M299" t="str">
            <v>FEMENINO</v>
          </cell>
        </row>
        <row r="300">
          <cell r="B300" t="str">
            <v>ISABEL AGUDO GALLEGOSAD FUNDACION SINDROME DE DOWN DE MADRID0,000546875</v>
          </cell>
          <cell r="C300" t="str">
            <v>ISABEL AGUDO GALLEGO</v>
          </cell>
          <cell r="D300" t="str">
            <v>SAD FUNDACION SINDROME DE DOWN DE MADRID</v>
          </cell>
          <cell r="E300" t="e">
            <v>#REF!</v>
          </cell>
          <cell r="F300">
            <v>5.4687499999999994E-4</v>
          </cell>
          <cell r="G300">
            <v>54</v>
          </cell>
          <cell r="H300">
            <v>20</v>
          </cell>
          <cell r="I300">
            <v>4</v>
          </cell>
          <cell r="J300" t="str">
            <v>50M LIBRES</v>
          </cell>
          <cell r="K300" t="str">
            <v>ABSOLUTA</v>
          </cell>
          <cell r="L300" t="str">
            <v>COMPETICION</v>
          </cell>
          <cell r="M300" t="str">
            <v>FEMENINO</v>
          </cell>
        </row>
        <row r="301">
          <cell r="B301" t="str">
            <v>PAULA MERCADO ORTEGASAD ADISLI MADRID0,000551851851851852</v>
          </cell>
          <cell r="C301" t="str">
            <v>PAULA MERCADO ORTEGA</v>
          </cell>
          <cell r="D301" t="str">
            <v>SAD ADISLI MADRID</v>
          </cell>
          <cell r="E301" t="e">
            <v>#REF!</v>
          </cell>
          <cell r="F301">
            <v>5.5185185185185187E-4</v>
          </cell>
          <cell r="G301">
            <v>54</v>
          </cell>
          <cell r="H301">
            <v>20</v>
          </cell>
          <cell r="I301">
            <v>4</v>
          </cell>
          <cell r="J301" t="str">
            <v>50M LIBRES</v>
          </cell>
          <cell r="K301" t="str">
            <v>JUNIOR</v>
          </cell>
          <cell r="L301" t="str">
            <v>ADAPTADA</v>
          </cell>
          <cell r="M301" t="str">
            <v>FEMENINO</v>
          </cell>
        </row>
        <row r="302">
          <cell r="B302" t="str">
            <v>MARINA FERNANDEZ VELACD AFANIAS CANILLEJAS0,000577662037037037</v>
          </cell>
          <cell r="C302" t="str">
            <v>MARINA FERNANDEZ VELA</v>
          </cell>
          <cell r="D302" t="str">
            <v>CD AFANIAS CANILLEJAS</v>
          </cell>
          <cell r="E302" t="e">
            <v>#REF!</v>
          </cell>
          <cell r="F302">
            <v>5.7766203703703701E-4</v>
          </cell>
          <cell r="G302">
            <v>54</v>
          </cell>
          <cell r="H302">
            <v>20</v>
          </cell>
          <cell r="I302">
            <v>4</v>
          </cell>
          <cell r="J302" t="str">
            <v>50M LIBRES</v>
          </cell>
          <cell r="K302" t="str">
            <v>ABSOLUTA</v>
          </cell>
          <cell r="L302" t="str">
            <v>COMPETICION</v>
          </cell>
          <cell r="M302" t="str">
            <v>FEMENINO</v>
          </cell>
        </row>
        <row r="303">
          <cell r="B303" t="str">
            <v>KATHERINE BRENDA HERNANDEZ MONTAÑOSAD APADIS0,000583333333333333</v>
          </cell>
          <cell r="C303" t="str">
            <v>KATHERINE BRENDA HERNANDEZ MONTAÑO</v>
          </cell>
          <cell r="D303" t="str">
            <v>SAD APADIS</v>
          </cell>
          <cell r="E303" t="e">
            <v>#REF!</v>
          </cell>
          <cell r="F303">
            <v>5.8333333333333338E-4</v>
          </cell>
          <cell r="G303">
            <v>54</v>
          </cell>
          <cell r="H303">
            <v>20</v>
          </cell>
          <cell r="I303">
            <v>4</v>
          </cell>
          <cell r="J303" t="str">
            <v>50M LIBRES</v>
          </cell>
          <cell r="K303" t="str">
            <v>ABSOLUTA</v>
          </cell>
          <cell r="L303" t="str">
            <v>COMPETICION</v>
          </cell>
          <cell r="M303" t="str">
            <v>FEMENINO</v>
          </cell>
        </row>
        <row r="304">
          <cell r="B304" t="str">
            <v>ITZIAR FERNANDEZ SEDANOSAD ADISLI MADRID0,000605787037037037</v>
          </cell>
          <cell r="C304" t="str">
            <v>ITZIAR FERNANDEZ SEDANO</v>
          </cell>
          <cell r="D304" t="str">
            <v>SAD ADISLI MADRID</v>
          </cell>
          <cell r="E304" t="e">
            <v>#REF!</v>
          </cell>
          <cell r="F304">
            <v>6.0578703703703706E-4</v>
          </cell>
          <cell r="G304">
            <v>54</v>
          </cell>
          <cell r="H304">
            <v>20</v>
          </cell>
          <cell r="I304">
            <v>4</v>
          </cell>
          <cell r="J304" t="str">
            <v>50M LIBRES</v>
          </cell>
          <cell r="K304" t="str">
            <v>ABSOLUTA</v>
          </cell>
          <cell r="L304" t="str">
            <v>COMPETICION</v>
          </cell>
          <cell r="M304" t="str">
            <v>FEMENINO</v>
          </cell>
        </row>
        <row r="305">
          <cell r="B305" t="str">
            <v>ALBERTO DE LORZA CABRERIZOSAD AMI0,000824305555555556</v>
          </cell>
          <cell r="C305" t="str">
            <v>ALBERTO DE LORZA CABRERIZO</v>
          </cell>
          <cell r="D305" t="str">
            <v>SAD AMI</v>
          </cell>
          <cell r="E305" t="e">
            <v>#REF!</v>
          </cell>
          <cell r="F305">
            <v>8.2430555555555556E-4</v>
          </cell>
          <cell r="G305">
            <v>55</v>
          </cell>
          <cell r="H305">
            <v>21</v>
          </cell>
          <cell r="I305">
            <v>1</v>
          </cell>
          <cell r="J305" t="str">
            <v>50M BRAZA</v>
          </cell>
          <cell r="K305" t="str">
            <v>ABSOLUTA</v>
          </cell>
          <cell r="L305" t="str">
            <v>COMPETICION</v>
          </cell>
          <cell r="M305" t="str">
            <v>MASCULINO</v>
          </cell>
        </row>
        <row r="306">
          <cell r="B306" t="str">
            <v>JORGE DANIEL PEREZ INFANTECDE NIÑO JESUS DEL REMEDIO0,00087349537037037</v>
          </cell>
          <cell r="C306" t="str">
            <v>JORGE DANIEL PEREZ INFANTE</v>
          </cell>
          <cell r="D306" t="str">
            <v>CDE NIÑO JESUS DEL REMEDIO</v>
          </cell>
          <cell r="E306" t="e">
            <v>#REF!</v>
          </cell>
          <cell r="F306">
            <v>8.734953703703704E-4</v>
          </cell>
          <cell r="G306">
            <v>55</v>
          </cell>
          <cell r="H306">
            <v>21</v>
          </cell>
          <cell r="I306">
            <v>1</v>
          </cell>
          <cell r="J306" t="str">
            <v>50M BRAZA</v>
          </cell>
          <cell r="K306" t="str">
            <v>ABSOLUTA</v>
          </cell>
          <cell r="L306" t="str">
            <v>COMPETICION</v>
          </cell>
          <cell r="M306" t="str">
            <v>MASCULINO</v>
          </cell>
        </row>
        <row r="307">
          <cell r="B307" t="str">
            <v>MICHAL SEWERYN KAJDASCLUB NATACION ALCOBENDAS0,00104016203703704</v>
          </cell>
          <cell r="C307" t="str">
            <v>MICHAL SEWERYN KAJDAS</v>
          </cell>
          <cell r="D307" t="str">
            <v>CLUB NATACION ALCOBENDAS</v>
          </cell>
          <cell r="E307" t="e">
            <v>#REF!</v>
          </cell>
          <cell r="F307">
            <v>1.0401620370370371E-3</v>
          </cell>
          <cell r="G307">
            <v>55</v>
          </cell>
          <cell r="H307">
            <v>21</v>
          </cell>
          <cell r="I307">
            <v>1</v>
          </cell>
          <cell r="J307" t="str">
            <v>50M BRAZA</v>
          </cell>
          <cell r="K307" t="str">
            <v>ABSOLUTA</v>
          </cell>
          <cell r="L307" t="str">
            <v>ADAPTADA</v>
          </cell>
          <cell r="M307" t="str">
            <v>MASCULINO</v>
          </cell>
        </row>
        <row r="308">
          <cell r="B308" t="str">
            <v>MANUEL DAVID GONZALEZ ARGUELLESADIL- AD DE INTEGRACION DE LEGANES0,00112372685185185</v>
          </cell>
          <cell r="C308" t="str">
            <v>MANUEL DAVID GONZALEZ ARGUELLES</v>
          </cell>
          <cell r="D308" t="str">
            <v>ADIL- AD DE INTEGRACION DE LEGANES</v>
          </cell>
          <cell r="E308" t="e">
            <v>#REF!</v>
          </cell>
          <cell r="F308">
            <v>1.1237268518518519E-3</v>
          </cell>
          <cell r="G308">
            <v>55</v>
          </cell>
          <cell r="H308">
            <v>21</v>
          </cell>
          <cell r="I308">
            <v>1</v>
          </cell>
          <cell r="J308" t="str">
            <v>50M BRAZA</v>
          </cell>
          <cell r="K308" t="str">
            <v>MASTER</v>
          </cell>
          <cell r="L308" t="str">
            <v>COMPETICION</v>
          </cell>
          <cell r="M308" t="str">
            <v>MASCULINO</v>
          </cell>
        </row>
        <row r="309">
          <cell r="B309" t="str">
            <v>JAVIER GARESSE PERALESSAD APADISSMO</v>
          </cell>
          <cell r="C309" t="str">
            <v>JAVIER GARESSE PERALES</v>
          </cell>
          <cell r="D309" t="str">
            <v>SAD APADIS</v>
          </cell>
          <cell r="E309" t="e">
            <v>#REF!</v>
          </cell>
          <cell r="F309" t="str">
            <v>SMO</v>
          </cell>
          <cell r="G309">
            <v>55</v>
          </cell>
          <cell r="H309">
            <v>21</v>
          </cell>
          <cell r="I309">
            <v>1</v>
          </cell>
          <cell r="J309" t="str">
            <v>50M BRAZA</v>
          </cell>
          <cell r="K309" t="str">
            <v>ABSOLUTA</v>
          </cell>
          <cell r="L309" t="str">
            <v>COMPETICION</v>
          </cell>
          <cell r="M309" t="str">
            <v>MASCULINO</v>
          </cell>
        </row>
        <row r="310">
          <cell r="B310" t="str">
            <v>000</v>
          </cell>
          <cell r="C310">
            <v>0</v>
          </cell>
          <cell r="D310">
            <v>0</v>
          </cell>
          <cell r="E310" t="e">
            <v>#REF!</v>
          </cell>
          <cell r="F310">
            <v>0</v>
          </cell>
          <cell r="G310">
            <v>55</v>
          </cell>
          <cell r="H310">
            <v>21</v>
          </cell>
          <cell r="I310">
            <v>1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B311" t="str">
            <v>RUBEN MORENO DEL PECHOSAD AMI0,000649305555555556</v>
          </cell>
          <cell r="C311" t="str">
            <v>RUBEN MORENO DEL PECHO</v>
          </cell>
          <cell r="D311" t="str">
            <v>SAD AMI</v>
          </cell>
          <cell r="E311" t="e">
            <v>#REF!</v>
          </cell>
          <cell r="F311">
            <v>6.4930555555555564E-4</v>
          </cell>
          <cell r="G311">
            <v>56</v>
          </cell>
          <cell r="H311">
            <v>21</v>
          </cell>
          <cell r="I311">
            <v>2</v>
          </cell>
          <cell r="J311" t="str">
            <v>50M BRAZA</v>
          </cell>
          <cell r="K311" t="str">
            <v>ABSOLUTA</v>
          </cell>
          <cell r="L311" t="str">
            <v>COMPETICION</v>
          </cell>
          <cell r="M311" t="str">
            <v>MASCULINO</v>
          </cell>
        </row>
        <row r="312">
          <cell r="B312" t="str">
            <v>ANTONIO BALLESTEROS GALLEGOCDE DEPORTE PARA DCA0,000694444444444444</v>
          </cell>
          <cell r="C312" t="str">
            <v>ANTONIO BALLESTEROS GALLEGO</v>
          </cell>
          <cell r="D312" t="str">
            <v>CDE DEPORTE PARA DCA</v>
          </cell>
          <cell r="E312" t="e">
            <v>#REF!</v>
          </cell>
          <cell r="F312">
            <v>6.9444444444444447E-4</v>
          </cell>
          <cell r="G312">
            <v>56</v>
          </cell>
          <cell r="H312">
            <v>21</v>
          </cell>
          <cell r="I312">
            <v>2</v>
          </cell>
          <cell r="J312" t="str">
            <v>50M BRAZA</v>
          </cell>
          <cell r="K312" t="str">
            <v>ABSOLUTA</v>
          </cell>
          <cell r="L312" t="str">
            <v>COMPETICION</v>
          </cell>
          <cell r="M312" t="str">
            <v>MASCULINO</v>
          </cell>
        </row>
        <row r="313">
          <cell r="B313" t="str">
            <v>PABLO MARQUEZ MORALESCDE AMIGOS VALDERAS0,00070162037037037</v>
          </cell>
          <cell r="C313" t="str">
            <v>PABLO MARQUEZ MORALES</v>
          </cell>
          <cell r="D313" t="str">
            <v>CDE AMIGOS VALDERAS</v>
          </cell>
          <cell r="E313" t="e">
            <v>#REF!</v>
          </cell>
          <cell r="F313">
            <v>7.0162037037037035E-4</v>
          </cell>
          <cell r="G313">
            <v>56</v>
          </cell>
          <cell r="H313">
            <v>21</v>
          </cell>
          <cell r="I313">
            <v>2</v>
          </cell>
          <cell r="J313" t="str">
            <v>50M BRAZA</v>
          </cell>
          <cell r="K313" t="str">
            <v>ABSOLUTA</v>
          </cell>
          <cell r="L313" t="str">
            <v>COMPETICION</v>
          </cell>
          <cell r="M313" t="str">
            <v>MASCULINO</v>
          </cell>
        </row>
        <row r="314">
          <cell r="B314" t="str">
            <v>FRANCISCO JAVIER PACHECO ONRUBIACD ICARO ENVERA0,000746180555555556</v>
          </cell>
          <cell r="C314" t="str">
            <v>FRANCISCO JAVIER PACHECO ONRUBIA</v>
          </cell>
          <cell r="D314" t="str">
            <v>CD ICARO ENVERA</v>
          </cell>
          <cell r="E314" t="e">
            <v>#REF!</v>
          </cell>
          <cell r="F314">
            <v>7.4618055555555559E-4</v>
          </cell>
          <cell r="G314">
            <v>56</v>
          </cell>
          <cell r="H314">
            <v>21</v>
          </cell>
          <cell r="I314">
            <v>2</v>
          </cell>
          <cell r="J314" t="str">
            <v>50M BRAZA</v>
          </cell>
          <cell r="K314" t="str">
            <v>ABSOLUTA</v>
          </cell>
          <cell r="L314" t="str">
            <v>COMPETICION</v>
          </cell>
          <cell r="M314" t="str">
            <v>MASCULINO</v>
          </cell>
        </row>
        <row r="315">
          <cell r="B315" t="str">
            <v>JORGE LIZCANO GONZALEZCDE ATAM POZUELO0,000748032407407407</v>
          </cell>
          <cell r="C315" t="str">
            <v>JORGE LIZCANO GONZALEZ</v>
          </cell>
          <cell r="D315" t="str">
            <v>CDE ATAM POZUELO</v>
          </cell>
          <cell r="E315" t="e">
            <v>#REF!</v>
          </cell>
          <cell r="F315">
            <v>7.4803240740740733E-4</v>
          </cell>
          <cell r="G315">
            <v>56</v>
          </cell>
          <cell r="H315">
            <v>21</v>
          </cell>
          <cell r="I315">
            <v>2</v>
          </cell>
          <cell r="J315" t="str">
            <v>50M BRAZA</v>
          </cell>
          <cell r="K315" t="str">
            <v>MASTER</v>
          </cell>
          <cell r="L315" t="str">
            <v>COMPETICION</v>
          </cell>
          <cell r="M315" t="str">
            <v>MASCULINO</v>
          </cell>
        </row>
        <row r="316">
          <cell r="B316" t="str">
            <v>PABLO GARCIA MARTINEZCDE NIÑO JESUS DEL REMEDIO0,000790625</v>
          </cell>
          <cell r="C316" t="str">
            <v>PABLO GARCIA MARTINEZ</v>
          </cell>
          <cell r="D316" t="str">
            <v>CDE NIÑO JESUS DEL REMEDIO</v>
          </cell>
          <cell r="E316" t="e">
            <v>#REF!</v>
          </cell>
          <cell r="F316">
            <v>7.906250000000001E-4</v>
          </cell>
          <cell r="G316">
            <v>56</v>
          </cell>
          <cell r="H316">
            <v>21</v>
          </cell>
          <cell r="I316">
            <v>2</v>
          </cell>
          <cell r="J316" t="str">
            <v>50M BRAZA</v>
          </cell>
          <cell r="K316" t="str">
            <v>ABSOLUTA</v>
          </cell>
          <cell r="L316" t="str">
            <v>COMPETICION</v>
          </cell>
          <cell r="M316" t="str">
            <v>MASCULINO</v>
          </cell>
        </row>
        <row r="317">
          <cell r="B317" t="str">
            <v>CARLOS HERNANDEZ ORTIZCDE AMIGOS VALDERAS0,000478009259259259</v>
          </cell>
          <cell r="C317" t="str">
            <v>CARLOS HERNANDEZ ORTIZ</v>
          </cell>
          <cell r="D317" t="str">
            <v>CDE AMIGOS VALDERAS</v>
          </cell>
          <cell r="E317" t="e">
            <v>#REF!</v>
          </cell>
          <cell r="F317">
            <v>4.7800925925925919E-4</v>
          </cell>
          <cell r="G317">
            <v>57</v>
          </cell>
          <cell r="H317">
            <v>21</v>
          </cell>
          <cell r="I317">
            <v>3</v>
          </cell>
          <cell r="J317" t="str">
            <v>50M BRAZA</v>
          </cell>
          <cell r="K317" t="str">
            <v>ABSOLUTA</v>
          </cell>
          <cell r="L317" t="str">
            <v>COMPETICION</v>
          </cell>
          <cell r="M317" t="str">
            <v>MASCULINO</v>
          </cell>
        </row>
        <row r="318">
          <cell r="B318" t="str">
            <v>ANGEL ANTONIO PEINADO MARTINCDE ATAM POZUELO0,000509259259259259</v>
          </cell>
          <cell r="C318" t="str">
            <v>ANGEL ANTONIO PEINADO MARTIN</v>
          </cell>
          <cell r="D318" t="str">
            <v>CDE ATAM POZUELO</v>
          </cell>
          <cell r="E318" t="e">
            <v>#REF!</v>
          </cell>
          <cell r="F318">
            <v>5.0925925925925921E-4</v>
          </cell>
          <cell r="G318">
            <v>57</v>
          </cell>
          <cell r="H318">
            <v>21</v>
          </cell>
          <cell r="I318">
            <v>3</v>
          </cell>
          <cell r="J318" t="str">
            <v>50M BRAZA</v>
          </cell>
          <cell r="K318" t="str">
            <v>ABSOLUTA</v>
          </cell>
          <cell r="L318" t="str">
            <v>COMPETICION</v>
          </cell>
          <cell r="M318" t="str">
            <v>MASCULINO</v>
          </cell>
        </row>
        <row r="319">
          <cell r="B319" t="str">
            <v>PABLO DOMINGUEZ LAFUENTECDE NIÑO JESUS DEL REMEDIO0,000561689814814815</v>
          </cell>
          <cell r="C319" t="str">
            <v>PABLO DOMINGUEZ LAFUENTE</v>
          </cell>
          <cell r="D319" t="str">
            <v>CDE NIÑO JESUS DEL REMEDIO</v>
          </cell>
          <cell r="E319" t="e">
            <v>#REF!</v>
          </cell>
          <cell r="F319">
            <v>5.6168981481481489E-4</v>
          </cell>
          <cell r="G319">
            <v>57</v>
          </cell>
          <cell r="H319">
            <v>21</v>
          </cell>
          <cell r="I319">
            <v>3</v>
          </cell>
          <cell r="J319" t="str">
            <v>50M BRAZA</v>
          </cell>
          <cell r="K319" t="str">
            <v>ABSOLUTA</v>
          </cell>
          <cell r="L319" t="str">
            <v>COMPETICION</v>
          </cell>
          <cell r="M319" t="str">
            <v>MASCULINO</v>
          </cell>
        </row>
        <row r="320">
          <cell r="B320" t="str">
            <v>JOSE MARIA BENITEZ AYALACDE LAS VICTORIAS CENTRO0,000576967592592593</v>
          </cell>
          <cell r="C320" t="str">
            <v>JOSE MARIA BENITEZ AYALA</v>
          </cell>
          <cell r="D320" t="str">
            <v>CDE LAS VICTORIAS CENTRO</v>
          </cell>
          <cell r="E320" t="e">
            <v>#REF!</v>
          </cell>
          <cell r="F320">
            <v>5.7696759259259257E-4</v>
          </cell>
          <cell r="G320">
            <v>57</v>
          </cell>
          <cell r="H320">
            <v>21</v>
          </cell>
          <cell r="I320">
            <v>3</v>
          </cell>
          <cell r="J320" t="str">
            <v>50M BRAZA</v>
          </cell>
          <cell r="K320" t="str">
            <v>MASTER</v>
          </cell>
          <cell r="L320" t="str">
            <v>COMPETICION</v>
          </cell>
          <cell r="M320" t="str">
            <v>MASCULINO</v>
          </cell>
        </row>
        <row r="321">
          <cell r="B321" t="str">
            <v>IGNACIO VILLAVERDE CORBACHOCDE NIÑO JESUS DEL REMEDIO0,000579861111111111</v>
          </cell>
          <cell r="C321" t="str">
            <v>IGNACIO VILLAVERDE CORBACHO</v>
          </cell>
          <cell r="D321" t="str">
            <v>CDE NIÑO JESUS DEL REMEDIO</v>
          </cell>
          <cell r="E321" t="e">
            <v>#REF!</v>
          </cell>
          <cell r="F321">
            <v>5.7986111111111118E-4</v>
          </cell>
          <cell r="G321">
            <v>57</v>
          </cell>
          <cell r="H321">
            <v>21</v>
          </cell>
          <cell r="I321">
            <v>3</v>
          </cell>
          <cell r="J321" t="str">
            <v>50M BRAZA</v>
          </cell>
          <cell r="K321" t="str">
            <v>ABSOLUTA</v>
          </cell>
          <cell r="L321" t="str">
            <v>COMPETICION</v>
          </cell>
          <cell r="M321" t="str">
            <v>MASCULINO</v>
          </cell>
        </row>
        <row r="322">
          <cell r="B322" t="str">
            <v>CARLOS FERNANDO GARCIA LOPEZCDE ATAM POZUELO0,000634143518518519</v>
          </cell>
          <cell r="C322" t="str">
            <v>CARLOS FERNANDO GARCIA LOPEZ</v>
          </cell>
          <cell r="D322" t="str">
            <v>CDE ATAM POZUELO</v>
          </cell>
          <cell r="E322" t="e">
            <v>#REF!</v>
          </cell>
          <cell r="F322">
            <v>6.3414351851851858E-4</v>
          </cell>
          <cell r="G322">
            <v>57</v>
          </cell>
          <cell r="H322">
            <v>21</v>
          </cell>
          <cell r="I322">
            <v>3</v>
          </cell>
          <cell r="J322" t="str">
            <v>50M BRAZA</v>
          </cell>
          <cell r="K322" t="str">
            <v>ABSOLUTA</v>
          </cell>
          <cell r="L322" t="str">
            <v>COMPETICION</v>
          </cell>
          <cell r="M322" t="str">
            <v>MASCULINO</v>
          </cell>
        </row>
        <row r="323">
          <cell r="B323" t="str">
            <v>MARIA TERESA DERRENGER IGLESIASSAD FUNDACION PRODIS0,00113576388888889</v>
          </cell>
          <cell r="C323" t="str">
            <v>MARIA TERESA DERRENGER IGLESIAS</v>
          </cell>
          <cell r="D323" t="str">
            <v>SAD FUNDACION PRODIS</v>
          </cell>
          <cell r="E323" t="e">
            <v>#REF!</v>
          </cell>
          <cell r="F323">
            <v>1.1357638888888888E-3</v>
          </cell>
          <cell r="G323">
            <v>58</v>
          </cell>
          <cell r="H323">
            <v>22</v>
          </cell>
          <cell r="I323">
            <v>1</v>
          </cell>
          <cell r="J323" t="str">
            <v>50M BRAZA</v>
          </cell>
          <cell r="K323" t="str">
            <v>ABSOLUTA</v>
          </cell>
          <cell r="L323" t="str">
            <v>ADAPTADA</v>
          </cell>
          <cell r="M323" t="str">
            <v>FEMENINO</v>
          </cell>
        </row>
        <row r="324">
          <cell r="B324" t="str">
            <v>CARMEN MARIA CELA OROSACDE LAS VICTORIAS CENTROSMO</v>
          </cell>
          <cell r="C324" t="str">
            <v>CARMEN MARIA CELA OROSA</v>
          </cell>
          <cell r="D324" t="str">
            <v>CDE LAS VICTORIAS CENTRO</v>
          </cell>
          <cell r="E324" t="e">
            <v>#REF!</v>
          </cell>
          <cell r="F324" t="str">
            <v>SMO</v>
          </cell>
          <cell r="G324">
            <v>58</v>
          </cell>
          <cell r="H324">
            <v>22</v>
          </cell>
          <cell r="I324">
            <v>1</v>
          </cell>
          <cell r="J324" t="str">
            <v>50M BRAZA</v>
          </cell>
          <cell r="K324" t="str">
            <v>ABSOLUTA</v>
          </cell>
          <cell r="L324" t="str">
            <v>ADAPTADA</v>
          </cell>
          <cell r="M324" t="str">
            <v>FEMENINO</v>
          </cell>
        </row>
        <row r="325">
          <cell r="B325" t="str">
            <v>EVA JUAREZ GONZALEZSAD FUNDACION PRODISSMO</v>
          </cell>
          <cell r="C325" t="str">
            <v>EVA JUAREZ GONZALEZ</v>
          </cell>
          <cell r="D325" t="str">
            <v>SAD FUNDACION PRODIS</v>
          </cell>
          <cell r="E325" t="e">
            <v>#REF!</v>
          </cell>
          <cell r="F325" t="str">
            <v>SMO</v>
          </cell>
          <cell r="G325">
            <v>58</v>
          </cell>
          <cell r="H325">
            <v>22</v>
          </cell>
          <cell r="I325">
            <v>1</v>
          </cell>
          <cell r="J325" t="str">
            <v>50M BRAZA</v>
          </cell>
          <cell r="K325" t="str">
            <v>ABSOLUTA</v>
          </cell>
          <cell r="L325" t="str">
            <v>ADAPTADA</v>
          </cell>
          <cell r="M325" t="str">
            <v>FEMENINO</v>
          </cell>
        </row>
        <row r="326">
          <cell r="B326" t="str">
            <v>000</v>
          </cell>
          <cell r="C326">
            <v>0</v>
          </cell>
          <cell r="D326">
            <v>0</v>
          </cell>
          <cell r="E326" t="e">
            <v>#REF!</v>
          </cell>
          <cell r="F326">
            <v>0</v>
          </cell>
          <cell r="G326">
            <v>58</v>
          </cell>
          <cell r="H326">
            <v>22</v>
          </cell>
          <cell r="I326">
            <v>1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B327" t="str">
            <v>000</v>
          </cell>
          <cell r="C327">
            <v>0</v>
          </cell>
          <cell r="D327">
            <v>0</v>
          </cell>
          <cell r="E327" t="e">
            <v>#REF!</v>
          </cell>
          <cell r="F327">
            <v>0</v>
          </cell>
          <cell r="G327">
            <v>58</v>
          </cell>
          <cell r="H327">
            <v>22</v>
          </cell>
          <cell r="I327">
            <v>1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B328" t="str">
            <v>MARTA GALVEZ GONZALEZCDE AMIGOS VALDERAS0,00120185185185185</v>
          </cell>
          <cell r="C328" t="str">
            <v>MARTA GALVEZ GONZALEZ</v>
          </cell>
          <cell r="D328" t="str">
            <v>CDE AMIGOS VALDERAS</v>
          </cell>
          <cell r="E328" t="e">
            <v>#REF!</v>
          </cell>
          <cell r="F328">
            <v>1.2018518518518517E-3</v>
          </cell>
          <cell r="G328">
            <v>58</v>
          </cell>
          <cell r="H328">
            <v>22</v>
          </cell>
          <cell r="I328">
            <v>1</v>
          </cell>
          <cell r="J328" t="str">
            <v>50M BRAZA</v>
          </cell>
          <cell r="K328" t="str">
            <v>ABSOLUTA</v>
          </cell>
          <cell r="L328" t="str">
            <v>ADAPTADA</v>
          </cell>
          <cell r="M328" t="str">
            <v>FEMENINO</v>
          </cell>
        </row>
        <row r="329">
          <cell r="B329" t="str">
            <v>ITZIAR FERNANDEZ SEDANOSAD ADISLI MADRID0,000900925925925926</v>
          </cell>
          <cell r="C329" t="str">
            <v>ITZIAR FERNANDEZ SEDANO</v>
          </cell>
          <cell r="D329" t="str">
            <v>SAD ADISLI MADRID</v>
          </cell>
          <cell r="E329" t="e">
            <v>#REF!</v>
          </cell>
          <cell r="F329">
            <v>9.00925925925926E-4</v>
          </cell>
          <cell r="G329">
            <v>59</v>
          </cell>
          <cell r="H329">
            <v>22</v>
          </cell>
          <cell r="I329">
            <v>2</v>
          </cell>
          <cell r="J329" t="str">
            <v>50M BRAZA</v>
          </cell>
          <cell r="K329" t="str">
            <v>ABSOLUTA</v>
          </cell>
          <cell r="L329" t="str">
            <v>COMPETICION</v>
          </cell>
          <cell r="M329" t="str">
            <v>FEMENINO</v>
          </cell>
        </row>
        <row r="330">
          <cell r="B330" t="str">
            <v>MARTA LORENZO MENDEZCDE SAN FEDERICO0,000915509259259259</v>
          </cell>
          <cell r="C330" t="str">
            <v>MARTA LORENZO MENDEZ</v>
          </cell>
          <cell r="D330" t="str">
            <v>CDE SAN FEDERICO</v>
          </cell>
          <cell r="E330" t="e">
            <v>#REF!</v>
          </cell>
          <cell r="F330">
            <v>9.1550925925925925E-4</v>
          </cell>
          <cell r="G330">
            <v>59</v>
          </cell>
          <cell r="H330">
            <v>22</v>
          </cell>
          <cell r="I330">
            <v>2</v>
          </cell>
          <cell r="J330" t="str">
            <v>50M BRAZA</v>
          </cell>
          <cell r="K330" t="str">
            <v>ABSOLUTA</v>
          </cell>
          <cell r="L330" t="str">
            <v>COMPETICION</v>
          </cell>
          <cell r="M330" t="str">
            <v>FEMENINO</v>
          </cell>
        </row>
        <row r="331">
          <cell r="B331" t="str">
            <v>CRISTINA RIPOLL RODRIGUEZSAD ADISLI MADRID0,000929166666666667</v>
          </cell>
          <cell r="C331" t="str">
            <v>CRISTINA RIPOLL RODRIGUEZ</v>
          </cell>
          <cell r="D331" t="str">
            <v>SAD ADISLI MADRID</v>
          </cell>
          <cell r="E331" t="e">
            <v>#REF!</v>
          </cell>
          <cell r="F331">
            <v>9.2916666666666668E-4</v>
          </cell>
          <cell r="G331">
            <v>59</v>
          </cell>
          <cell r="H331">
            <v>22</v>
          </cell>
          <cell r="I331">
            <v>2</v>
          </cell>
          <cell r="J331" t="str">
            <v>50M BRAZA</v>
          </cell>
          <cell r="K331" t="str">
            <v>ABSOLUTA</v>
          </cell>
          <cell r="L331" t="str">
            <v>COMPETICION</v>
          </cell>
          <cell r="M331" t="str">
            <v>FEMENINO</v>
          </cell>
        </row>
        <row r="332">
          <cell r="B332" t="str">
            <v>ANA ALONSO VENTURACDE LAS VICTORIAS CENTRO0,0010181712962963</v>
          </cell>
          <cell r="C332" t="str">
            <v>ANA ALONSO VENTURA</v>
          </cell>
          <cell r="D332" t="str">
            <v>CDE LAS VICTORIAS CENTRO</v>
          </cell>
          <cell r="E332" t="e">
            <v>#REF!</v>
          </cell>
          <cell r="F332">
            <v>1.0181712962962963E-3</v>
          </cell>
          <cell r="G332">
            <v>59</v>
          </cell>
          <cell r="H332">
            <v>22</v>
          </cell>
          <cell r="I332">
            <v>2</v>
          </cell>
          <cell r="J332" t="str">
            <v>50M BRAZA</v>
          </cell>
          <cell r="K332" t="str">
            <v>ABSOLUTA</v>
          </cell>
          <cell r="L332" t="str">
            <v>COMPETICION</v>
          </cell>
          <cell r="M332" t="str">
            <v>FEMENINO</v>
          </cell>
        </row>
        <row r="333">
          <cell r="B333" t="str">
            <v>DIANA OVEJERO BRUNACDE NIÑO JESUS DEL REMEDIO0,00102858796296296</v>
          </cell>
          <cell r="C333" t="str">
            <v>DIANA OVEJERO BRUNA</v>
          </cell>
          <cell r="D333" t="str">
            <v>CDE NIÑO JESUS DEL REMEDIO</v>
          </cell>
          <cell r="E333" t="e">
            <v>#REF!</v>
          </cell>
          <cell r="F333">
            <v>1.0285879629629631E-3</v>
          </cell>
          <cell r="G333">
            <v>59</v>
          </cell>
          <cell r="H333">
            <v>22</v>
          </cell>
          <cell r="I333">
            <v>2</v>
          </cell>
          <cell r="J333" t="str">
            <v>50M BRAZA</v>
          </cell>
          <cell r="K333" t="str">
            <v>ABSOLUTA</v>
          </cell>
          <cell r="L333" t="str">
            <v>COMPETICION</v>
          </cell>
          <cell r="M333" t="str">
            <v>FEMENINO</v>
          </cell>
        </row>
        <row r="334">
          <cell r="B334" t="str">
            <v>000</v>
          </cell>
          <cell r="C334">
            <v>0</v>
          </cell>
          <cell r="D334">
            <v>0</v>
          </cell>
          <cell r="E334" t="e">
            <v>#REF!</v>
          </cell>
          <cell r="F334">
            <v>0</v>
          </cell>
          <cell r="G334">
            <v>59</v>
          </cell>
          <cell r="H334">
            <v>22</v>
          </cell>
          <cell r="I334">
            <v>2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B335" t="str">
            <v>REBECA PRIETO MARTINCD ICARO ENVERA0,000652893518518518</v>
          </cell>
          <cell r="C335" t="str">
            <v>REBECA PRIETO MARTIN</v>
          </cell>
          <cell r="D335" t="str">
            <v>CD ICARO ENVERA</v>
          </cell>
          <cell r="E335" t="e">
            <v>#REF!</v>
          </cell>
          <cell r="F335">
            <v>6.5289351851851847E-4</v>
          </cell>
          <cell r="G335">
            <v>60</v>
          </cell>
          <cell r="H335">
            <v>22</v>
          </cell>
          <cell r="I335">
            <v>3</v>
          </cell>
          <cell r="J335" t="str">
            <v>50M BRAZA</v>
          </cell>
          <cell r="K335" t="str">
            <v>ABSOLUTA</v>
          </cell>
          <cell r="L335" t="str">
            <v>COMPETICION</v>
          </cell>
          <cell r="M335" t="str">
            <v>FEMENINO</v>
          </cell>
        </row>
        <row r="336">
          <cell r="B336" t="str">
            <v>CAMINO MARTINEZ DE LA RIVACD GREDOS SAN DIEGO0,000686458333333333</v>
          </cell>
          <cell r="C336" t="str">
            <v>CAMINO MARTINEZ DE LA RIVA</v>
          </cell>
          <cell r="D336" t="str">
            <v>CD GREDOS SAN DIEGO</v>
          </cell>
          <cell r="E336" t="e">
            <v>#REF!</v>
          </cell>
          <cell r="F336">
            <v>6.864583333333333E-4</v>
          </cell>
          <cell r="G336">
            <v>60</v>
          </cell>
          <cell r="H336">
            <v>22</v>
          </cell>
          <cell r="I336">
            <v>3</v>
          </cell>
          <cell r="J336" t="str">
            <v>50M BRAZA</v>
          </cell>
          <cell r="K336" t="str">
            <v>ABSOLUTA</v>
          </cell>
          <cell r="L336" t="str">
            <v>COMPETICION</v>
          </cell>
          <cell r="M336" t="str">
            <v>FEMENINO</v>
          </cell>
        </row>
        <row r="337">
          <cell r="B337" t="str">
            <v>PAULA MERCADO ORTEGASAD ADISLI MADRID0,00075775462962963</v>
          </cell>
          <cell r="C337" t="str">
            <v>PAULA MERCADO ORTEGA</v>
          </cell>
          <cell r="D337" t="str">
            <v>SAD ADISLI MADRID</v>
          </cell>
          <cell r="E337" t="e">
            <v>#REF!</v>
          </cell>
          <cell r="F337">
            <v>7.577546296296296E-4</v>
          </cell>
          <cell r="G337">
            <v>60</v>
          </cell>
          <cell r="H337">
            <v>22</v>
          </cell>
          <cell r="I337">
            <v>3</v>
          </cell>
          <cell r="J337" t="str">
            <v>50M BRAZA</v>
          </cell>
          <cell r="K337" t="str">
            <v>JUNIOR</v>
          </cell>
          <cell r="L337" t="str">
            <v>ADAPTADA</v>
          </cell>
          <cell r="M337" t="str">
            <v>FEMENINO</v>
          </cell>
        </row>
        <row r="338">
          <cell r="B338" t="str">
            <v>MARINA FERNANDEZ VELACD AFANIAS CANILLEJAS0,000768287037037037</v>
          </cell>
          <cell r="C338" t="str">
            <v>MARINA FERNANDEZ VELA</v>
          </cell>
          <cell r="D338" t="str">
            <v>CD AFANIAS CANILLEJAS</v>
          </cell>
          <cell r="E338" t="e">
            <v>#REF!</v>
          </cell>
          <cell r="F338">
            <v>7.6828703703703705E-4</v>
          </cell>
          <cell r="G338">
            <v>60</v>
          </cell>
          <cell r="H338">
            <v>22</v>
          </cell>
          <cell r="I338">
            <v>3</v>
          </cell>
          <cell r="J338" t="str">
            <v>50M BRAZA</v>
          </cell>
          <cell r="K338" t="str">
            <v>ABSOLUTA</v>
          </cell>
          <cell r="L338" t="str">
            <v>COMPETICION</v>
          </cell>
          <cell r="M338" t="str">
            <v>FEMENINO</v>
          </cell>
        </row>
        <row r="339">
          <cell r="B339" t="str">
            <v>MARIA CRISTINA FERNANDEZ FERNANDEZ DE LA PUEBLACDE AMIGOS VALDERAS0,000822569444444444</v>
          </cell>
          <cell r="C339" t="str">
            <v>MARIA CRISTINA FERNANDEZ FERNANDEZ DE LA PUEBLA</v>
          </cell>
          <cell r="D339" t="str">
            <v>CDE AMIGOS VALDERAS</v>
          </cell>
          <cell r="E339" t="e">
            <v>#REF!</v>
          </cell>
          <cell r="F339">
            <v>8.2256944444444435E-4</v>
          </cell>
          <cell r="G339">
            <v>60</v>
          </cell>
          <cell r="H339">
            <v>22</v>
          </cell>
          <cell r="I339">
            <v>3</v>
          </cell>
          <cell r="J339" t="str">
            <v>50M BRAZA</v>
          </cell>
          <cell r="K339" t="str">
            <v>ABSOLUTA</v>
          </cell>
          <cell r="L339" t="str">
            <v>COMPETICION</v>
          </cell>
          <cell r="M339" t="str">
            <v>FEMENINO</v>
          </cell>
        </row>
        <row r="340">
          <cell r="B340" t="str">
            <v>VANESA VALLEJO LUENGOCDE LAS VICTORIAS CENTRO0,000838425925925926</v>
          </cell>
          <cell r="C340" t="str">
            <v>VANESA VALLEJO LUENGO</v>
          </cell>
          <cell r="D340" t="str">
            <v>CDE LAS VICTORIAS CENTRO</v>
          </cell>
          <cell r="E340" t="e">
            <v>#REF!</v>
          </cell>
          <cell r="F340">
            <v>8.3842592592592595E-4</v>
          </cell>
          <cell r="G340">
            <v>60</v>
          </cell>
          <cell r="H340">
            <v>22</v>
          </cell>
          <cell r="I340">
            <v>3</v>
          </cell>
          <cell r="J340" t="str">
            <v>50M BRAZA</v>
          </cell>
          <cell r="K340" t="str">
            <v>ABSOLUTA</v>
          </cell>
          <cell r="L340" t="str">
            <v>COMPETICION</v>
          </cell>
          <cell r="M340" t="str">
            <v>FEMENINO</v>
          </cell>
        </row>
        <row r="341">
          <cell r="B341" t="str">
            <v>LUIS FERNANDEZ ALEGRESAD AMI0,000768634259259259</v>
          </cell>
          <cell r="C341" t="str">
            <v>LUIS FERNANDEZ ALEGRE</v>
          </cell>
          <cell r="D341" t="str">
            <v>SAD AMI</v>
          </cell>
          <cell r="E341" t="e">
            <v>#REF!</v>
          </cell>
          <cell r="F341">
            <v>7.6863425925925927E-4</v>
          </cell>
          <cell r="G341">
            <v>61</v>
          </cell>
          <cell r="H341">
            <v>23</v>
          </cell>
          <cell r="I341">
            <v>1</v>
          </cell>
          <cell r="J341" t="str">
            <v>50M ESPALDA</v>
          </cell>
          <cell r="K341" t="str">
            <v>ABSOLUTA</v>
          </cell>
          <cell r="L341" t="str">
            <v>COMPETICION</v>
          </cell>
          <cell r="M341" t="str">
            <v>MASCULINO</v>
          </cell>
        </row>
        <row r="342">
          <cell r="B342" t="str">
            <v>DAVID GONZALEZ PABLOSCDE ATAM POZUELO0,000772916666666667</v>
          </cell>
          <cell r="C342" t="str">
            <v>DAVID GONZALEZ PABLOS</v>
          </cell>
          <cell r="D342" t="str">
            <v>CDE ATAM POZUELO</v>
          </cell>
          <cell r="E342" t="e">
            <v>#REF!</v>
          </cell>
          <cell r="F342">
            <v>7.7291666666666665E-4</v>
          </cell>
          <cell r="G342">
            <v>61</v>
          </cell>
          <cell r="H342">
            <v>23</v>
          </cell>
          <cell r="I342">
            <v>1</v>
          </cell>
          <cell r="J342" t="str">
            <v>50M ESPALDA</v>
          </cell>
          <cell r="K342" t="str">
            <v>ABSOLUTA</v>
          </cell>
          <cell r="L342" t="str">
            <v>COMPETICION</v>
          </cell>
          <cell r="M342" t="str">
            <v>MASCULINO</v>
          </cell>
        </row>
        <row r="343">
          <cell r="B343" t="str">
            <v>JOSE DANIEL SANTILLAN LENSSAD FUNDACION SINDROME DE DOWN DE MADRID0,000858564814814815</v>
          </cell>
          <cell r="C343" t="str">
            <v>JOSE DANIEL SANTILLAN LENS</v>
          </cell>
          <cell r="D343" t="str">
            <v>SAD FUNDACION SINDROME DE DOWN DE MADRID</v>
          </cell>
          <cell r="E343" t="e">
            <v>#REF!</v>
          </cell>
          <cell r="F343">
            <v>8.5856481481481472E-4</v>
          </cell>
          <cell r="G343">
            <v>61</v>
          </cell>
          <cell r="H343">
            <v>23</v>
          </cell>
          <cell r="I343">
            <v>1</v>
          </cell>
          <cell r="J343" t="str">
            <v>50M ESPALDA</v>
          </cell>
          <cell r="K343" t="str">
            <v>ABSOLUTA</v>
          </cell>
          <cell r="L343" t="str">
            <v>ADAPTADA</v>
          </cell>
          <cell r="M343" t="str">
            <v>MASCULINO</v>
          </cell>
        </row>
        <row r="344">
          <cell r="B344" t="str">
            <v>RAUL LLAMAZARES RODRIGUEZCDE DEPORTE PARA DCA0,00100810185185185</v>
          </cell>
          <cell r="C344" t="str">
            <v>RAUL LLAMAZARES RODRIGUEZ</v>
          </cell>
          <cell r="D344" t="str">
            <v>CDE DEPORTE PARA DCA</v>
          </cell>
          <cell r="E344" t="e">
            <v>#REF!</v>
          </cell>
          <cell r="F344">
            <v>1.0081018518518518E-3</v>
          </cell>
          <cell r="G344">
            <v>61</v>
          </cell>
          <cell r="H344">
            <v>23</v>
          </cell>
          <cell r="I344">
            <v>1</v>
          </cell>
          <cell r="J344" t="str">
            <v>50M ESPALDA</v>
          </cell>
          <cell r="K344" t="str">
            <v>MASTER</v>
          </cell>
          <cell r="L344" t="str">
            <v>COMPETICION</v>
          </cell>
          <cell r="M344" t="str">
            <v>MASCULINO</v>
          </cell>
        </row>
        <row r="345">
          <cell r="B345" t="str">
            <v>PABLO ALMAGRO CRUZADIL- AD DE INTEGRACION DE LEGANES0,00110636574074074</v>
          </cell>
          <cell r="C345" t="str">
            <v>PABLO ALMAGRO CRUZ</v>
          </cell>
          <cell r="D345" t="str">
            <v>ADIL- AD DE INTEGRACION DE LEGANES</v>
          </cell>
          <cell r="E345" t="e">
            <v>#REF!</v>
          </cell>
          <cell r="F345">
            <v>1.1063657407407409E-3</v>
          </cell>
          <cell r="G345">
            <v>61</v>
          </cell>
          <cell r="H345">
            <v>23</v>
          </cell>
          <cell r="I345">
            <v>1</v>
          </cell>
          <cell r="J345" t="str">
            <v>50M ESPALDA</v>
          </cell>
          <cell r="K345" t="str">
            <v>MASTER</v>
          </cell>
          <cell r="L345" t="str">
            <v>COMPETICION</v>
          </cell>
          <cell r="M345" t="str">
            <v>MASCULINO</v>
          </cell>
        </row>
        <row r="346">
          <cell r="B346" t="str">
            <v>000</v>
          </cell>
          <cell r="C346">
            <v>0</v>
          </cell>
          <cell r="D346">
            <v>0</v>
          </cell>
          <cell r="E346" t="e">
            <v>#REF!</v>
          </cell>
          <cell r="F346">
            <v>0</v>
          </cell>
          <cell r="G346">
            <v>61</v>
          </cell>
          <cell r="H346">
            <v>23</v>
          </cell>
          <cell r="I346">
            <v>1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B347" t="str">
            <v>DAVID PAMPANAS NUÑEZSAD FUNDACION SINDROME DE DOWN DE MADRID0,000649189814814815</v>
          </cell>
          <cell r="C347" t="str">
            <v>DAVID PAMPANAS NUÑEZ</v>
          </cell>
          <cell r="D347" t="str">
            <v>SAD FUNDACION SINDROME DE DOWN DE MADRID</v>
          </cell>
          <cell r="E347" t="e">
            <v>#REF!</v>
          </cell>
          <cell r="F347">
            <v>6.491898148148149E-4</v>
          </cell>
          <cell r="G347">
            <v>62</v>
          </cell>
          <cell r="H347">
            <v>23</v>
          </cell>
          <cell r="I347">
            <v>2</v>
          </cell>
          <cell r="J347" t="str">
            <v>50M ESPALDA</v>
          </cell>
          <cell r="K347" t="str">
            <v>ABSOLUTA</v>
          </cell>
          <cell r="L347" t="str">
            <v>COMPETICION</v>
          </cell>
          <cell r="M347" t="str">
            <v>MASCULINO</v>
          </cell>
        </row>
        <row r="348">
          <cell r="B348" t="str">
            <v>DAVID ALMARAZ MUÑOZCDE NIÑO JESUS DEL REMEDIO0,000650347222222222</v>
          </cell>
          <cell r="C348" t="str">
            <v>DAVID ALMARAZ MUÑOZ</v>
          </cell>
          <cell r="D348" t="str">
            <v>CDE NIÑO JESUS DEL REMEDIO</v>
          </cell>
          <cell r="E348" t="e">
            <v>#REF!</v>
          </cell>
          <cell r="F348">
            <v>6.5034722222222219E-4</v>
          </cell>
          <cell r="G348">
            <v>62</v>
          </cell>
          <cell r="H348">
            <v>23</v>
          </cell>
          <cell r="I348">
            <v>2</v>
          </cell>
          <cell r="J348" t="str">
            <v>50M ESPALDA</v>
          </cell>
          <cell r="K348" t="str">
            <v>ABSOLUTA</v>
          </cell>
          <cell r="L348" t="str">
            <v>COMPETICION</v>
          </cell>
          <cell r="M348" t="str">
            <v>MASCULINO</v>
          </cell>
        </row>
        <row r="349">
          <cell r="B349" t="str">
            <v>RAUL MECINA PERONASAD FUNDACION PRODIS0,00065787037037037</v>
          </cell>
          <cell r="C349" t="str">
            <v>RAUL MECINA PERONA</v>
          </cell>
          <cell r="D349" t="str">
            <v>SAD FUNDACION PRODIS</v>
          </cell>
          <cell r="E349" t="e">
            <v>#REF!</v>
          </cell>
          <cell r="F349">
            <v>6.578703703703704E-4</v>
          </cell>
          <cell r="G349">
            <v>62</v>
          </cell>
          <cell r="H349">
            <v>23</v>
          </cell>
          <cell r="I349">
            <v>2</v>
          </cell>
          <cell r="J349" t="str">
            <v>50M ESPALDA</v>
          </cell>
          <cell r="K349" t="str">
            <v>ABSOLUTA</v>
          </cell>
          <cell r="L349" t="str">
            <v>ADAPTADA</v>
          </cell>
          <cell r="M349" t="str">
            <v>MASCULINO</v>
          </cell>
        </row>
        <row r="350">
          <cell r="B350" t="str">
            <v>RAUL POTENCIANO MOYACDE NIÑO JESUS DEL REMEDIO0,00067962962962963</v>
          </cell>
          <cell r="C350" t="str">
            <v>RAUL POTENCIANO MOYA</v>
          </cell>
          <cell r="D350" t="str">
            <v>CDE NIÑO JESUS DEL REMEDIO</v>
          </cell>
          <cell r="E350" t="e">
            <v>#REF!</v>
          </cell>
          <cell r="F350">
            <v>6.7962962962962975E-4</v>
          </cell>
          <cell r="G350">
            <v>62</v>
          </cell>
          <cell r="H350">
            <v>23</v>
          </cell>
          <cell r="I350">
            <v>2</v>
          </cell>
          <cell r="J350" t="str">
            <v>50M ESPALDA</v>
          </cell>
          <cell r="K350" t="str">
            <v>ABSOLUTA</v>
          </cell>
          <cell r="L350" t="str">
            <v>COMPETICION</v>
          </cell>
          <cell r="M350" t="str">
            <v>MASCULINO</v>
          </cell>
        </row>
        <row r="351">
          <cell r="B351" t="str">
            <v>JOHN LOMAS GONZALEZSAD ADISLI MADRID0,000707754629629629</v>
          </cell>
          <cell r="C351" t="str">
            <v>JOHN LOMAS GONZALEZ</v>
          </cell>
          <cell r="D351" t="str">
            <v>SAD ADISLI MADRID</v>
          </cell>
          <cell r="E351" t="e">
            <v>#REF!</v>
          </cell>
          <cell r="F351">
            <v>7.0775462962962947E-4</v>
          </cell>
          <cell r="G351">
            <v>62</v>
          </cell>
          <cell r="H351">
            <v>23</v>
          </cell>
          <cell r="I351">
            <v>2</v>
          </cell>
          <cell r="J351" t="str">
            <v>50M ESPALDA</v>
          </cell>
          <cell r="K351" t="str">
            <v>ABSOLUTA</v>
          </cell>
          <cell r="L351" t="str">
            <v>COMPETICION</v>
          </cell>
          <cell r="M351" t="str">
            <v>MASCULINO</v>
          </cell>
        </row>
        <row r="352">
          <cell r="B352" t="str">
            <v>MIKEL MUÑOZ AREVALOSAD FUNDACION SINDROME DE DOWN DE MADRID0,000731365740740741</v>
          </cell>
          <cell r="C352" t="str">
            <v>MIKEL MUÑOZ AREVALO</v>
          </cell>
          <cell r="D352" t="str">
            <v>SAD FUNDACION SINDROME DE DOWN DE MADRID</v>
          </cell>
          <cell r="E352" t="e">
            <v>#REF!</v>
          </cell>
          <cell r="F352">
            <v>7.3136574074074065E-4</v>
          </cell>
          <cell r="G352">
            <v>62</v>
          </cell>
          <cell r="H352">
            <v>23</v>
          </cell>
          <cell r="I352">
            <v>2</v>
          </cell>
          <cell r="J352" t="str">
            <v>50M ESPALDA</v>
          </cell>
          <cell r="K352" t="str">
            <v>ABSOLUTA</v>
          </cell>
          <cell r="L352" t="str">
            <v>ADAPTADA</v>
          </cell>
          <cell r="M352" t="str">
            <v>MASCULINO</v>
          </cell>
        </row>
        <row r="353">
          <cell r="B353" t="str">
            <v>IGNACIO VILLAVERDE CORBACHOCDE NIÑO JESUS DEL REMEDIO0,00049224537037037</v>
          </cell>
          <cell r="C353" t="str">
            <v>IGNACIO VILLAVERDE CORBACHO</v>
          </cell>
          <cell r="D353" t="str">
            <v>CDE NIÑO JESUS DEL REMEDIO</v>
          </cell>
          <cell r="E353" t="e">
            <v>#REF!</v>
          </cell>
          <cell r="F353">
            <v>4.9224537037037043E-4</v>
          </cell>
          <cell r="G353">
            <v>63</v>
          </cell>
          <cell r="H353">
            <v>23</v>
          </cell>
          <cell r="I353">
            <v>3</v>
          </cell>
          <cell r="J353" t="str">
            <v>50M ESPALDA</v>
          </cell>
          <cell r="K353" t="str">
            <v>ABSOLUTA</v>
          </cell>
          <cell r="L353" t="str">
            <v>COMPETICION</v>
          </cell>
          <cell r="M353" t="str">
            <v>MASCULINO</v>
          </cell>
        </row>
        <row r="354">
          <cell r="B354" t="str">
            <v>VICTOR MARTIN CATALANCDE NIÑO JESUS DEL REMEDIO0,000493055555555556</v>
          </cell>
          <cell r="C354" t="str">
            <v>VICTOR MARTIN CATALAN</v>
          </cell>
          <cell r="D354" t="str">
            <v>CDE NIÑO JESUS DEL REMEDIO</v>
          </cell>
          <cell r="E354" t="e">
            <v>#REF!</v>
          </cell>
          <cell r="F354">
            <v>4.9305555555555561E-4</v>
          </cell>
          <cell r="G354">
            <v>63</v>
          </cell>
          <cell r="H354">
            <v>23</v>
          </cell>
          <cell r="I354">
            <v>3</v>
          </cell>
          <cell r="J354" t="str">
            <v>50M ESPALDA</v>
          </cell>
          <cell r="K354" t="str">
            <v>ABSOLUTA</v>
          </cell>
          <cell r="L354" t="str">
            <v>COMPETICION</v>
          </cell>
          <cell r="M354" t="str">
            <v>MASCULINO</v>
          </cell>
        </row>
        <row r="355">
          <cell r="B355" t="str">
            <v>PABLO OTERO SANCHEZCDE NIÑO JESUS DEL REMEDIO0,000535416666666667</v>
          </cell>
          <cell r="C355" t="str">
            <v>PABLO OTERO SANCHEZ</v>
          </cell>
          <cell r="D355" t="str">
            <v>CDE NIÑO JESUS DEL REMEDIO</v>
          </cell>
          <cell r="E355" t="e">
            <v>#REF!</v>
          </cell>
          <cell r="F355">
            <v>5.3541666666666668E-4</v>
          </cell>
          <cell r="G355">
            <v>63</v>
          </cell>
          <cell r="H355">
            <v>23</v>
          </cell>
          <cell r="I355">
            <v>3</v>
          </cell>
          <cell r="J355" t="str">
            <v>50M ESPALDA</v>
          </cell>
          <cell r="K355" t="str">
            <v>JUNIOR</v>
          </cell>
          <cell r="L355" t="str">
            <v>ADAPTADA</v>
          </cell>
          <cell r="M355" t="str">
            <v>MASCULINO</v>
          </cell>
        </row>
        <row r="356">
          <cell r="B356" t="str">
            <v>CARLOS CASTAÑON FERNANDEZSAD FUNDACION PRODIS0,000590740740740741</v>
          </cell>
          <cell r="C356" t="str">
            <v>CARLOS CASTAÑON FERNANDEZ</v>
          </cell>
          <cell r="D356" t="str">
            <v>SAD FUNDACION PRODIS</v>
          </cell>
          <cell r="E356" t="e">
            <v>#REF!</v>
          </cell>
          <cell r="F356">
            <v>5.9074074074074074E-4</v>
          </cell>
          <cell r="G356">
            <v>63</v>
          </cell>
          <cell r="H356">
            <v>23</v>
          </cell>
          <cell r="I356">
            <v>3</v>
          </cell>
          <cell r="J356" t="str">
            <v>50M ESPALDA</v>
          </cell>
          <cell r="K356" t="str">
            <v>ABSOLUTA</v>
          </cell>
          <cell r="L356" t="str">
            <v>COMPETICION</v>
          </cell>
          <cell r="M356" t="str">
            <v>MASCULINO</v>
          </cell>
        </row>
        <row r="357">
          <cell r="B357" t="str">
            <v>MARCOS MARTIN WALLISERINDEPENDIENTE0,000597569444444445</v>
          </cell>
          <cell r="C357" t="str">
            <v>MARCOS MARTIN WALLISER</v>
          </cell>
          <cell r="D357" t="str">
            <v>INDEPENDIENTE</v>
          </cell>
          <cell r="E357" t="e">
            <v>#REF!</v>
          </cell>
          <cell r="F357">
            <v>5.9756944444444452E-4</v>
          </cell>
          <cell r="G357">
            <v>63</v>
          </cell>
          <cell r="H357">
            <v>23</v>
          </cell>
          <cell r="I357">
            <v>3</v>
          </cell>
          <cell r="J357" t="str">
            <v>50M ESPALDA</v>
          </cell>
          <cell r="K357" t="str">
            <v>ABSOLUTA</v>
          </cell>
          <cell r="L357" t="str">
            <v>COMPETICION</v>
          </cell>
          <cell r="M357" t="str">
            <v>MASCULINO</v>
          </cell>
        </row>
        <row r="358">
          <cell r="B358" t="str">
            <v>PABLO MARQUEZ MORALESCDE AMIGOS VALDERAS0,00059849537037037</v>
          </cell>
          <cell r="C358" t="str">
            <v>PABLO MARQUEZ MORALES</v>
          </cell>
          <cell r="D358" t="str">
            <v>CDE AMIGOS VALDERAS</v>
          </cell>
          <cell r="E358" t="e">
            <v>#REF!</v>
          </cell>
          <cell r="F358">
            <v>5.9849537037037044E-4</v>
          </cell>
          <cell r="G358">
            <v>63</v>
          </cell>
          <cell r="H358">
            <v>23</v>
          </cell>
          <cell r="I358">
            <v>3</v>
          </cell>
          <cell r="J358" t="str">
            <v>50M ESPALDA</v>
          </cell>
          <cell r="K358" t="str">
            <v>ABSOLUTA</v>
          </cell>
          <cell r="L358" t="str">
            <v>COMPETICION</v>
          </cell>
          <cell r="M358" t="str">
            <v>MASCULINO</v>
          </cell>
        </row>
        <row r="359">
          <cell r="B359" t="str">
            <v>MERCEDES DORADO MORENOADIL- AD DE INTEGRACION DE LEGANES0,000810648148148148</v>
          </cell>
          <cell r="C359" t="str">
            <v>MERCEDES DORADO MORENO</v>
          </cell>
          <cell r="D359" t="str">
            <v>ADIL- AD DE INTEGRACION DE LEGANES</v>
          </cell>
          <cell r="E359" t="e">
            <v>#REF!</v>
          </cell>
          <cell r="F359">
            <v>8.1064814814814812E-4</v>
          </cell>
          <cell r="G359">
            <v>64</v>
          </cell>
          <cell r="H359">
            <v>24</v>
          </cell>
          <cell r="I359">
            <v>1</v>
          </cell>
          <cell r="J359" t="str">
            <v>50M ESPALDA</v>
          </cell>
          <cell r="K359" t="str">
            <v>ABSOLUTA</v>
          </cell>
          <cell r="L359" t="str">
            <v>COMPETICION</v>
          </cell>
          <cell r="M359" t="str">
            <v>FEMENINO</v>
          </cell>
        </row>
        <row r="360">
          <cell r="B360" t="str">
            <v>ANA DE PABLO MARTINEZCDE LAS VICTORIAS CENTRO0,000882175925925926</v>
          </cell>
          <cell r="C360" t="str">
            <v>ANA DE PABLO MARTINEZ</v>
          </cell>
          <cell r="D360" t="str">
            <v>CDE LAS VICTORIAS CENTRO</v>
          </cell>
          <cell r="E360" t="e">
            <v>#REF!</v>
          </cell>
          <cell r="F360">
            <v>8.821759259259259E-4</v>
          </cell>
          <cell r="G360">
            <v>64</v>
          </cell>
          <cell r="H360">
            <v>24</v>
          </cell>
          <cell r="I360">
            <v>1</v>
          </cell>
          <cell r="J360" t="str">
            <v>50M ESPALDA</v>
          </cell>
          <cell r="K360" t="str">
            <v>ABSOLUTA</v>
          </cell>
          <cell r="L360" t="str">
            <v>COMPETICION</v>
          </cell>
          <cell r="M360" t="str">
            <v>FEMENINO</v>
          </cell>
        </row>
        <row r="361">
          <cell r="B361" t="str">
            <v>LETICIA HERNANDEZ ALVAREZCDE ATAM POZUELO0,000888657407407407</v>
          </cell>
          <cell r="C361" t="str">
            <v>LETICIA HERNANDEZ ALVAREZ</v>
          </cell>
          <cell r="D361" t="str">
            <v>CDE ATAM POZUELO</v>
          </cell>
          <cell r="E361" t="e">
            <v>#REF!</v>
          </cell>
          <cell r="F361">
            <v>8.8865740740740745E-4</v>
          </cell>
          <cell r="G361">
            <v>64</v>
          </cell>
          <cell r="H361">
            <v>24</v>
          </cell>
          <cell r="I361">
            <v>1</v>
          </cell>
          <cell r="J361" t="str">
            <v>50M ESPALDA</v>
          </cell>
          <cell r="K361" t="str">
            <v>ABSOLUTA</v>
          </cell>
          <cell r="L361" t="str">
            <v>COMPETICION</v>
          </cell>
          <cell r="M361" t="str">
            <v>FEMENINO</v>
          </cell>
        </row>
        <row r="362">
          <cell r="B362" t="str">
            <v>BARBARA LORES MORENOCLUB NATACION ALCOBENDAS0,000949421296296296</v>
          </cell>
          <cell r="C362" t="str">
            <v>BARBARA LORES MORENO</v>
          </cell>
          <cell r="D362" t="str">
            <v>CLUB NATACION ALCOBENDAS</v>
          </cell>
          <cell r="E362" t="e">
            <v>#REF!</v>
          </cell>
          <cell r="F362">
            <v>9.494212962962963E-4</v>
          </cell>
          <cell r="G362">
            <v>64</v>
          </cell>
          <cell r="H362">
            <v>24</v>
          </cell>
          <cell r="I362">
            <v>1</v>
          </cell>
          <cell r="J362" t="str">
            <v>50M ESPALDA</v>
          </cell>
          <cell r="K362" t="str">
            <v>ABSOLUTA</v>
          </cell>
          <cell r="L362" t="str">
            <v>ADAPTADA</v>
          </cell>
          <cell r="M362" t="str">
            <v>FEMENINO</v>
          </cell>
        </row>
        <row r="363">
          <cell r="B363" t="str">
            <v>LIDIA MARTINEZ PEREZADIL- AD DE INTEGRACION DE LEGANES0,00108402777777778</v>
          </cell>
          <cell r="C363" t="str">
            <v>LIDIA MARTINEZ PEREZ</v>
          </cell>
          <cell r="D363" t="str">
            <v>ADIL- AD DE INTEGRACION DE LEGANES</v>
          </cell>
          <cell r="E363" t="e">
            <v>#REF!</v>
          </cell>
          <cell r="F363">
            <v>1.0840277777777777E-3</v>
          </cell>
          <cell r="G363">
            <v>64</v>
          </cell>
          <cell r="H363">
            <v>24</v>
          </cell>
          <cell r="I363">
            <v>1</v>
          </cell>
          <cell r="J363" t="str">
            <v>50M ESPALDA</v>
          </cell>
          <cell r="K363" t="str">
            <v>ABSOLUTA</v>
          </cell>
          <cell r="L363" t="str">
            <v>ADAPTADA</v>
          </cell>
          <cell r="M363" t="str">
            <v>FEMENINO</v>
          </cell>
        </row>
        <row r="364">
          <cell r="B364" t="str">
            <v>000</v>
          </cell>
          <cell r="C364">
            <v>0</v>
          </cell>
          <cell r="D364">
            <v>0</v>
          </cell>
          <cell r="E364" t="e">
            <v>#REF!</v>
          </cell>
          <cell r="F364">
            <v>0</v>
          </cell>
          <cell r="G364">
            <v>64</v>
          </cell>
          <cell r="H364">
            <v>24</v>
          </cell>
          <cell r="I364">
            <v>1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B365" t="str">
            <v>SANDRA RUIZ AZAUSTRECDE NIÑO JESUS DEL REMEDIO0,000659375</v>
          </cell>
          <cell r="C365" t="str">
            <v>SANDRA RUIZ AZAUSTRE</v>
          </cell>
          <cell r="D365" t="str">
            <v>CDE NIÑO JESUS DEL REMEDIO</v>
          </cell>
          <cell r="E365" t="e">
            <v>#REF!</v>
          </cell>
          <cell r="F365">
            <v>6.5937499999999991E-4</v>
          </cell>
          <cell r="G365">
            <v>65</v>
          </cell>
          <cell r="H365">
            <v>24</v>
          </cell>
          <cell r="I365">
            <v>2</v>
          </cell>
          <cell r="J365" t="str">
            <v>50M ESPALDA</v>
          </cell>
          <cell r="K365" t="str">
            <v>ABSOLUTA</v>
          </cell>
          <cell r="L365" t="str">
            <v>COMPETICION</v>
          </cell>
          <cell r="M365" t="str">
            <v>FEMENINO</v>
          </cell>
        </row>
        <row r="366">
          <cell r="B366" t="str">
            <v>KATHERINE BRENDA HERNANDEZ MONTAÑOSAD APADIS0,000665740740740741</v>
          </cell>
          <cell r="C366" t="str">
            <v>KATHERINE BRENDA HERNANDEZ MONTAÑO</v>
          </cell>
          <cell r="D366" t="str">
            <v>SAD APADIS</v>
          </cell>
          <cell r="E366" t="e">
            <v>#REF!</v>
          </cell>
          <cell r="F366">
            <v>6.6574074074074072E-4</v>
          </cell>
          <cell r="G366">
            <v>65</v>
          </cell>
          <cell r="H366">
            <v>24</v>
          </cell>
          <cell r="I366">
            <v>2</v>
          </cell>
          <cell r="J366" t="str">
            <v>50M ESPALDA</v>
          </cell>
          <cell r="K366" t="str">
            <v>ABSOLUTA</v>
          </cell>
          <cell r="L366" t="str">
            <v>COMPETICION</v>
          </cell>
          <cell r="M366" t="str">
            <v>FEMENINO</v>
          </cell>
        </row>
        <row r="367">
          <cell r="B367" t="str">
            <v>PAULA AGULLO LARASAD FUNDACION SINDROME DE DOWN DE MADRID0,000684259259259259</v>
          </cell>
          <cell r="C367" t="str">
            <v>PAULA AGULLO LARA</v>
          </cell>
          <cell r="D367" t="str">
            <v>SAD FUNDACION SINDROME DE DOWN DE MADRID</v>
          </cell>
          <cell r="E367" t="e">
            <v>#REF!</v>
          </cell>
          <cell r="F367">
            <v>6.8425925925925913E-4</v>
          </cell>
          <cell r="G367">
            <v>65</v>
          </cell>
          <cell r="H367">
            <v>24</v>
          </cell>
          <cell r="I367">
            <v>2</v>
          </cell>
          <cell r="J367" t="str">
            <v>50M ESPALDA</v>
          </cell>
          <cell r="K367" t="str">
            <v>ABSOLUTA</v>
          </cell>
          <cell r="L367" t="str">
            <v>COMPETICION</v>
          </cell>
          <cell r="M367" t="str">
            <v>FEMENINO</v>
          </cell>
        </row>
        <row r="368">
          <cell r="B368" t="str">
            <v>BEATRIZ ELVIRA RIVA GOMEZ JORDANACD GREDOS SAN DIEGO0,000694097222222222</v>
          </cell>
          <cell r="C368" t="str">
            <v>BEATRIZ ELVIRA RIVA GOMEZ JORDANA</v>
          </cell>
          <cell r="D368" t="str">
            <v>CD GREDOS SAN DIEGO</v>
          </cell>
          <cell r="E368" t="e">
            <v>#REF!</v>
          </cell>
          <cell r="F368">
            <v>6.9409722222222225E-4</v>
          </cell>
          <cell r="G368">
            <v>65</v>
          </cell>
          <cell r="H368">
            <v>24</v>
          </cell>
          <cell r="I368">
            <v>2</v>
          </cell>
          <cell r="J368" t="str">
            <v>50M ESPALDA</v>
          </cell>
          <cell r="K368" t="str">
            <v>ABSOLUTA</v>
          </cell>
          <cell r="L368" t="str">
            <v>COMPETICION</v>
          </cell>
          <cell r="M368" t="str">
            <v>FEMENINO</v>
          </cell>
        </row>
        <row r="369">
          <cell r="B369" t="str">
            <v>MARIA BERRON PICAZOSAD FUNDACION SINDROME DE DOWN DE MADRID0,000742824074074074</v>
          </cell>
          <cell r="C369" t="str">
            <v>MARIA BERRON PICAZO</v>
          </cell>
          <cell r="D369" t="str">
            <v>SAD FUNDACION SINDROME DE DOWN DE MADRID</v>
          </cell>
          <cell r="E369" t="e">
            <v>#REF!</v>
          </cell>
          <cell r="F369">
            <v>7.4282407407407413E-4</v>
          </cell>
          <cell r="G369">
            <v>65</v>
          </cell>
          <cell r="H369">
            <v>24</v>
          </cell>
          <cell r="I369">
            <v>2</v>
          </cell>
          <cell r="J369" t="str">
            <v>50M ESPALDA</v>
          </cell>
          <cell r="K369" t="str">
            <v>ABSOLUTA</v>
          </cell>
          <cell r="L369" t="str">
            <v>COMPETICION</v>
          </cell>
          <cell r="M369" t="str">
            <v>FEMENINO</v>
          </cell>
        </row>
        <row r="370">
          <cell r="B370" t="str">
            <v>MARINA GARCIA DE FERNANDO TORTOSACDE NIÑO JESUS DEL REMEDIO0,000797800925925926</v>
          </cell>
          <cell r="C370" t="str">
            <v>MARINA GARCIA DE FERNANDO TORTOSA</v>
          </cell>
          <cell r="D370" t="str">
            <v>CDE NIÑO JESUS DEL REMEDIO</v>
          </cell>
          <cell r="E370" t="e">
            <v>#REF!</v>
          </cell>
          <cell r="F370">
            <v>7.9780092592592587E-4</v>
          </cell>
          <cell r="G370">
            <v>65</v>
          </cell>
          <cell r="H370">
            <v>24</v>
          </cell>
          <cell r="I370">
            <v>2</v>
          </cell>
          <cell r="J370" t="str">
            <v>50M ESPALDA</v>
          </cell>
          <cell r="K370" t="str">
            <v>ABSOLUTA</v>
          </cell>
          <cell r="L370" t="str">
            <v>COMPETICION</v>
          </cell>
          <cell r="M370" t="str">
            <v>FEMENINO</v>
          </cell>
        </row>
        <row r="371">
          <cell r="B371" t="str">
            <v>ALBERTO TORREMOCHA MARTINSAD FUNDACION SINDROME DE DOWN DE MADRID0,000780208333333333</v>
          </cell>
          <cell r="C371" t="str">
            <v>ALBERTO TORREMOCHA MARTIN</v>
          </cell>
          <cell r="D371" t="str">
            <v>SAD FUNDACION SINDROME DE DOWN DE MADRID</v>
          </cell>
          <cell r="E371" t="e">
            <v>#REF!</v>
          </cell>
          <cell r="F371">
            <v>7.8020833333333327E-4</v>
          </cell>
          <cell r="G371">
            <v>66</v>
          </cell>
          <cell r="H371">
            <v>25</v>
          </cell>
          <cell r="I371">
            <v>1</v>
          </cell>
          <cell r="J371" t="str">
            <v>50M MARIPOSA</v>
          </cell>
          <cell r="K371" t="str">
            <v>ABSOLUTA</v>
          </cell>
          <cell r="L371" t="str">
            <v>ADAPTADA</v>
          </cell>
          <cell r="M371" t="str">
            <v>MASCULINO</v>
          </cell>
        </row>
        <row r="372">
          <cell r="B372" t="str">
            <v>LUIS FERNANDEZ ALEGRESAD AMI0,00081099537037037</v>
          </cell>
          <cell r="C372" t="str">
            <v>LUIS FERNANDEZ ALEGRE</v>
          </cell>
          <cell r="D372" t="str">
            <v>SAD AMI</v>
          </cell>
          <cell r="E372" t="e">
            <v>#REF!</v>
          </cell>
          <cell r="F372">
            <v>8.1099537037037034E-4</v>
          </cell>
          <cell r="G372">
            <v>66</v>
          </cell>
          <cell r="H372">
            <v>25</v>
          </cell>
          <cell r="I372">
            <v>1</v>
          </cell>
          <cell r="J372" t="str">
            <v>50M MARIPOSA</v>
          </cell>
          <cell r="K372" t="str">
            <v>ABSOLUTA</v>
          </cell>
          <cell r="L372" t="str">
            <v>ADAPTADA</v>
          </cell>
          <cell r="M372" t="str">
            <v>MASCULINO</v>
          </cell>
        </row>
        <row r="373">
          <cell r="B373" t="str">
            <v>JORGE RECIO BERLANASSAD APADIS0,000816666666666667</v>
          </cell>
          <cell r="C373" t="str">
            <v>JORGE RECIO BERLANAS</v>
          </cell>
          <cell r="D373" t="str">
            <v>SAD APADIS</v>
          </cell>
          <cell r="E373" t="e">
            <v>#REF!</v>
          </cell>
          <cell r="F373">
            <v>8.166666666666666E-4</v>
          </cell>
          <cell r="G373">
            <v>66</v>
          </cell>
          <cell r="H373">
            <v>25</v>
          </cell>
          <cell r="I373">
            <v>1</v>
          </cell>
          <cell r="J373" t="str">
            <v>50M MARIPOSA</v>
          </cell>
          <cell r="K373" t="str">
            <v>ABSOLUTA</v>
          </cell>
          <cell r="L373" t="str">
            <v>ADAPTADA</v>
          </cell>
          <cell r="M373" t="str">
            <v>MASCULINO</v>
          </cell>
        </row>
        <row r="374">
          <cell r="B374" t="str">
            <v>DIEGO ANTONIO JUSTICIA GALANSAD FUNDACION SINDROME DE DOWN DE MADRID0,00106296296296296</v>
          </cell>
          <cell r="C374" t="str">
            <v>DIEGO ANTONIO JUSTICIA GALAN</v>
          </cell>
          <cell r="D374" t="str">
            <v>SAD FUNDACION SINDROME DE DOWN DE MADRID</v>
          </cell>
          <cell r="E374" t="e">
            <v>#REF!</v>
          </cell>
          <cell r="F374">
            <v>1.0629629629629628E-3</v>
          </cell>
          <cell r="G374">
            <v>66</v>
          </cell>
          <cell r="H374">
            <v>25</v>
          </cell>
          <cell r="I374">
            <v>1</v>
          </cell>
          <cell r="J374" t="str">
            <v>50M MARIPOSA</v>
          </cell>
          <cell r="K374" t="str">
            <v>ABSOLUTA</v>
          </cell>
          <cell r="L374" t="str">
            <v>ADAPTADA</v>
          </cell>
          <cell r="M374" t="str">
            <v>MASCULINO</v>
          </cell>
        </row>
        <row r="375">
          <cell r="B375" t="str">
            <v>000</v>
          </cell>
          <cell r="C375">
            <v>0</v>
          </cell>
          <cell r="D375">
            <v>0</v>
          </cell>
          <cell r="E375" t="e">
            <v>#REF!</v>
          </cell>
          <cell r="F375">
            <v>0</v>
          </cell>
          <cell r="G375">
            <v>66</v>
          </cell>
          <cell r="H375">
            <v>25</v>
          </cell>
          <cell r="I375">
            <v>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B376" t="str">
            <v>000</v>
          </cell>
          <cell r="C376">
            <v>0</v>
          </cell>
          <cell r="D376">
            <v>0</v>
          </cell>
          <cell r="E376" t="e">
            <v>#REF!</v>
          </cell>
          <cell r="F376">
            <v>0</v>
          </cell>
          <cell r="G376">
            <v>66</v>
          </cell>
          <cell r="H376">
            <v>25</v>
          </cell>
          <cell r="I376">
            <v>1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B377" t="str">
            <v>CARLOS HERNANDEZ ORTIZCDE AMIGOS VALDERAS0,000400810185185185</v>
          </cell>
          <cell r="C377" t="str">
            <v>CARLOS HERNANDEZ ORTIZ</v>
          </cell>
          <cell r="D377" t="str">
            <v>CDE AMIGOS VALDERAS</v>
          </cell>
          <cell r="E377" t="e">
            <v>#REF!</v>
          </cell>
          <cell r="F377">
            <v>4.0081018518518525E-4</v>
          </cell>
          <cell r="G377">
            <v>67</v>
          </cell>
          <cell r="H377">
            <v>25</v>
          </cell>
          <cell r="I377">
            <v>2</v>
          </cell>
          <cell r="J377" t="str">
            <v>50M MARIPOSA</v>
          </cell>
          <cell r="K377" t="str">
            <v>ABSOLUTA</v>
          </cell>
          <cell r="L377" t="str">
            <v>COMPETICION</v>
          </cell>
          <cell r="M377" t="str">
            <v>MASCULINO</v>
          </cell>
        </row>
        <row r="378">
          <cell r="B378" t="str">
            <v>PEDRO JESUS ESCUDERO NUÑEZSAD FUNDACION SINDROME DE DOWN DE MADRID0,000474537037037037</v>
          </cell>
          <cell r="C378" t="str">
            <v>PEDRO JESUS ESCUDERO NUÑEZ</v>
          </cell>
          <cell r="D378" t="str">
            <v>SAD FUNDACION SINDROME DE DOWN DE MADRID</v>
          </cell>
          <cell r="E378" t="e">
            <v>#REF!</v>
          </cell>
          <cell r="F378">
            <v>4.7453703703703704E-4</v>
          </cell>
          <cell r="G378">
            <v>67</v>
          </cell>
          <cell r="H378">
            <v>25</v>
          </cell>
          <cell r="I378">
            <v>2</v>
          </cell>
          <cell r="J378" t="str">
            <v>50M MARIPOSA</v>
          </cell>
          <cell r="K378" t="str">
            <v>ABSOLUTA</v>
          </cell>
          <cell r="L378" t="str">
            <v>COMPETICION</v>
          </cell>
          <cell r="M378" t="str">
            <v>MASCULINO</v>
          </cell>
        </row>
        <row r="379">
          <cell r="B379" t="str">
            <v>PABLO DOMINGUEZ LAFUENTECDE NIÑO JESUS DEL REMEDIO0,000605092592592593</v>
          </cell>
          <cell r="C379" t="str">
            <v>PABLO DOMINGUEZ LAFUENTE</v>
          </cell>
          <cell r="D379" t="str">
            <v>CDE NIÑO JESUS DEL REMEDIO</v>
          </cell>
          <cell r="E379" t="e">
            <v>#REF!</v>
          </cell>
          <cell r="F379">
            <v>6.0509259259259262E-4</v>
          </cell>
          <cell r="G379">
            <v>67</v>
          </cell>
          <cell r="H379">
            <v>25</v>
          </cell>
          <cell r="I379">
            <v>2</v>
          </cell>
          <cell r="J379" t="str">
            <v>50M MARIPOSA</v>
          </cell>
          <cell r="K379" t="str">
            <v>ABSOLUTA</v>
          </cell>
          <cell r="L379" t="str">
            <v>COMPETICION</v>
          </cell>
          <cell r="M379" t="str">
            <v>MASCULINO</v>
          </cell>
        </row>
        <row r="380">
          <cell r="B380" t="str">
            <v>000</v>
          </cell>
          <cell r="C380">
            <v>0</v>
          </cell>
          <cell r="D380">
            <v>0</v>
          </cell>
          <cell r="E380" t="e">
            <v>#REF!</v>
          </cell>
          <cell r="F380">
            <v>0</v>
          </cell>
          <cell r="G380">
            <v>67</v>
          </cell>
          <cell r="H380">
            <v>25</v>
          </cell>
          <cell r="I380">
            <v>2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000</v>
          </cell>
          <cell r="C381">
            <v>0</v>
          </cell>
          <cell r="D381">
            <v>0</v>
          </cell>
          <cell r="E381" t="e">
            <v>#REF!</v>
          </cell>
          <cell r="F381">
            <v>0</v>
          </cell>
          <cell r="G381">
            <v>67</v>
          </cell>
          <cell r="H381">
            <v>25</v>
          </cell>
          <cell r="I381">
            <v>2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</row>
        <row r="382">
          <cell r="B382" t="str">
            <v>000</v>
          </cell>
          <cell r="C382">
            <v>0</v>
          </cell>
          <cell r="D382">
            <v>0</v>
          </cell>
          <cell r="E382" t="e">
            <v>#REF!</v>
          </cell>
          <cell r="F382">
            <v>0</v>
          </cell>
          <cell r="G382">
            <v>67</v>
          </cell>
          <cell r="H382">
            <v>25</v>
          </cell>
          <cell r="I382">
            <v>2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B383" t="str">
            <v>LAURA SANCHEZ GALEANOCD GREDOS SAN DIEGO0,000523842592592593</v>
          </cell>
          <cell r="C383" t="str">
            <v>LAURA SANCHEZ GALEANO</v>
          </cell>
          <cell r="D383" t="str">
            <v>CD GREDOS SAN DIEGO</v>
          </cell>
          <cell r="E383" t="e">
            <v>#REF!</v>
          </cell>
          <cell r="F383">
            <v>5.2384259259259257E-4</v>
          </cell>
          <cell r="G383">
            <v>68</v>
          </cell>
          <cell r="H383">
            <v>26</v>
          </cell>
          <cell r="I383">
            <v>1</v>
          </cell>
          <cell r="J383" t="str">
            <v>50M MARIPOSA</v>
          </cell>
          <cell r="K383" t="str">
            <v>ABSOLUTA</v>
          </cell>
          <cell r="L383" t="str">
            <v>COMPETICION</v>
          </cell>
          <cell r="M383" t="str">
            <v>FEMENINO</v>
          </cell>
        </row>
        <row r="384">
          <cell r="B384" t="str">
            <v>MARIA CARMEN CAJA DEL CASTILLOCDE LAS VICTORIAS CENTRO0,000670949074074074</v>
          </cell>
          <cell r="C384" t="str">
            <v>MARIA CARMEN CAJA DEL CASTILLO</v>
          </cell>
          <cell r="D384" t="str">
            <v>CDE LAS VICTORIAS CENTRO</v>
          </cell>
          <cell r="E384" t="e">
            <v>#REF!</v>
          </cell>
          <cell r="F384">
            <v>6.7094907407407413E-4</v>
          </cell>
          <cell r="G384">
            <v>68</v>
          </cell>
          <cell r="H384">
            <v>26</v>
          </cell>
          <cell r="I384">
            <v>1</v>
          </cell>
          <cell r="J384" t="str">
            <v>50M MARIPOSA</v>
          </cell>
          <cell r="K384" t="str">
            <v>MASTER</v>
          </cell>
          <cell r="L384" t="str">
            <v>COMPETICION</v>
          </cell>
          <cell r="M384" t="str">
            <v>FEMENINO</v>
          </cell>
        </row>
        <row r="385">
          <cell r="B385" t="str">
            <v>MONICA DIAZ REGODONCDE LAS VICTORIAS CENTRO0,000674421296296296</v>
          </cell>
          <cell r="C385" t="str">
            <v>MONICA DIAZ REGODON</v>
          </cell>
          <cell r="D385" t="str">
            <v>CDE LAS VICTORIAS CENTRO</v>
          </cell>
          <cell r="E385" t="e">
            <v>#REF!</v>
          </cell>
          <cell r="F385">
            <v>6.7442129629629634E-4</v>
          </cell>
          <cell r="G385">
            <v>68</v>
          </cell>
          <cell r="H385">
            <v>26</v>
          </cell>
          <cell r="I385">
            <v>1</v>
          </cell>
          <cell r="J385" t="str">
            <v>50M MARIPOSA</v>
          </cell>
          <cell r="K385" t="str">
            <v>ABSOLUTA</v>
          </cell>
          <cell r="L385" t="str">
            <v>COMPETICION</v>
          </cell>
          <cell r="M385" t="str">
            <v>FEMENINO</v>
          </cell>
        </row>
        <row r="386">
          <cell r="B386" t="str">
            <v>PAULA AGULLO LARASAD FUNDACION SINDROME DE DOWN DE MADRID0,000694444444444444</v>
          </cell>
          <cell r="C386" t="str">
            <v>PAULA AGULLO LARA</v>
          </cell>
          <cell r="D386" t="str">
            <v>SAD FUNDACION SINDROME DE DOWN DE MADRID</v>
          </cell>
          <cell r="E386" t="e">
            <v>#REF!</v>
          </cell>
          <cell r="F386">
            <v>6.9444444444444447E-4</v>
          </cell>
          <cell r="G386">
            <v>68</v>
          </cell>
          <cell r="H386">
            <v>26</v>
          </cell>
          <cell r="I386">
            <v>1</v>
          </cell>
          <cell r="J386" t="str">
            <v>50M MARIPOSA</v>
          </cell>
          <cell r="K386" t="str">
            <v>ABSOLUTA</v>
          </cell>
          <cell r="L386" t="str">
            <v>COMPETICION</v>
          </cell>
          <cell r="M386" t="str">
            <v>FEMENINO</v>
          </cell>
        </row>
        <row r="387">
          <cell r="B387" t="str">
            <v>MARINA MENDEZ FERIACD GREDOS SAN DIEGOSMO</v>
          </cell>
          <cell r="C387" t="str">
            <v>MARINA MENDEZ FERIA</v>
          </cell>
          <cell r="D387" t="str">
            <v>CD GREDOS SAN DIEGO</v>
          </cell>
          <cell r="E387" t="e">
            <v>#REF!</v>
          </cell>
          <cell r="F387" t="str">
            <v>SMO</v>
          </cell>
          <cell r="G387">
            <v>68</v>
          </cell>
          <cell r="H387">
            <v>26</v>
          </cell>
          <cell r="I387">
            <v>1</v>
          </cell>
          <cell r="J387" t="str">
            <v>50M MARIPOSA</v>
          </cell>
          <cell r="K387" t="str">
            <v>ABSOLUTA</v>
          </cell>
          <cell r="L387" t="str">
            <v>COMPETICION</v>
          </cell>
          <cell r="M387" t="str">
            <v>FEMENINO</v>
          </cell>
        </row>
        <row r="388">
          <cell r="B388" t="str">
            <v>000</v>
          </cell>
          <cell r="C388">
            <v>0</v>
          </cell>
          <cell r="D388">
            <v>0</v>
          </cell>
          <cell r="E388" t="e">
            <v>#REF!</v>
          </cell>
          <cell r="F388">
            <v>0</v>
          </cell>
          <cell r="G388">
            <v>68</v>
          </cell>
          <cell r="H388">
            <v>26</v>
          </cell>
          <cell r="I388">
            <v>1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B389" t="str">
            <v>ANTONIO BALLESTEROS GALLEGOCDE DEPORTE PARA DCA0,000983796296296296</v>
          </cell>
          <cell r="C389" t="str">
            <v>ANTONIO BALLESTEROS GALLEGO</v>
          </cell>
          <cell r="D389" t="str">
            <v>CDE DEPORTE PARA DCA</v>
          </cell>
          <cell r="E389" t="e">
            <v>#REF!</v>
          </cell>
          <cell r="F389">
            <v>9.8379629629629642E-4</v>
          </cell>
          <cell r="G389">
            <v>69</v>
          </cell>
          <cell r="H389">
            <v>27</v>
          </cell>
          <cell r="I389">
            <v>1</v>
          </cell>
          <cell r="J389" t="str">
            <v>100M LIBRES</v>
          </cell>
          <cell r="K389" t="str">
            <v>ABSOLUTA</v>
          </cell>
          <cell r="L389" t="str">
            <v>COMPETICION</v>
          </cell>
          <cell r="M389" t="str">
            <v>MASCULINO</v>
          </cell>
        </row>
        <row r="390">
          <cell r="B390" t="str">
            <v>JAVIER ESTEBAN NISTALCDE LAS VICTORIAS CENTRO0,00106354166666667</v>
          </cell>
          <cell r="C390" t="str">
            <v>JAVIER ESTEBAN NISTAL</v>
          </cell>
          <cell r="D390" t="str">
            <v>CDE LAS VICTORIAS CENTRO</v>
          </cell>
          <cell r="E390" t="e">
            <v>#REF!</v>
          </cell>
          <cell r="F390">
            <v>1.0635416666666666E-3</v>
          </cell>
          <cell r="G390">
            <v>69</v>
          </cell>
          <cell r="H390">
            <v>27</v>
          </cell>
          <cell r="I390">
            <v>1</v>
          </cell>
          <cell r="J390" t="str">
            <v>100M LIBRES</v>
          </cell>
          <cell r="K390" t="str">
            <v>ABSOLUTA</v>
          </cell>
          <cell r="L390" t="str">
            <v>COMPETICION</v>
          </cell>
          <cell r="M390" t="str">
            <v>MASCULINO</v>
          </cell>
        </row>
        <row r="391">
          <cell r="B391" t="str">
            <v>FERNANDO DIAZ LOPEZCDE ATAM POZUELO0,00118206018518519</v>
          </cell>
          <cell r="C391" t="str">
            <v>FERNANDO DIAZ LOPEZ</v>
          </cell>
          <cell r="D391" t="str">
            <v>CDE ATAM POZUELO</v>
          </cell>
          <cell r="E391" t="e">
            <v>#REF!</v>
          </cell>
          <cell r="F391">
            <v>1.1820601851851853E-3</v>
          </cell>
          <cell r="G391">
            <v>69</v>
          </cell>
          <cell r="H391">
            <v>27</v>
          </cell>
          <cell r="I391">
            <v>1</v>
          </cell>
          <cell r="J391" t="str">
            <v>100M LIBRES</v>
          </cell>
          <cell r="K391" t="str">
            <v>ABSOLUTA</v>
          </cell>
          <cell r="L391" t="str">
            <v>COMPETICION</v>
          </cell>
          <cell r="M391" t="str">
            <v>MASCULINO</v>
          </cell>
        </row>
        <row r="392">
          <cell r="B392" t="str">
            <v>DANIEL COCA ALONSOCDE SAN FEDERICO0,00127916666666667</v>
          </cell>
          <cell r="C392" t="str">
            <v>DANIEL COCA ALONSO</v>
          </cell>
          <cell r="D392" t="str">
            <v>CDE SAN FEDERICO</v>
          </cell>
          <cell r="E392" t="e">
            <v>#REF!</v>
          </cell>
          <cell r="F392">
            <v>1.2791666666666667E-3</v>
          </cell>
          <cell r="G392">
            <v>69</v>
          </cell>
          <cell r="H392">
            <v>27</v>
          </cell>
          <cell r="I392">
            <v>1</v>
          </cell>
          <cell r="J392" t="str">
            <v>100M LIBRES</v>
          </cell>
          <cell r="K392" t="str">
            <v>ABSOLUTA</v>
          </cell>
          <cell r="L392" t="str">
            <v>COMPETICION</v>
          </cell>
          <cell r="M392" t="str">
            <v>MASCULINO</v>
          </cell>
        </row>
        <row r="393">
          <cell r="B393" t="str">
            <v>JUAN PABLO PARDO ARDILACDE ATAM POZUELO0,00102534722222222</v>
          </cell>
          <cell r="C393" t="str">
            <v>JUAN PABLO PARDO ARDILA</v>
          </cell>
          <cell r="D393" t="str">
            <v>CDE ATAM POZUELO</v>
          </cell>
          <cell r="E393" t="e">
            <v>#REF!</v>
          </cell>
          <cell r="F393">
            <v>1.0253472222222222E-3</v>
          </cell>
          <cell r="G393">
            <v>69</v>
          </cell>
          <cell r="H393">
            <v>27</v>
          </cell>
          <cell r="I393">
            <v>1</v>
          </cell>
          <cell r="J393" t="str">
            <v>100M LIBRES</v>
          </cell>
          <cell r="K393" t="str">
            <v>ABSOLUTA</v>
          </cell>
          <cell r="L393" t="str">
            <v>COMPETICION</v>
          </cell>
          <cell r="M393" t="str">
            <v>MASCULINO</v>
          </cell>
        </row>
        <row r="394">
          <cell r="B394" t="str">
            <v>000</v>
          </cell>
          <cell r="C394">
            <v>0</v>
          </cell>
          <cell r="D394">
            <v>0</v>
          </cell>
          <cell r="E394" t="e">
            <v>#REF!</v>
          </cell>
          <cell r="F394">
            <v>0</v>
          </cell>
          <cell r="G394">
            <v>69</v>
          </cell>
          <cell r="H394">
            <v>27</v>
          </cell>
          <cell r="I394">
            <v>1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</row>
        <row r="395">
          <cell r="B395" t="str">
            <v>TOMAS FRANCISCO RODRIGUEZ BELTRANINDEPENDIENTE0,00079537037037037</v>
          </cell>
          <cell r="C395" t="str">
            <v>TOMAS FRANCISCO RODRIGUEZ BELTRAN</v>
          </cell>
          <cell r="D395" t="str">
            <v>INDEPENDIENTE</v>
          </cell>
          <cell r="E395" t="e">
            <v>#REF!</v>
          </cell>
          <cell r="F395">
            <v>7.9537037037037033E-4</v>
          </cell>
          <cell r="G395">
            <v>70</v>
          </cell>
          <cell r="H395">
            <v>27</v>
          </cell>
          <cell r="I395">
            <v>2</v>
          </cell>
          <cell r="J395" t="str">
            <v>100M LIBRES</v>
          </cell>
          <cell r="K395" t="str">
            <v>ABSOLUTA</v>
          </cell>
          <cell r="L395" t="str">
            <v>COMPETICION</v>
          </cell>
          <cell r="M395" t="str">
            <v>MASCULINO</v>
          </cell>
        </row>
        <row r="396">
          <cell r="B396" t="str">
            <v>JESUS NAVARRO GARCIASAD ADISLI MADRID0,000847800925925926</v>
          </cell>
          <cell r="C396" t="str">
            <v>JESUS NAVARRO GARCIA</v>
          </cell>
          <cell r="D396" t="str">
            <v>SAD ADISLI MADRID</v>
          </cell>
          <cell r="E396" t="e">
            <v>#REF!</v>
          </cell>
          <cell r="F396">
            <v>8.4780092592592589E-4</v>
          </cell>
          <cell r="G396">
            <v>70</v>
          </cell>
          <cell r="H396">
            <v>27</v>
          </cell>
          <cell r="I396">
            <v>2</v>
          </cell>
          <cell r="J396" t="str">
            <v>100M LIBRES</v>
          </cell>
          <cell r="K396" t="str">
            <v>ABSOLUTA</v>
          </cell>
          <cell r="L396" t="str">
            <v>COMPETICION</v>
          </cell>
          <cell r="M396" t="str">
            <v>MASCULINO</v>
          </cell>
        </row>
        <row r="397">
          <cell r="B397" t="str">
            <v>JONATHAN VALTIERRA NACARSAD ADISLI MADRID0,000860069444444444</v>
          </cell>
          <cell r="C397" t="str">
            <v>JONATHAN VALTIERRA NACAR</v>
          </cell>
          <cell r="D397" t="str">
            <v>SAD ADISLI MADRID</v>
          </cell>
          <cell r="E397" t="e">
            <v>#REF!</v>
          </cell>
          <cell r="F397">
            <v>8.6006944444444444E-4</v>
          </cell>
          <cell r="G397">
            <v>70</v>
          </cell>
          <cell r="H397">
            <v>27</v>
          </cell>
          <cell r="I397">
            <v>2</v>
          </cell>
          <cell r="J397" t="str">
            <v>100M LIBRES</v>
          </cell>
          <cell r="K397" t="str">
            <v>ABSOLUTA</v>
          </cell>
          <cell r="L397" t="str">
            <v>COMPETICION</v>
          </cell>
          <cell r="M397" t="str">
            <v>MASCULINO</v>
          </cell>
        </row>
        <row r="398">
          <cell r="B398" t="str">
            <v>ANDRES GARCIA SUAREZCDE LAS VICTORIAS CENTRO0,000875</v>
          </cell>
          <cell r="C398" t="str">
            <v>ANDRES GARCIA SUAREZ</v>
          </cell>
          <cell r="D398" t="str">
            <v>CDE LAS VICTORIAS CENTRO</v>
          </cell>
          <cell r="E398" t="e">
            <v>#REF!</v>
          </cell>
          <cell r="F398">
            <v>8.7500000000000002E-4</v>
          </cell>
          <cell r="G398">
            <v>70</v>
          </cell>
          <cell r="H398">
            <v>27</v>
          </cell>
          <cell r="I398">
            <v>2</v>
          </cell>
          <cell r="J398" t="str">
            <v>100M LIBRES</v>
          </cell>
          <cell r="K398" t="str">
            <v>ABSOLUTA</v>
          </cell>
          <cell r="L398" t="str">
            <v>COMPETICION</v>
          </cell>
          <cell r="M398" t="str">
            <v>MASCULINO</v>
          </cell>
        </row>
        <row r="399">
          <cell r="B399" t="str">
            <v>PABLO OTERO SANCHEZCDE NIÑO JESUS DEL REMEDIO0,000943981481481481</v>
          </cell>
          <cell r="C399" t="str">
            <v>PABLO OTERO SANCHEZ</v>
          </cell>
          <cell r="D399" t="str">
            <v>CDE NIÑO JESUS DEL REMEDIO</v>
          </cell>
          <cell r="E399" t="e">
            <v>#REF!</v>
          </cell>
          <cell r="F399">
            <v>9.4398148148148141E-4</v>
          </cell>
          <cell r="G399">
            <v>70</v>
          </cell>
          <cell r="H399">
            <v>27</v>
          </cell>
          <cell r="I399">
            <v>2</v>
          </cell>
          <cell r="J399" t="str">
            <v>100M LIBRES</v>
          </cell>
          <cell r="K399" t="str">
            <v>JUNIOR</v>
          </cell>
          <cell r="L399" t="str">
            <v>COMPETICION</v>
          </cell>
          <cell r="M399" t="str">
            <v>MASCULINO</v>
          </cell>
        </row>
        <row r="400">
          <cell r="B400" t="str">
            <v>DAVID LINARES PASCUALCDE LAS VICTORIAS CENTRO0,000956828703703704</v>
          </cell>
          <cell r="C400" t="str">
            <v>DAVID LINARES PASCUAL</v>
          </cell>
          <cell r="D400" t="str">
            <v>CDE LAS VICTORIAS CENTRO</v>
          </cell>
          <cell r="E400" t="e">
            <v>#REF!</v>
          </cell>
          <cell r="F400">
            <v>9.5682870370370366E-4</v>
          </cell>
          <cell r="G400">
            <v>70</v>
          </cell>
          <cell r="H400">
            <v>27</v>
          </cell>
          <cell r="I400">
            <v>2</v>
          </cell>
          <cell r="J400" t="str">
            <v>100M LIBRES</v>
          </cell>
          <cell r="K400" t="str">
            <v>ABSOLUTA</v>
          </cell>
          <cell r="L400" t="str">
            <v>COMPETICION</v>
          </cell>
          <cell r="M400" t="str">
            <v>MASCULINO</v>
          </cell>
        </row>
        <row r="401">
          <cell r="B401" t="str">
            <v>MARIA CARMEN CAJA DEL CASTILLOCDE LAS VICTORIAS CENTRO0,00148043981481481</v>
          </cell>
          <cell r="C401" t="str">
            <v>MARIA CARMEN CAJA DEL CASTILLO</v>
          </cell>
          <cell r="D401" t="str">
            <v>CDE LAS VICTORIAS CENTRO</v>
          </cell>
          <cell r="E401" t="e">
            <v>#REF!</v>
          </cell>
          <cell r="F401">
            <v>1.4804398148148146E-3</v>
          </cell>
          <cell r="G401">
            <v>71</v>
          </cell>
          <cell r="H401">
            <v>28</v>
          </cell>
          <cell r="I401">
            <v>1</v>
          </cell>
          <cell r="J401" t="str">
            <v>100M LIBRES</v>
          </cell>
          <cell r="K401" t="str">
            <v>MASTER</v>
          </cell>
          <cell r="L401" t="str">
            <v>COMPETICION</v>
          </cell>
          <cell r="M401" t="str">
            <v>FEMENINO</v>
          </cell>
        </row>
        <row r="402">
          <cell r="B402" t="str">
            <v>MARINA MENDEZ FERIACD GREDOS SAN DIEGOSMO</v>
          </cell>
          <cell r="C402" t="str">
            <v>MARINA MENDEZ FERIA</v>
          </cell>
          <cell r="D402" t="str">
            <v>CD GREDOS SAN DIEGO</v>
          </cell>
          <cell r="E402" t="e">
            <v>#REF!</v>
          </cell>
          <cell r="F402" t="str">
            <v>SMO</v>
          </cell>
          <cell r="G402">
            <v>71</v>
          </cell>
          <cell r="H402">
            <v>28</v>
          </cell>
          <cell r="I402">
            <v>1</v>
          </cell>
          <cell r="J402" t="str">
            <v>100M LIBRES</v>
          </cell>
          <cell r="K402" t="str">
            <v>ABSOLUTA</v>
          </cell>
          <cell r="L402" t="str">
            <v>COMPETICION</v>
          </cell>
          <cell r="M402" t="str">
            <v>FEMENINO</v>
          </cell>
        </row>
        <row r="403">
          <cell r="B403" t="str">
            <v>PAULA BEDIA GARCIACD GREDOS SAN DIEGOSMO</v>
          </cell>
          <cell r="C403" t="str">
            <v>PAULA BEDIA GARCIA</v>
          </cell>
          <cell r="D403" t="str">
            <v>CD GREDOS SAN DIEGO</v>
          </cell>
          <cell r="E403" t="e">
            <v>#REF!</v>
          </cell>
          <cell r="F403" t="str">
            <v>SMO</v>
          </cell>
          <cell r="G403">
            <v>71</v>
          </cell>
          <cell r="H403">
            <v>28</v>
          </cell>
          <cell r="I403">
            <v>1</v>
          </cell>
          <cell r="J403" t="str">
            <v>100M LIBRES</v>
          </cell>
          <cell r="K403" t="str">
            <v>ABSOLUTA</v>
          </cell>
          <cell r="L403" t="str">
            <v>COMPETICION</v>
          </cell>
          <cell r="M403" t="str">
            <v>FEMENINO</v>
          </cell>
        </row>
        <row r="404">
          <cell r="B404" t="str">
            <v>000</v>
          </cell>
          <cell r="C404">
            <v>0</v>
          </cell>
          <cell r="D404">
            <v>0</v>
          </cell>
          <cell r="E404" t="e">
            <v>#REF!</v>
          </cell>
          <cell r="F404">
            <v>0</v>
          </cell>
          <cell r="G404">
            <v>71</v>
          </cell>
          <cell r="H404">
            <v>28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</row>
        <row r="405">
          <cell r="B405" t="str">
            <v>000</v>
          </cell>
          <cell r="C405">
            <v>0</v>
          </cell>
          <cell r="D405">
            <v>0</v>
          </cell>
          <cell r="E405" t="e">
            <v>#REF!</v>
          </cell>
          <cell r="F405">
            <v>0</v>
          </cell>
          <cell r="G405">
            <v>71</v>
          </cell>
          <cell r="H405">
            <v>28</v>
          </cell>
          <cell r="I405">
            <v>1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</row>
        <row r="406">
          <cell r="B406" t="str">
            <v>000</v>
          </cell>
          <cell r="C406">
            <v>0</v>
          </cell>
          <cell r="D406">
            <v>0</v>
          </cell>
          <cell r="E406" t="e">
            <v>#REF!</v>
          </cell>
          <cell r="F406">
            <v>0</v>
          </cell>
          <cell r="G406">
            <v>71</v>
          </cell>
          <cell r="H406">
            <v>28</v>
          </cell>
          <cell r="I406">
            <v>1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</row>
        <row r="407">
          <cell r="B407" t="str">
            <v>ISABEL AGUDO GALLEGOSAD FUNDACION SINDROME DE DOWN DE MADRID0,00130208333333333</v>
          </cell>
          <cell r="C407" t="str">
            <v>ISABEL AGUDO GALLEGO</v>
          </cell>
          <cell r="D407" t="str">
            <v>SAD FUNDACION SINDROME DE DOWN DE MADRID</v>
          </cell>
          <cell r="E407" t="e">
            <v>#REF!</v>
          </cell>
          <cell r="F407">
            <v>1.3020833333333333E-3</v>
          </cell>
          <cell r="G407">
            <v>72</v>
          </cell>
          <cell r="H407">
            <v>28</v>
          </cell>
          <cell r="I407">
            <v>2</v>
          </cell>
          <cell r="J407" t="str">
            <v>100M LIBRES</v>
          </cell>
          <cell r="K407" t="str">
            <v>ABSOLUTA</v>
          </cell>
          <cell r="L407" t="str">
            <v>COMPETICION</v>
          </cell>
          <cell r="M407" t="str">
            <v>FEMENINO</v>
          </cell>
        </row>
        <row r="408">
          <cell r="B408" t="str">
            <v>BEATRIZ ELVIRA RIVA GOMEZ JORDANACD GREDOS SAN DIEGO0,00130243055555556</v>
          </cell>
          <cell r="C408" t="str">
            <v>BEATRIZ ELVIRA RIVA GOMEZ JORDANA</v>
          </cell>
          <cell r="D408" t="str">
            <v>CD GREDOS SAN DIEGO</v>
          </cell>
          <cell r="E408" t="e">
            <v>#REF!</v>
          </cell>
          <cell r="F408">
            <v>1.3024305555555558E-3</v>
          </cell>
          <cell r="G408">
            <v>72</v>
          </cell>
          <cell r="H408">
            <v>28</v>
          </cell>
          <cell r="I408">
            <v>2</v>
          </cell>
          <cell r="J408" t="str">
            <v>100M LIBRES</v>
          </cell>
          <cell r="K408" t="str">
            <v>ABSOLUTA</v>
          </cell>
          <cell r="L408" t="str">
            <v>COMPETICION</v>
          </cell>
          <cell r="M408" t="str">
            <v>FEMENINO</v>
          </cell>
        </row>
        <row r="409">
          <cell r="B409" t="str">
            <v>PATRICIA GARCIA MARTINEZSAD ADISLI MADRID0,00133356481481481</v>
          </cell>
          <cell r="C409" t="str">
            <v>PATRICIA GARCIA MARTINEZ</v>
          </cell>
          <cell r="D409" t="str">
            <v>SAD ADISLI MADRID</v>
          </cell>
          <cell r="E409" t="e">
            <v>#REF!</v>
          </cell>
          <cell r="F409">
            <v>1.3335648148148146E-3</v>
          </cell>
          <cell r="G409">
            <v>72</v>
          </cell>
          <cell r="H409">
            <v>28</v>
          </cell>
          <cell r="I409">
            <v>2</v>
          </cell>
          <cell r="J409" t="str">
            <v>100M LIBRES</v>
          </cell>
          <cell r="K409" t="str">
            <v>ABSOLUTA</v>
          </cell>
          <cell r="L409" t="str">
            <v>COMPETICION</v>
          </cell>
          <cell r="M409" t="str">
            <v>FEMENINO</v>
          </cell>
        </row>
        <row r="410">
          <cell r="B410" t="str">
            <v>GEMA CAJA QUILEZCDE LAS VICTORIAS CENTRO0,00134409722222222</v>
          </cell>
          <cell r="C410" t="str">
            <v>GEMA CAJA QUILEZ</v>
          </cell>
          <cell r="D410" t="str">
            <v>CDE LAS VICTORIAS CENTRO</v>
          </cell>
          <cell r="E410" t="e">
            <v>#REF!</v>
          </cell>
          <cell r="F410">
            <v>1.3440972222222222E-3</v>
          </cell>
          <cell r="G410">
            <v>72</v>
          </cell>
          <cell r="H410">
            <v>28</v>
          </cell>
          <cell r="I410">
            <v>2</v>
          </cell>
          <cell r="J410" t="str">
            <v>100M LIBRES</v>
          </cell>
          <cell r="K410" t="str">
            <v>MASTER</v>
          </cell>
          <cell r="L410" t="str">
            <v>COMPETICION</v>
          </cell>
          <cell r="M410" t="str">
            <v>FEMENINO</v>
          </cell>
        </row>
        <row r="411">
          <cell r="B411" t="str">
            <v>MONICA DIAZ REGODONCDE LAS VICTORIAS CENTRO0,00134606481481481</v>
          </cell>
          <cell r="C411" t="str">
            <v>MONICA DIAZ REGODON</v>
          </cell>
          <cell r="D411" t="str">
            <v>CDE LAS VICTORIAS CENTRO</v>
          </cell>
          <cell r="E411" t="e">
            <v>#REF!</v>
          </cell>
          <cell r="F411">
            <v>1.3460648148148147E-3</v>
          </cell>
          <cell r="G411">
            <v>72</v>
          </cell>
          <cell r="H411">
            <v>28</v>
          </cell>
          <cell r="I411">
            <v>2</v>
          </cell>
          <cell r="J411" t="str">
            <v>100M LIBRES</v>
          </cell>
          <cell r="K411" t="str">
            <v>ABSOLUTA</v>
          </cell>
          <cell r="L411" t="str">
            <v>COMPETICION</v>
          </cell>
          <cell r="M411" t="str">
            <v>FEMENINO</v>
          </cell>
        </row>
        <row r="412">
          <cell r="B412" t="str">
            <v>000</v>
          </cell>
          <cell r="C412">
            <v>0</v>
          </cell>
          <cell r="D412">
            <v>0</v>
          </cell>
          <cell r="E412" t="e">
            <v>#REF!</v>
          </cell>
          <cell r="F412">
            <v>0</v>
          </cell>
          <cell r="G412">
            <v>72</v>
          </cell>
          <cell r="H412">
            <v>28</v>
          </cell>
          <cell r="I412">
            <v>2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B413" t="str">
            <v>ANGEL ANTONIO PEINADO MARTINCDE ATAM POZUELO0,00110162037037037</v>
          </cell>
          <cell r="C413" t="str">
            <v>ANGEL ANTONIO PEINADO MARTIN</v>
          </cell>
          <cell r="D413" t="str">
            <v>CDE ATAM POZUELO</v>
          </cell>
          <cell r="E413" t="e">
            <v>#REF!</v>
          </cell>
          <cell r="F413">
            <v>1.1016203703703704E-3</v>
          </cell>
          <cell r="G413">
            <v>73</v>
          </cell>
          <cell r="H413">
            <v>29</v>
          </cell>
          <cell r="I413">
            <v>1</v>
          </cell>
          <cell r="J413" t="str">
            <v>100M BRAZA</v>
          </cell>
          <cell r="K413" t="str">
            <v>ABSOLUTA</v>
          </cell>
          <cell r="L413" t="str">
            <v>COMPETICION</v>
          </cell>
          <cell r="M413" t="str">
            <v>MASCULINO</v>
          </cell>
        </row>
        <row r="414">
          <cell r="B414" t="str">
            <v>ALVARO APARICIO LEIVASAD CLUB NATACION SUR0,00129270833333333</v>
          </cell>
          <cell r="C414" t="str">
            <v>ALVARO APARICIO LEIVA</v>
          </cell>
          <cell r="D414" t="str">
            <v>SAD CLUB NATACION SUR</v>
          </cell>
          <cell r="E414" t="e">
            <v>#REF!</v>
          </cell>
          <cell r="F414">
            <v>1.2927083333333334E-3</v>
          </cell>
          <cell r="G414">
            <v>73</v>
          </cell>
          <cell r="H414">
            <v>29</v>
          </cell>
          <cell r="I414">
            <v>1</v>
          </cell>
          <cell r="J414" t="str">
            <v>100M BRAZA</v>
          </cell>
          <cell r="K414" t="str">
            <v>ABSOLUTA</v>
          </cell>
          <cell r="L414" t="str">
            <v>COMPETICION</v>
          </cell>
          <cell r="M414" t="str">
            <v>MASCULINO</v>
          </cell>
        </row>
        <row r="415">
          <cell r="B415" t="str">
            <v>JORGE LIZCANO GONZALEZCDE ATAM POZUELO0,0017755787037037</v>
          </cell>
          <cell r="C415" t="str">
            <v>JORGE LIZCANO GONZALEZ</v>
          </cell>
          <cell r="D415" t="str">
            <v>CDE ATAM POZUELO</v>
          </cell>
          <cell r="E415" t="e">
            <v>#REF!</v>
          </cell>
          <cell r="F415">
            <v>1.7755787037037037E-3</v>
          </cell>
          <cell r="G415">
            <v>73</v>
          </cell>
          <cell r="H415">
            <v>29</v>
          </cell>
          <cell r="I415">
            <v>1</v>
          </cell>
          <cell r="J415" t="str">
            <v>100M BRAZA</v>
          </cell>
          <cell r="K415" t="str">
            <v>MASTER</v>
          </cell>
          <cell r="L415" t="str">
            <v>COMPETICION</v>
          </cell>
          <cell r="M415" t="str">
            <v>MASCULINO</v>
          </cell>
        </row>
        <row r="416">
          <cell r="B416" t="str">
            <v>000</v>
          </cell>
          <cell r="C416">
            <v>0</v>
          </cell>
          <cell r="D416">
            <v>0</v>
          </cell>
          <cell r="E416" t="e">
            <v>#REF!</v>
          </cell>
          <cell r="F416">
            <v>0</v>
          </cell>
          <cell r="G416">
            <v>73</v>
          </cell>
          <cell r="H416">
            <v>29</v>
          </cell>
          <cell r="I416">
            <v>1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</row>
        <row r="417">
          <cell r="B417" t="str">
            <v>000</v>
          </cell>
          <cell r="C417">
            <v>0</v>
          </cell>
          <cell r="D417">
            <v>0</v>
          </cell>
          <cell r="E417" t="e">
            <v>#REF!</v>
          </cell>
          <cell r="F417">
            <v>0</v>
          </cell>
          <cell r="G417">
            <v>73</v>
          </cell>
          <cell r="H417">
            <v>29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B418" t="str">
            <v>000</v>
          </cell>
          <cell r="C418">
            <v>0</v>
          </cell>
          <cell r="D418">
            <v>0</v>
          </cell>
          <cell r="E418" t="e">
            <v>#REF!</v>
          </cell>
          <cell r="F418">
            <v>0</v>
          </cell>
          <cell r="G418">
            <v>73</v>
          </cell>
          <cell r="H418">
            <v>29</v>
          </cell>
          <cell r="I418">
            <v>1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B419" t="str">
            <v>MARTA MARTINEZ AGUSTINCD GREDOS SAN DIEGO0,00142673611111111</v>
          </cell>
          <cell r="C419" t="str">
            <v>MARTA MARTINEZ AGUSTIN</v>
          </cell>
          <cell r="D419" t="str">
            <v>CD GREDOS SAN DIEGO</v>
          </cell>
          <cell r="E419" t="e">
            <v>#REF!</v>
          </cell>
          <cell r="F419">
            <v>1.426736111111111E-3</v>
          </cell>
          <cell r="G419">
            <v>74</v>
          </cell>
          <cell r="H419">
            <v>30</v>
          </cell>
          <cell r="I419">
            <v>1</v>
          </cell>
          <cell r="J419" t="str">
            <v>100M BRAZA</v>
          </cell>
          <cell r="K419" t="str">
            <v>ABSOLUTA</v>
          </cell>
          <cell r="L419" t="str">
            <v>COMPETICION</v>
          </cell>
          <cell r="M419" t="str">
            <v>FEMENINO</v>
          </cell>
        </row>
        <row r="420">
          <cell r="B420" t="str">
            <v>REBECA PRIETO MARTINCD ICARO ENVERA0,00143587962962963</v>
          </cell>
          <cell r="C420" t="str">
            <v>REBECA PRIETO MARTIN</v>
          </cell>
          <cell r="D420" t="str">
            <v>CD ICARO ENVERA</v>
          </cell>
          <cell r="E420" t="e">
            <v>#REF!</v>
          </cell>
          <cell r="F420">
            <v>1.4358796296296298E-3</v>
          </cell>
          <cell r="G420">
            <v>74</v>
          </cell>
          <cell r="H420">
            <v>30</v>
          </cell>
          <cell r="I420">
            <v>1</v>
          </cell>
          <cell r="J420" t="str">
            <v>100M BRAZA</v>
          </cell>
          <cell r="K420" t="str">
            <v>ABSOLUTA</v>
          </cell>
          <cell r="L420" t="str">
            <v>COMPETICION</v>
          </cell>
          <cell r="M420" t="str">
            <v>FEMENINO</v>
          </cell>
        </row>
        <row r="421">
          <cell r="B421" t="str">
            <v>MARIA CRISTINA FERNANDEZ FERNANDEZ DE LA PUEBLACDE AMIGOS VALDERAS0,0017806712962963</v>
          </cell>
          <cell r="C421" t="str">
            <v>MARIA CRISTINA FERNANDEZ FERNANDEZ DE LA PUEBLA</v>
          </cell>
          <cell r="D421" t="str">
            <v>CDE AMIGOS VALDERAS</v>
          </cell>
          <cell r="E421" t="e">
            <v>#REF!</v>
          </cell>
          <cell r="F421">
            <v>1.7806712962962965E-3</v>
          </cell>
          <cell r="G421">
            <v>74</v>
          </cell>
          <cell r="H421">
            <v>30</v>
          </cell>
          <cell r="I421">
            <v>1</v>
          </cell>
          <cell r="J421" t="str">
            <v>100M BRAZA</v>
          </cell>
          <cell r="K421" t="str">
            <v>ABSOLUTA</v>
          </cell>
          <cell r="L421" t="str">
            <v>COMPETICION</v>
          </cell>
          <cell r="M421" t="str">
            <v>FEMENINO</v>
          </cell>
        </row>
        <row r="422">
          <cell r="B422" t="str">
            <v>000</v>
          </cell>
          <cell r="C422">
            <v>0</v>
          </cell>
          <cell r="D422">
            <v>0</v>
          </cell>
          <cell r="E422" t="e">
            <v>#REF!</v>
          </cell>
          <cell r="F422">
            <v>0</v>
          </cell>
          <cell r="G422">
            <v>74</v>
          </cell>
          <cell r="H422">
            <v>30</v>
          </cell>
          <cell r="I422">
            <v>1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</row>
        <row r="423">
          <cell r="B423" t="str">
            <v>000</v>
          </cell>
          <cell r="C423">
            <v>0</v>
          </cell>
          <cell r="D423">
            <v>0</v>
          </cell>
          <cell r="E423" t="e">
            <v>#REF!</v>
          </cell>
          <cell r="F423">
            <v>0</v>
          </cell>
          <cell r="G423">
            <v>74</v>
          </cell>
          <cell r="H423">
            <v>30</v>
          </cell>
          <cell r="I423">
            <v>1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</row>
        <row r="424">
          <cell r="B424" t="str">
            <v>000</v>
          </cell>
          <cell r="C424">
            <v>0</v>
          </cell>
          <cell r="D424">
            <v>0</v>
          </cell>
          <cell r="E424" t="e">
            <v>#REF!</v>
          </cell>
          <cell r="F424">
            <v>0</v>
          </cell>
          <cell r="G424">
            <v>74</v>
          </cell>
          <cell r="H424">
            <v>30</v>
          </cell>
          <cell r="I424">
            <v>1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</row>
        <row r="425">
          <cell r="B425" t="str">
            <v>GEMA CAJA QUILEZCDE LAS VICTORIAS CENTRO0,00134768518518519</v>
          </cell>
          <cell r="C425" t="str">
            <v>GEMA CAJA QUILEZ</v>
          </cell>
          <cell r="D425" t="str">
            <v>CDE LAS VICTORIAS CENTRO</v>
          </cell>
          <cell r="E425" t="e">
            <v>#REF!</v>
          </cell>
          <cell r="F425">
            <v>1.3476851851851851E-3</v>
          </cell>
          <cell r="G425">
            <v>75</v>
          </cell>
          <cell r="H425">
            <v>31</v>
          </cell>
          <cell r="I425">
            <v>1</v>
          </cell>
          <cell r="J425" t="str">
            <v>100M ESPALDA</v>
          </cell>
          <cell r="K425" t="str">
            <v>MASTER</v>
          </cell>
          <cell r="L425" t="str">
            <v>COMPETICION</v>
          </cell>
          <cell r="M425" t="str">
            <v>FEMENINO</v>
          </cell>
        </row>
        <row r="426">
          <cell r="B426" t="str">
            <v>BELEN MELENDEZ HEVIASAD FUNDACION PRODIS0,00150462962962963</v>
          </cell>
          <cell r="C426" t="str">
            <v>BELEN MELENDEZ HEVIA</v>
          </cell>
          <cell r="D426" t="str">
            <v>SAD FUNDACION PRODIS</v>
          </cell>
          <cell r="E426" t="e">
            <v>#REF!</v>
          </cell>
          <cell r="F426">
            <v>1.5046296296296294E-3</v>
          </cell>
          <cell r="G426">
            <v>75</v>
          </cell>
          <cell r="H426">
            <v>31</v>
          </cell>
          <cell r="I426">
            <v>1</v>
          </cell>
          <cell r="J426" t="str">
            <v>100M ESPALDA</v>
          </cell>
          <cell r="K426" t="str">
            <v>ABSOLUTA</v>
          </cell>
          <cell r="L426" t="str">
            <v>COMPETICION</v>
          </cell>
          <cell r="M426" t="str">
            <v>FEMENINO</v>
          </cell>
        </row>
        <row r="427">
          <cell r="B427" t="str">
            <v>MARTA SAEZ DELGADOSAD FUNDACION SINDROME DE DOWN DE MADRID0,00161643518518519</v>
          </cell>
          <cell r="C427" t="str">
            <v>MARTA SAEZ DELGADO</v>
          </cell>
          <cell r="D427" t="str">
            <v>SAD FUNDACION SINDROME DE DOWN DE MADRID</v>
          </cell>
          <cell r="E427" t="e">
            <v>#REF!</v>
          </cell>
          <cell r="F427">
            <v>1.6164351851851852E-3</v>
          </cell>
          <cell r="G427">
            <v>75</v>
          </cell>
          <cell r="H427">
            <v>31</v>
          </cell>
          <cell r="I427">
            <v>1</v>
          </cell>
          <cell r="J427" t="str">
            <v>100M ESPALDA</v>
          </cell>
          <cell r="K427" t="str">
            <v>ABSOLUTA</v>
          </cell>
          <cell r="L427" t="str">
            <v>COMPETICION</v>
          </cell>
          <cell r="M427" t="str">
            <v>FEMENINO</v>
          </cell>
        </row>
        <row r="428">
          <cell r="B428" t="str">
            <v>PATRICIA FERREIRO DEL VALSAD FUNDACION PRODIS0,00177118055555556</v>
          </cell>
          <cell r="C428" t="str">
            <v>PATRICIA FERREIRO DEL VAL</v>
          </cell>
          <cell r="D428" t="str">
            <v>SAD FUNDACION PRODIS</v>
          </cell>
          <cell r="E428" t="e">
            <v>#REF!</v>
          </cell>
          <cell r="F428">
            <v>1.7711805555555556E-3</v>
          </cell>
          <cell r="G428">
            <v>75</v>
          </cell>
          <cell r="H428">
            <v>31</v>
          </cell>
          <cell r="I428">
            <v>1</v>
          </cell>
          <cell r="J428" t="str">
            <v>100M ESPALDA</v>
          </cell>
          <cell r="K428" t="str">
            <v>ABSOLUTA</v>
          </cell>
          <cell r="L428" t="str">
            <v>COMPETICION</v>
          </cell>
          <cell r="M428" t="str">
            <v>FEMENINO</v>
          </cell>
        </row>
        <row r="429">
          <cell r="B429" t="str">
            <v>PAULA BEDIA GARCIACD GREDOS SAN DIEGOSMO</v>
          </cell>
          <cell r="C429" t="str">
            <v>PAULA BEDIA GARCIA</v>
          </cell>
          <cell r="D429" t="str">
            <v>CD GREDOS SAN DIEGO</v>
          </cell>
          <cell r="E429" t="e">
            <v>#REF!</v>
          </cell>
          <cell r="F429" t="str">
            <v>SMO</v>
          </cell>
          <cell r="G429">
            <v>75</v>
          </cell>
          <cell r="H429">
            <v>31</v>
          </cell>
          <cell r="I429">
            <v>1</v>
          </cell>
          <cell r="J429" t="str">
            <v>100M ESPALDA</v>
          </cell>
          <cell r="K429" t="str">
            <v>ABSOLUTA</v>
          </cell>
          <cell r="L429" t="str">
            <v>COMPETICION</v>
          </cell>
          <cell r="M429" t="str">
            <v>FEMENINO</v>
          </cell>
        </row>
        <row r="430">
          <cell r="B430" t="str">
            <v>SARA ZALVE MAIERCD GREDOS SAN DIEGOSMO</v>
          </cell>
          <cell r="C430" t="str">
            <v>SARA ZALVE MAIER</v>
          </cell>
          <cell r="D430" t="str">
            <v>CD GREDOS SAN DIEGO</v>
          </cell>
          <cell r="E430" t="e">
            <v>#REF!</v>
          </cell>
          <cell r="F430" t="str">
            <v>SMO</v>
          </cell>
          <cell r="G430">
            <v>75</v>
          </cell>
          <cell r="H430">
            <v>31</v>
          </cell>
          <cell r="I430">
            <v>1</v>
          </cell>
          <cell r="J430" t="str">
            <v>100M ESPALDA</v>
          </cell>
          <cell r="K430" t="str">
            <v>ABSOLUTA</v>
          </cell>
          <cell r="L430" t="str">
            <v>COMPETICION</v>
          </cell>
          <cell r="M430" t="str">
            <v>FEMENINO</v>
          </cell>
        </row>
        <row r="431">
          <cell r="B431" t="str">
            <v>PABLO FERNANDEZ LEONSAD FUNDACION SINDROME DE DOWN DE MADRID0,00103078703703704</v>
          </cell>
          <cell r="C431" t="str">
            <v>PABLO FERNANDEZ LEON</v>
          </cell>
          <cell r="D431" t="str">
            <v>SAD FUNDACION SINDROME DE DOWN DE MADRID</v>
          </cell>
          <cell r="E431" t="e">
            <v>#REF!</v>
          </cell>
          <cell r="F431">
            <v>1.0307870370370369E-3</v>
          </cell>
          <cell r="G431">
            <v>76</v>
          </cell>
          <cell r="H431">
            <v>32</v>
          </cell>
          <cell r="I431">
            <v>1</v>
          </cell>
          <cell r="J431" t="str">
            <v>100M MARIPOSA</v>
          </cell>
          <cell r="K431" t="str">
            <v>ABSOLUTA</v>
          </cell>
          <cell r="L431" t="str">
            <v>COMPETICION</v>
          </cell>
          <cell r="M431" t="str">
            <v>MASCULINO</v>
          </cell>
        </row>
        <row r="432">
          <cell r="B432" t="str">
            <v>LEONARDO LAZARO MARTINEZSAD FUNDACION SINDROME DE DOWN DE MADRID0,00291423611111111</v>
          </cell>
          <cell r="C432" t="str">
            <v>LEONARDO LAZARO MARTINEZ</v>
          </cell>
          <cell r="D432" t="str">
            <v>SAD FUNDACION SINDROME DE DOWN DE MADRID</v>
          </cell>
          <cell r="E432" t="e">
            <v>#REF!</v>
          </cell>
          <cell r="F432">
            <v>2.9142361111111109E-3</v>
          </cell>
          <cell r="G432">
            <v>76</v>
          </cell>
          <cell r="H432">
            <v>32</v>
          </cell>
          <cell r="I432">
            <v>1</v>
          </cell>
          <cell r="J432" t="str">
            <v>100M MARIPOSA</v>
          </cell>
          <cell r="K432" t="str">
            <v>ABSOLUTA</v>
          </cell>
          <cell r="L432" t="str">
            <v>COMPETICION</v>
          </cell>
          <cell r="M432" t="str">
            <v>MASCULINO</v>
          </cell>
        </row>
        <row r="433">
          <cell r="B433" t="str">
            <v>FERNANDO LOPEZ EIRASSAD FUNDACION PRODISSMO</v>
          </cell>
          <cell r="C433" t="str">
            <v>FERNANDO LOPEZ EIRAS</v>
          </cell>
          <cell r="D433" t="str">
            <v>SAD FUNDACION PRODIS</v>
          </cell>
          <cell r="E433" t="e">
            <v>#REF!</v>
          </cell>
          <cell r="F433" t="str">
            <v>SMO</v>
          </cell>
          <cell r="G433">
            <v>76</v>
          </cell>
          <cell r="H433">
            <v>32</v>
          </cell>
          <cell r="I433">
            <v>1</v>
          </cell>
          <cell r="J433" t="str">
            <v>100M MARIPOSA</v>
          </cell>
          <cell r="K433" t="str">
            <v>ABSOLUTA</v>
          </cell>
          <cell r="L433" t="str">
            <v>COMPETICION</v>
          </cell>
          <cell r="M433" t="str">
            <v>MASCULINO</v>
          </cell>
        </row>
        <row r="434">
          <cell r="B434" t="str">
            <v>JAVIER DIEGO ALONSOSAD FUNDACION PRODISSMO</v>
          </cell>
          <cell r="C434" t="str">
            <v>JAVIER DIEGO ALONSO</v>
          </cell>
          <cell r="D434" t="str">
            <v>SAD FUNDACION PRODIS</v>
          </cell>
          <cell r="E434" t="e">
            <v>#REF!</v>
          </cell>
          <cell r="F434" t="str">
            <v>SMO</v>
          </cell>
          <cell r="G434">
            <v>76</v>
          </cell>
          <cell r="H434">
            <v>32</v>
          </cell>
          <cell r="I434">
            <v>1</v>
          </cell>
          <cell r="J434" t="str">
            <v>100M MARIPOSA</v>
          </cell>
          <cell r="K434" t="str">
            <v>ABSOLUTA</v>
          </cell>
          <cell r="L434" t="str">
            <v>COMPETICION</v>
          </cell>
          <cell r="M434" t="str">
            <v>MASCULINO</v>
          </cell>
        </row>
        <row r="435">
          <cell r="B435" t="str">
            <v>JAVIER DORRONSORO PEREZSAD FUNDACION PRODISSMO</v>
          </cell>
          <cell r="C435" t="str">
            <v>JAVIER DORRONSORO PEREZ</v>
          </cell>
          <cell r="D435" t="str">
            <v>SAD FUNDACION PRODIS</v>
          </cell>
          <cell r="E435" t="e">
            <v>#REF!</v>
          </cell>
          <cell r="F435" t="str">
            <v>SMO</v>
          </cell>
          <cell r="G435">
            <v>76</v>
          </cell>
          <cell r="H435">
            <v>32</v>
          </cell>
          <cell r="I435">
            <v>1</v>
          </cell>
          <cell r="J435" t="str">
            <v>100M MARIPOSA</v>
          </cell>
          <cell r="K435" t="str">
            <v>ABSOLUTA</v>
          </cell>
          <cell r="L435" t="str">
            <v>COMPETICION</v>
          </cell>
          <cell r="M435" t="str">
            <v>MASCULINO</v>
          </cell>
        </row>
        <row r="436">
          <cell r="B436" t="str">
            <v>000</v>
          </cell>
          <cell r="C436">
            <v>0</v>
          </cell>
          <cell r="D436">
            <v>0</v>
          </cell>
          <cell r="E436" t="e">
            <v>#REF!</v>
          </cell>
          <cell r="F436">
            <v>0</v>
          </cell>
          <cell r="G436">
            <v>76</v>
          </cell>
          <cell r="H436">
            <v>32</v>
          </cell>
          <cell r="I436">
            <v>1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B437" t="str">
            <v>000</v>
          </cell>
          <cell r="C437">
            <v>0</v>
          </cell>
          <cell r="D437">
            <v>0</v>
          </cell>
          <cell r="E437" t="e">
            <v>#REF!</v>
          </cell>
          <cell r="F437">
            <v>0</v>
          </cell>
          <cell r="G437">
            <v>77</v>
          </cell>
          <cell r="H437">
            <v>0</v>
          </cell>
          <cell r="I437">
            <v>1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</row>
        <row r="438">
          <cell r="B438" t="str">
            <v>000</v>
          </cell>
          <cell r="C438">
            <v>0</v>
          </cell>
          <cell r="D438">
            <v>0</v>
          </cell>
          <cell r="E438" t="e">
            <v>#REF!</v>
          </cell>
          <cell r="F438">
            <v>0</v>
          </cell>
          <cell r="G438">
            <v>77</v>
          </cell>
          <cell r="H438">
            <v>0</v>
          </cell>
          <cell r="I438">
            <v>1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</row>
        <row r="439">
          <cell r="B439" t="str">
            <v>000</v>
          </cell>
          <cell r="C439">
            <v>0</v>
          </cell>
          <cell r="D439">
            <v>0</v>
          </cell>
          <cell r="E439" t="e">
            <v>#REF!</v>
          </cell>
          <cell r="F439">
            <v>0</v>
          </cell>
          <cell r="G439">
            <v>77</v>
          </cell>
          <cell r="H439">
            <v>0</v>
          </cell>
          <cell r="I439">
            <v>1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</row>
        <row r="440">
          <cell r="B440" t="str">
            <v>000</v>
          </cell>
          <cell r="C440">
            <v>0</v>
          </cell>
          <cell r="D440">
            <v>0</v>
          </cell>
          <cell r="E440" t="e">
            <v>#REF!</v>
          </cell>
          <cell r="F440">
            <v>0</v>
          </cell>
          <cell r="G440">
            <v>77</v>
          </cell>
          <cell r="H440">
            <v>0</v>
          </cell>
          <cell r="I440">
            <v>1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</row>
        <row r="441">
          <cell r="B441" t="str">
            <v>000</v>
          </cell>
          <cell r="C441">
            <v>0</v>
          </cell>
          <cell r="D441">
            <v>0</v>
          </cell>
          <cell r="E441" t="e">
            <v>#REF!</v>
          </cell>
          <cell r="F441">
            <v>0</v>
          </cell>
          <cell r="G441">
            <v>77</v>
          </cell>
          <cell r="H441">
            <v>0</v>
          </cell>
          <cell r="I441">
            <v>1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</row>
        <row r="442">
          <cell r="B442" t="str">
            <v>000</v>
          </cell>
          <cell r="C442">
            <v>0</v>
          </cell>
          <cell r="D442">
            <v>0</v>
          </cell>
          <cell r="E442" t="e">
            <v>#REF!</v>
          </cell>
          <cell r="F442">
            <v>0</v>
          </cell>
          <cell r="G442">
            <v>77</v>
          </cell>
          <cell r="H442">
            <v>0</v>
          </cell>
          <cell r="I442">
            <v>1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</row>
        <row r="443">
          <cell r="B443" t="e">
            <v>#REF!</v>
          </cell>
          <cell r="C443" t="e">
            <v>#REF!</v>
          </cell>
          <cell r="D443" t="e">
            <v>#REF!</v>
          </cell>
          <cell r="E443" t="e">
            <v>#REF!</v>
          </cell>
          <cell r="F443" t="e">
            <v>#REF!</v>
          </cell>
          <cell r="G443" t="e">
            <v>#REF!</v>
          </cell>
          <cell r="H443" t="e">
            <v>#REF!</v>
          </cell>
          <cell r="I443" t="e">
            <v>#REF!</v>
          </cell>
          <cell r="J443" t="e">
            <v>#REF!</v>
          </cell>
          <cell r="K443" t="e">
            <v>#REF!</v>
          </cell>
          <cell r="L443" t="e">
            <v>#REF!</v>
          </cell>
          <cell r="M443" t="e">
            <v>#REF!</v>
          </cell>
        </row>
        <row r="444">
          <cell r="B444" t="e">
            <v>#REF!</v>
          </cell>
          <cell r="C444" t="e">
            <v>#REF!</v>
          </cell>
          <cell r="D444" t="e">
            <v>#REF!</v>
          </cell>
          <cell r="E444" t="e">
            <v>#REF!</v>
          </cell>
          <cell r="F444" t="e">
            <v>#REF!</v>
          </cell>
          <cell r="G444" t="e">
            <v>#REF!</v>
          </cell>
          <cell r="H444" t="e">
            <v>#REF!</v>
          </cell>
          <cell r="I444" t="e">
            <v>#REF!</v>
          </cell>
          <cell r="J444" t="e">
            <v>#REF!</v>
          </cell>
          <cell r="K444" t="e">
            <v>#REF!</v>
          </cell>
          <cell r="L444" t="e">
            <v>#REF!</v>
          </cell>
          <cell r="M444" t="e">
            <v>#REF!</v>
          </cell>
        </row>
        <row r="445">
          <cell r="B445" t="str">
            <v>000</v>
          </cell>
          <cell r="C445">
            <v>0</v>
          </cell>
          <cell r="D445">
            <v>0</v>
          </cell>
          <cell r="E445" t="e">
            <v>#REF!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</row>
        <row r="446">
          <cell r="B446" t="str">
            <v>000</v>
          </cell>
          <cell r="C446">
            <v>0</v>
          </cell>
          <cell r="D446">
            <v>0</v>
          </cell>
          <cell r="E446" t="e">
            <v>#REF!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000</v>
          </cell>
          <cell r="C447">
            <v>0</v>
          </cell>
          <cell r="D447">
            <v>0</v>
          </cell>
          <cell r="E447" t="e">
            <v>#REF!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</row>
        <row r="448">
          <cell r="B448" t="str">
            <v>000</v>
          </cell>
          <cell r="C448">
            <v>0</v>
          </cell>
          <cell r="D448">
            <v>0</v>
          </cell>
          <cell r="E448" t="e">
            <v>#REF!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000</v>
          </cell>
          <cell r="C449">
            <v>0</v>
          </cell>
          <cell r="D449">
            <v>0</v>
          </cell>
          <cell r="E449" t="e">
            <v>#REF!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</row>
        <row r="450">
          <cell r="B450" t="str">
            <v>000</v>
          </cell>
          <cell r="C450">
            <v>0</v>
          </cell>
          <cell r="D450">
            <v>0</v>
          </cell>
          <cell r="E450" t="e">
            <v>#REF!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</row>
        <row r="451">
          <cell r="B451" t="str">
            <v>000</v>
          </cell>
          <cell r="C451">
            <v>0</v>
          </cell>
          <cell r="D451">
            <v>0</v>
          </cell>
          <cell r="E451" t="e">
            <v>#REF!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</row>
        <row r="452">
          <cell r="B452" t="str">
            <v>000</v>
          </cell>
          <cell r="C452">
            <v>0</v>
          </cell>
          <cell r="D452">
            <v>0</v>
          </cell>
          <cell r="E452" t="e">
            <v>#REF!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</row>
        <row r="453">
          <cell r="B453" t="str">
            <v>000</v>
          </cell>
          <cell r="C453">
            <v>0</v>
          </cell>
          <cell r="D453">
            <v>0</v>
          </cell>
          <cell r="E453" t="e">
            <v>#REF!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B454" t="str">
            <v>000</v>
          </cell>
          <cell r="C454">
            <v>0</v>
          </cell>
          <cell r="D454">
            <v>0</v>
          </cell>
          <cell r="E454" t="e">
            <v>#REF!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</row>
        <row r="455">
          <cell r="B455" t="str">
            <v>000</v>
          </cell>
          <cell r="C455">
            <v>0</v>
          </cell>
          <cell r="D455">
            <v>0</v>
          </cell>
          <cell r="E455" t="e">
            <v>#REF!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</row>
        <row r="456">
          <cell r="B456" t="str">
            <v>000</v>
          </cell>
          <cell r="C456">
            <v>0</v>
          </cell>
          <cell r="D456">
            <v>0</v>
          </cell>
          <cell r="E456" t="e">
            <v>#REF!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</row>
        <row r="457">
          <cell r="B457" t="str">
            <v>000</v>
          </cell>
          <cell r="C457">
            <v>0</v>
          </cell>
          <cell r="D457">
            <v>0</v>
          </cell>
          <cell r="E457" t="e">
            <v>#REF!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</row>
        <row r="458">
          <cell r="B458" t="str">
            <v>000</v>
          </cell>
          <cell r="C458">
            <v>0</v>
          </cell>
          <cell r="D458">
            <v>0</v>
          </cell>
          <cell r="E458" t="e">
            <v>#REF!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</row>
        <row r="459">
          <cell r="B459" t="str">
            <v>000</v>
          </cell>
          <cell r="C459">
            <v>0</v>
          </cell>
          <cell r="D459">
            <v>0</v>
          </cell>
          <cell r="E459" t="e">
            <v>#REF!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</row>
        <row r="460">
          <cell r="B460" t="str">
            <v>000</v>
          </cell>
          <cell r="C460">
            <v>0</v>
          </cell>
          <cell r="D460">
            <v>0</v>
          </cell>
          <cell r="E460" t="e">
            <v>#REF!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</row>
        <row r="461">
          <cell r="B461" t="str">
            <v>000</v>
          </cell>
          <cell r="C461">
            <v>0</v>
          </cell>
          <cell r="D461">
            <v>0</v>
          </cell>
          <cell r="E461" t="e">
            <v>#REF!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</row>
        <row r="462">
          <cell r="B462" t="str">
            <v>000</v>
          </cell>
          <cell r="C462">
            <v>0</v>
          </cell>
          <cell r="D462">
            <v>0</v>
          </cell>
          <cell r="E462" t="e">
            <v>#REF!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</row>
        <row r="463">
          <cell r="B463" t="str">
            <v>000</v>
          </cell>
          <cell r="C463">
            <v>0</v>
          </cell>
          <cell r="D463">
            <v>0</v>
          </cell>
          <cell r="E463" t="e">
            <v>#REF!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000</v>
          </cell>
          <cell r="C464">
            <v>0</v>
          </cell>
          <cell r="D464">
            <v>0</v>
          </cell>
          <cell r="E464" t="e">
            <v>#REF!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B465" t="str">
            <v>000</v>
          </cell>
          <cell r="C465">
            <v>0</v>
          </cell>
          <cell r="D465">
            <v>0</v>
          </cell>
          <cell r="E465" t="e">
            <v>#REF!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000</v>
          </cell>
          <cell r="C466">
            <v>0</v>
          </cell>
          <cell r="D466">
            <v>0</v>
          </cell>
          <cell r="E466" t="e">
            <v>#REF!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B467" t="str">
            <v>000</v>
          </cell>
          <cell r="C467">
            <v>0</v>
          </cell>
          <cell r="D467">
            <v>0</v>
          </cell>
          <cell r="E467" t="e">
            <v>#REF!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B468" t="str">
            <v>000</v>
          </cell>
          <cell r="C468">
            <v>0</v>
          </cell>
          <cell r="D468">
            <v>0</v>
          </cell>
          <cell r="E468" t="e">
            <v>#REF!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9">
          <cell r="B469" t="str">
            <v>000</v>
          </cell>
          <cell r="C469">
            <v>0</v>
          </cell>
          <cell r="D469">
            <v>0</v>
          </cell>
          <cell r="E469" t="e">
            <v>#REF!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000</v>
          </cell>
          <cell r="C470">
            <v>0</v>
          </cell>
          <cell r="D470">
            <v>0</v>
          </cell>
          <cell r="E470" t="e">
            <v>#REF!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000</v>
          </cell>
          <cell r="C471">
            <v>0</v>
          </cell>
          <cell r="D471">
            <v>0</v>
          </cell>
          <cell r="E471" t="e">
            <v>#REF!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000</v>
          </cell>
          <cell r="C472">
            <v>0</v>
          </cell>
          <cell r="D472">
            <v>0</v>
          </cell>
          <cell r="E472" t="e">
            <v>#REF!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</row>
        <row r="473">
          <cell r="B473" t="str">
            <v>000</v>
          </cell>
          <cell r="C473">
            <v>0</v>
          </cell>
          <cell r="D473">
            <v>0</v>
          </cell>
          <cell r="E473" t="e">
            <v>#REF!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B474" t="str">
            <v>000</v>
          </cell>
          <cell r="C474">
            <v>0</v>
          </cell>
          <cell r="D474">
            <v>0</v>
          </cell>
          <cell r="E474" t="e">
            <v>#REF!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</row>
        <row r="475">
          <cell r="B475" t="str">
            <v>000</v>
          </cell>
          <cell r="C475">
            <v>0</v>
          </cell>
          <cell r="D475">
            <v>0</v>
          </cell>
          <cell r="E475" t="e">
            <v>#REF!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</row>
        <row r="476">
          <cell r="B476" t="str">
            <v>000</v>
          </cell>
          <cell r="C476">
            <v>0</v>
          </cell>
          <cell r="D476">
            <v>0</v>
          </cell>
          <cell r="E476" t="e">
            <v>#REF!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</row>
        <row r="477">
          <cell r="B477" t="str">
            <v>000</v>
          </cell>
          <cell r="C477">
            <v>0</v>
          </cell>
          <cell r="D477">
            <v>0</v>
          </cell>
          <cell r="E477" t="e">
            <v>#REF!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B478" t="str">
            <v>000</v>
          </cell>
          <cell r="C478">
            <v>0</v>
          </cell>
          <cell r="D478">
            <v>0</v>
          </cell>
          <cell r="E478" t="e">
            <v>#REF!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000</v>
          </cell>
          <cell r="C479">
            <v>0</v>
          </cell>
          <cell r="D479">
            <v>0</v>
          </cell>
          <cell r="E479" t="e">
            <v>#REF!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000</v>
          </cell>
          <cell r="C480">
            <v>0</v>
          </cell>
          <cell r="D480">
            <v>0</v>
          </cell>
          <cell r="E480" t="e">
            <v>#REF!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</row>
        <row r="481">
          <cell r="B481" t="str">
            <v>000</v>
          </cell>
          <cell r="C481">
            <v>0</v>
          </cell>
          <cell r="D481">
            <v>0</v>
          </cell>
          <cell r="E481" t="e">
            <v>#REF!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000</v>
          </cell>
          <cell r="C482">
            <v>0</v>
          </cell>
          <cell r="D482">
            <v>0</v>
          </cell>
          <cell r="E482" t="e">
            <v>#REF!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B483" t="str">
            <v>000</v>
          </cell>
          <cell r="C483">
            <v>0</v>
          </cell>
          <cell r="D483">
            <v>0</v>
          </cell>
          <cell r="E483" t="e">
            <v>#REF!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000</v>
          </cell>
          <cell r="C484">
            <v>0</v>
          </cell>
          <cell r="D484">
            <v>0</v>
          </cell>
          <cell r="E484" t="e">
            <v>#REF!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000</v>
          </cell>
          <cell r="C485">
            <v>0</v>
          </cell>
          <cell r="D485">
            <v>0</v>
          </cell>
          <cell r="E485" t="e">
            <v>#REF!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000</v>
          </cell>
          <cell r="C486">
            <v>0</v>
          </cell>
          <cell r="D486">
            <v>0</v>
          </cell>
          <cell r="E486" t="e">
            <v>#REF!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</row>
        <row r="487">
          <cell r="B487" t="str">
            <v>000</v>
          </cell>
          <cell r="C487">
            <v>0</v>
          </cell>
          <cell r="D487">
            <v>0</v>
          </cell>
          <cell r="E487" t="e">
            <v>#REF!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000</v>
          </cell>
          <cell r="C488">
            <v>0</v>
          </cell>
          <cell r="D488">
            <v>0</v>
          </cell>
          <cell r="E488" t="e">
            <v>#REF!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000</v>
          </cell>
          <cell r="C489">
            <v>0</v>
          </cell>
          <cell r="D489">
            <v>0</v>
          </cell>
          <cell r="E489" t="e">
            <v>#REF!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000</v>
          </cell>
          <cell r="C490">
            <v>0</v>
          </cell>
          <cell r="D490">
            <v>0</v>
          </cell>
          <cell r="E490" t="e">
            <v>#REF!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</row>
        <row r="491">
          <cell r="B491" t="str">
            <v>000</v>
          </cell>
          <cell r="C491">
            <v>0</v>
          </cell>
          <cell r="D491">
            <v>0</v>
          </cell>
          <cell r="E491" t="e">
            <v>#REF!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</row>
        <row r="492">
          <cell r="B492" t="str">
            <v>000</v>
          </cell>
          <cell r="C492">
            <v>0</v>
          </cell>
          <cell r="D492">
            <v>0</v>
          </cell>
          <cell r="E492" t="e">
            <v>#REF!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</row>
        <row r="493">
          <cell r="B493" t="str">
            <v>000</v>
          </cell>
          <cell r="C493">
            <v>0</v>
          </cell>
          <cell r="D493">
            <v>0</v>
          </cell>
          <cell r="E493" t="e">
            <v>#REF!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B494" t="str">
            <v>000</v>
          </cell>
          <cell r="C494">
            <v>0</v>
          </cell>
          <cell r="D494">
            <v>0</v>
          </cell>
          <cell r="E494" t="e">
            <v>#REF!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000</v>
          </cell>
          <cell r="C495">
            <v>0</v>
          </cell>
          <cell r="D495">
            <v>0</v>
          </cell>
          <cell r="E495" t="e">
            <v>#REF!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000</v>
          </cell>
          <cell r="C496">
            <v>0</v>
          </cell>
          <cell r="D496">
            <v>0</v>
          </cell>
          <cell r="E496" t="e">
            <v>#REF!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</row>
        <row r="497">
          <cell r="B497" t="str">
            <v>000</v>
          </cell>
          <cell r="C497">
            <v>0</v>
          </cell>
          <cell r="D497">
            <v>0</v>
          </cell>
          <cell r="E497" t="e">
            <v>#REF!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8">
          <cell r="B498" t="str">
            <v>000</v>
          </cell>
          <cell r="C498">
            <v>0</v>
          </cell>
          <cell r="D498">
            <v>0</v>
          </cell>
          <cell r="E498" t="e">
            <v>#REF!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9">
          <cell r="B499" t="str">
            <v>000</v>
          </cell>
          <cell r="C499">
            <v>0</v>
          </cell>
          <cell r="D499">
            <v>0</v>
          </cell>
          <cell r="E499" t="e">
            <v>#REF!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000</v>
          </cell>
          <cell r="C500">
            <v>0</v>
          </cell>
          <cell r="D500">
            <v>0</v>
          </cell>
          <cell r="E500" t="e">
            <v>#REF!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B501" t="str">
            <v>000</v>
          </cell>
          <cell r="C501">
            <v>0</v>
          </cell>
          <cell r="D501">
            <v>0</v>
          </cell>
          <cell r="E501" t="e">
            <v>#REF!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2">
          <cell r="B502" t="str">
            <v>000</v>
          </cell>
          <cell r="C502">
            <v>0</v>
          </cell>
          <cell r="D502">
            <v>0</v>
          </cell>
          <cell r="E502" t="e">
            <v>#REF!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</row>
        <row r="503">
          <cell r="B503" t="str">
            <v>000</v>
          </cell>
          <cell r="C503">
            <v>0</v>
          </cell>
          <cell r="D503">
            <v>0</v>
          </cell>
          <cell r="E503" t="e">
            <v>#REF!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000</v>
          </cell>
          <cell r="C504">
            <v>0</v>
          </cell>
          <cell r="D504">
            <v>0</v>
          </cell>
          <cell r="E504" t="e">
            <v>#REF!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</row>
        <row r="505">
          <cell r="B505" t="str">
            <v>000</v>
          </cell>
          <cell r="C505">
            <v>0</v>
          </cell>
          <cell r="D505">
            <v>0</v>
          </cell>
          <cell r="E505" t="e">
            <v>#REF!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000</v>
          </cell>
          <cell r="C506">
            <v>0</v>
          </cell>
          <cell r="D506">
            <v>0</v>
          </cell>
          <cell r="E506" t="e">
            <v>#REF!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7">
          <cell r="B507" t="str">
            <v>000</v>
          </cell>
          <cell r="C507">
            <v>0</v>
          </cell>
          <cell r="D507">
            <v>0</v>
          </cell>
          <cell r="E507" t="e">
            <v>#REF!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8">
          <cell r="B508" t="str">
            <v>000</v>
          </cell>
          <cell r="C508">
            <v>0</v>
          </cell>
          <cell r="D508">
            <v>0</v>
          </cell>
          <cell r="E508" t="e">
            <v>#REF!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9">
          <cell r="B509" t="str">
            <v>000</v>
          </cell>
          <cell r="C509">
            <v>0</v>
          </cell>
          <cell r="D509">
            <v>0</v>
          </cell>
          <cell r="E509" t="e">
            <v>#REF!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B510" t="str">
            <v>000</v>
          </cell>
          <cell r="C510">
            <v>0</v>
          </cell>
          <cell r="D510">
            <v>0</v>
          </cell>
          <cell r="E510" t="e">
            <v>#REF!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B511" t="str">
            <v>000</v>
          </cell>
          <cell r="C511">
            <v>0</v>
          </cell>
          <cell r="D511">
            <v>0</v>
          </cell>
          <cell r="E511" t="e">
            <v>#REF!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</row>
        <row r="512">
          <cell r="B512" t="str">
            <v>000</v>
          </cell>
          <cell r="C512">
            <v>0</v>
          </cell>
          <cell r="D512">
            <v>0</v>
          </cell>
          <cell r="E512" t="e">
            <v>#REF!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</row>
        <row r="513">
          <cell r="B513" t="str">
            <v>000</v>
          </cell>
          <cell r="C513">
            <v>0</v>
          </cell>
          <cell r="D513">
            <v>0</v>
          </cell>
          <cell r="E513" t="e">
            <v>#REF!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</row>
        <row r="514">
          <cell r="B514" t="str">
            <v>000</v>
          </cell>
          <cell r="C514">
            <v>0</v>
          </cell>
          <cell r="D514">
            <v>0</v>
          </cell>
          <cell r="E514" t="e">
            <v>#REF!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000</v>
          </cell>
          <cell r="C515">
            <v>0</v>
          </cell>
          <cell r="D515">
            <v>0</v>
          </cell>
          <cell r="E515" t="e">
            <v>#REF!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</row>
        <row r="516">
          <cell r="B516" t="str">
            <v>000</v>
          </cell>
          <cell r="C516">
            <v>0</v>
          </cell>
          <cell r="D516">
            <v>0</v>
          </cell>
          <cell r="E516" t="e">
            <v>#REF!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</row>
        <row r="517">
          <cell r="B517" t="str">
            <v>000</v>
          </cell>
          <cell r="C517">
            <v>0</v>
          </cell>
          <cell r="D517">
            <v>0</v>
          </cell>
          <cell r="E517" t="e">
            <v>#REF!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</row>
        <row r="518">
          <cell r="B518" t="str">
            <v>000</v>
          </cell>
          <cell r="C518">
            <v>0</v>
          </cell>
          <cell r="D518">
            <v>0</v>
          </cell>
          <cell r="E518" t="e">
            <v>#REF!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000</v>
          </cell>
          <cell r="C519">
            <v>0</v>
          </cell>
          <cell r="D519">
            <v>0</v>
          </cell>
          <cell r="E519" t="e">
            <v>#REF!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</row>
        <row r="520">
          <cell r="B520" t="str">
            <v>000</v>
          </cell>
          <cell r="C520">
            <v>0</v>
          </cell>
          <cell r="D520">
            <v>0</v>
          </cell>
          <cell r="E520" t="e">
            <v>#REF!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</row>
        <row r="521">
          <cell r="B521" t="str">
            <v>000</v>
          </cell>
          <cell r="C521">
            <v>0</v>
          </cell>
          <cell r="D521">
            <v>0</v>
          </cell>
          <cell r="E521" t="e">
            <v>#REF!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</row>
        <row r="522">
          <cell r="B522" t="str">
            <v>000</v>
          </cell>
          <cell r="C522">
            <v>0</v>
          </cell>
          <cell r="D522">
            <v>0</v>
          </cell>
          <cell r="E522" t="e">
            <v>#REF!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</row>
        <row r="523">
          <cell r="B523" t="str">
            <v>000</v>
          </cell>
          <cell r="C523">
            <v>0</v>
          </cell>
          <cell r="D523">
            <v>0</v>
          </cell>
          <cell r="E523" t="e">
            <v>#REF!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</row>
        <row r="524">
          <cell r="B524" t="str">
            <v>000</v>
          </cell>
          <cell r="C524">
            <v>0</v>
          </cell>
          <cell r="D524">
            <v>0</v>
          </cell>
          <cell r="E524" t="e">
            <v>#REF!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</row>
        <row r="525">
          <cell r="B525" t="str">
            <v>000</v>
          </cell>
          <cell r="C525">
            <v>0</v>
          </cell>
          <cell r="D525">
            <v>0</v>
          </cell>
          <cell r="E525" t="e">
            <v>#REF!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</row>
        <row r="526">
          <cell r="B526" t="str">
            <v>000</v>
          </cell>
          <cell r="C526">
            <v>0</v>
          </cell>
          <cell r="D526">
            <v>0</v>
          </cell>
          <cell r="E526" t="e">
            <v>#REF!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B527" t="str">
            <v>000</v>
          </cell>
          <cell r="C527">
            <v>0</v>
          </cell>
          <cell r="D527">
            <v>0</v>
          </cell>
          <cell r="E527" t="e">
            <v>#REF!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</row>
        <row r="528">
          <cell r="B528" t="str">
            <v>000</v>
          </cell>
          <cell r="C528">
            <v>0</v>
          </cell>
          <cell r="D528">
            <v>0</v>
          </cell>
          <cell r="E528" t="e">
            <v>#REF!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B529" t="str">
            <v>000</v>
          </cell>
          <cell r="C529">
            <v>0</v>
          </cell>
          <cell r="D529">
            <v>0</v>
          </cell>
          <cell r="E529" t="e">
            <v>#REF!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B530" t="str">
            <v>000</v>
          </cell>
          <cell r="C530">
            <v>0</v>
          </cell>
          <cell r="D530">
            <v>0</v>
          </cell>
          <cell r="E530" t="e">
            <v>#REF!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B531" t="str">
            <v>000</v>
          </cell>
          <cell r="C531">
            <v>0</v>
          </cell>
          <cell r="D531">
            <v>0</v>
          </cell>
          <cell r="E531" t="e">
            <v>#REF!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B532" t="str">
            <v>000</v>
          </cell>
          <cell r="C532">
            <v>0</v>
          </cell>
          <cell r="D532">
            <v>0</v>
          </cell>
          <cell r="E532" t="e">
            <v>#REF!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</row>
        <row r="533">
          <cell r="B533" t="str">
            <v>000</v>
          </cell>
          <cell r="C533">
            <v>0</v>
          </cell>
          <cell r="D533">
            <v>0</v>
          </cell>
          <cell r="E533" t="e">
            <v>#REF!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</row>
        <row r="534">
          <cell r="B534" t="str">
            <v>000</v>
          </cell>
          <cell r="C534">
            <v>0</v>
          </cell>
          <cell r="D534">
            <v>0</v>
          </cell>
          <cell r="E534" t="e">
            <v>#REF!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</row>
        <row r="535">
          <cell r="B535" t="str">
            <v>000</v>
          </cell>
          <cell r="C535">
            <v>0</v>
          </cell>
          <cell r="D535">
            <v>0</v>
          </cell>
          <cell r="E535" t="e">
            <v>#REF!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</row>
        <row r="536">
          <cell r="B536" t="str">
            <v>000</v>
          </cell>
          <cell r="C536">
            <v>0</v>
          </cell>
          <cell r="D536">
            <v>0</v>
          </cell>
          <cell r="E536" t="e">
            <v>#REF!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</row>
        <row r="537">
          <cell r="B537" t="str">
            <v>000</v>
          </cell>
          <cell r="C537">
            <v>0</v>
          </cell>
          <cell r="D537">
            <v>0</v>
          </cell>
          <cell r="E537" t="e">
            <v>#REF!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B538" t="str">
            <v>000</v>
          </cell>
          <cell r="C538">
            <v>0</v>
          </cell>
          <cell r="D538">
            <v>0</v>
          </cell>
          <cell r="E538" t="e">
            <v>#REF!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B539" t="str">
            <v>000</v>
          </cell>
          <cell r="C539">
            <v>0</v>
          </cell>
          <cell r="D539">
            <v>0</v>
          </cell>
          <cell r="E539" t="e">
            <v>#REF!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40">
          <cell r="B540" t="str">
            <v>000</v>
          </cell>
          <cell r="C540">
            <v>0</v>
          </cell>
          <cell r="D540">
            <v>0</v>
          </cell>
          <cell r="E540" t="e">
            <v>#REF!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000</v>
          </cell>
          <cell r="C541">
            <v>0</v>
          </cell>
          <cell r="D541">
            <v>0</v>
          </cell>
          <cell r="E541" t="e">
            <v>#REF!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B542" t="str">
            <v>000</v>
          </cell>
          <cell r="C542">
            <v>0</v>
          </cell>
          <cell r="D542">
            <v>0</v>
          </cell>
          <cell r="E542" t="e">
            <v>#REF!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B543" t="str">
            <v>000</v>
          </cell>
          <cell r="C543">
            <v>0</v>
          </cell>
          <cell r="D543">
            <v>0</v>
          </cell>
          <cell r="E543" t="e">
            <v>#REF!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B544" t="str">
            <v>000</v>
          </cell>
          <cell r="C544">
            <v>0</v>
          </cell>
          <cell r="D544">
            <v>0</v>
          </cell>
          <cell r="E544" t="e">
            <v>#REF!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B545" t="str">
            <v>000</v>
          </cell>
          <cell r="C545">
            <v>0</v>
          </cell>
          <cell r="D545">
            <v>0</v>
          </cell>
          <cell r="E545" t="e">
            <v>#REF!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</row>
        <row r="546">
          <cell r="B546" t="str">
            <v>000</v>
          </cell>
          <cell r="C546">
            <v>0</v>
          </cell>
          <cell r="D546">
            <v>0</v>
          </cell>
          <cell r="E546" t="e">
            <v>#REF!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</row>
        <row r="547">
          <cell r="B547" t="str">
            <v>000</v>
          </cell>
          <cell r="C547">
            <v>0</v>
          </cell>
          <cell r="D547">
            <v>0</v>
          </cell>
          <cell r="E547" t="e">
            <v>#REF!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</row>
        <row r="548">
          <cell r="B548" t="str">
            <v>000</v>
          </cell>
          <cell r="C548">
            <v>0</v>
          </cell>
          <cell r="D548">
            <v>0</v>
          </cell>
          <cell r="E548" t="e">
            <v>#REF!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000</v>
          </cell>
          <cell r="C549">
            <v>0</v>
          </cell>
          <cell r="D549">
            <v>0</v>
          </cell>
          <cell r="E549" t="e">
            <v>#REF!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</row>
        <row r="550">
          <cell r="B550" t="str">
            <v>000</v>
          </cell>
          <cell r="C550">
            <v>0</v>
          </cell>
          <cell r="D550">
            <v>0</v>
          </cell>
          <cell r="E550" t="e">
            <v>#REF!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B551" t="str">
            <v>000</v>
          </cell>
          <cell r="C551">
            <v>0</v>
          </cell>
          <cell r="D551">
            <v>0</v>
          </cell>
          <cell r="E551" t="e">
            <v>#REF!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B552" t="str">
            <v>000</v>
          </cell>
          <cell r="C552">
            <v>0</v>
          </cell>
          <cell r="D552">
            <v>0</v>
          </cell>
          <cell r="E552" t="e">
            <v>#REF!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B553" t="str">
            <v>000</v>
          </cell>
          <cell r="C553">
            <v>0</v>
          </cell>
          <cell r="D553">
            <v>0</v>
          </cell>
          <cell r="E553" t="e">
            <v>#REF!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B554" t="str">
            <v>000</v>
          </cell>
          <cell r="C554">
            <v>0</v>
          </cell>
          <cell r="D554">
            <v>0</v>
          </cell>
          <cell r="E554" t="e">
            <v>#REF!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</row>
        <row r="555">
          <cell r="B555" t="str">
            <v>000</v>
          </cell>
          <cell r="C555">
            <v>0</v>
          </cell>
          <cell r="D555">
            <v>0</v>
          </cell>
          <cell r="E555" t="e">
            <v>#REF!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</row>
        <row r="556">
          <cell r="B556" t="str">
            <v>000</v>
          </cell>
          <cell r="C556">
            <v>0</v>
          </cell>
          <cell r="D556">
            <v>0</v>
          </cell>
          <cell r="E556" t="e">
            <v>#REF!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</row>
        <row r="557">
          <cell r="B557" t="str">
            <v>000</v>
          </cell>
          <cell r="C557">
            <v>0</v>
          </cell>
          <cell r="D557">
            <v>0</v>
          </cell>
          <cell r="E557" t="e">
            <v>#REF!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</row>
        <row r="558">
          <cell r="B558" t="str">
            <v>000</v>
          </cell>
          <cell r="C558">
            <v>0</v>
          </cell>
          <cell r="D558">
            <v>0</v>
          </cell>
          <cell r="E558" t="e">
            <v>#REF!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000</v>
          </cell>
          <cell r="C559">
            <v>0</v>
          </cell>
          <cell r="D559">
            <v>0</v>
          </cell>
          <cell r="E559" t="e">
            <v>#REF!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B560" t="str">
            <v>000</v>
          </cell>
          <cell r="C560">
            <v>0</v>
          </cell>
          <cell r="D560">
            <v>0</v>
          </cell>
          <cell r="E560" t="e">
            <v>#REF!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</row>
        <row r="561">
          <cell r="B561" t="str">
            <v>000</v>
          </cell>
          <cell r="C561">
            <v>0</v>
          </cell>
          <cell r="D561">
            <v>0</v>
          </cell>
          <cell r="E561" t="e">
            <v>#REF!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</row>
        <row r="562">
          <cell r="B562" t="str">
            <v>000</v>
          </cell>
          <cell r="C562">
            <v>0</v>
          </cell>
          <cell r="D562">
            <v>0</v>
          </cell>
          <cell r="E562" t="e">
            <v>#REF!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000</v>
          </cell>
          <cell r="C563">
            <v>0</v>
          </cell>
          <cell r="D563">
            <v>0</v>
          </cell>
          <cell r="E563" t="e">
            <v>#REF!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</row>
        <row r="564">
          <cell r="B564" t="str">
            <v>000</v>
          </cell>
          <cell r="C564">
            <v>0</v>
          </cell>
          <cell r="D564">
            <v>0</v>
          </cell>
          <cell r="E564" t="e">
            <v>#REF!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</row>
        <row r="565">
          <cell r="B565" t="str">
            <v>000</v>
          </cell>
          <cell r="C565">
            <v>0</v>
          </cell>
          <cell r="D565">
            <v>0</v>
          </cell>
          <cell r="E565" t="e">
            <v>#REF!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</row>
        <row r="566">
          <cell r="B566" t="str">
            <v>000</v>
          </cell>
          <cell r="C566">
            <v>0</v>
          </cell>
          <cell r="D566">
            <v>0</v>
          </cell>
          <cell r="E566" t="e">
            <v>#REF!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</row>
        <row r="567">
          <cell r="B567" t="str">
            <v>000</v>
          </cell>
          <cell r="C567">
            <v>0</v>
          </cell>
          <cell r="D567">
            <v>0</v>
          </cell>
          <cell r="E567" t="e">
            <v>#REF!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000</v>
          </cell>
          <cell r="C568">
            <v>0</v>
          </cell>
          <cell r="D568">
            <v>0</v>
          </cell>
          <cell r="E568" t="e">
            <v>#REF!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000</v>
          </cell>
          <cell r="C569">
            <v>0</v>
          </cell>
          <cell r="D569">
            <v>0</v>
          </cell>
          <cell r="E569" t="e">
            <v>#REF!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B570" t="str">
            <v>000</v>
          </cell>
          <cell r="C570">
            <v>0</v>
          </cell>
          <cell r="D570">
            <v>0</v>
          </cell>
          <cell r="E570" t="e">
            <v>#REF!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</row>
        <row r="571">
          <cell r="B571" t="str">
            <v>000</v>
          </cell>
          <cell r="C571">
            <v>0</v>
          </cell>
          <cell r="D571">
            <v>0</v>
          </cell>
          <cell r="E571" t="e">
            <v>#REF!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</row>
        <row r="572">
          <cell r="B572" t="str">
            <v>000</v>
          </cell>
          <cell r="C572">
            <v>0</v>
          </cell>
          <cell r="D572">
            <v>0</v>
          </cell>
          <cell r="E572" t="e">
            <v>#REF!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</row>
        <row r="573">
          <cell r="B573" t="str">
            <v>000</v>
          </cell>
          <cell r="C573">
            <v>0</v>
          </cell>
          <cell r="D573">
            <v>0</v>
          </cell>
          <cell r="E573" t="e">
            <v>#REF!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B574" t="str">
            <v>000</v>
          </cell>
          <cell r="C574">
            <v>0</v>
          </cell>
          <cell r="D574">
            <v>0</v>
          </cell>
          <cell r="E574" t="e">
            <v>#REF!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</row>
        <row r="575">
          <cell r="B575" t="str">
            <v>000</v>
          </cell>
          <cell r="C575">
            <v>0</v>
          </cell>
          <cell r="D575">
            <v>0</v>
          </cell>
          <cell r="E575" t="e">
            <v>#REF!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</row>
        <row r="576">
          <cell r="B576" t="str">
            <v>000</v>
          </cell>
          <cell r="C576">
            <v>0</v>
          </cell>
          <cell r="D576">
            <v>0</v>
          </cell>
          <cell r="E576" t="e">
            <v>#REF!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</row>
        <row r="577">
          <cell r="B577" t="str">
            <v>000</v>
          </cell>
          <cell r="C577">
            <v>0</v>
          </cell>
          <cell r="D577">
            <v>0</v>
          </cell>
          <cell r="E577" t="e">
            <v>#REF!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</row>
        <row r="578">
          <cell r="B578" t="str">
            <v>000</v>
          </cell>
          <cell r="C578">
            <v>0</v>
          </cell>
          <cell r="D578">
            <v>0</v>
          </cell>
          <cell r="E578" t="e">
            <v>#REF!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</row>
        <row r="579">
          <cell r="B579" t="str">
            <v>000</v>
          </cell>
          <cell r="C579">
            <v>0</v>
          </cell>
          <cell r="D579">
            <v>0</v>
          </cell>
          <cell r="E579" t="e">
            <v>#REF!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000</v>
          </cell>
          <cell r="C580">
            <v>0</v>
          </cell>
          <cell r="D580">
            <v>0</v>
          </cell>
          <cell r="E580" t="e">
            <v>#REF!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</row>
        <row r="581">
          <cell r="B581" t="str">
            <v>000</v>
          </cell>
          <cell r="C581">
            <v>0</v>
          </cell>
          <cell r="D581">
            <v>0</v>
          </cell>
          <cell r="E581" t="e">
            <v>#REF!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</row>
        <row r="582">
          <cell r="B582" t="str">
            <v>000</v>
          </cell>
          <cell r="C582">
            <v>0</v>
          </cell>
          <cell r="D582">
            <v>0</v>
          </cell>
          <cell r="E582" t="e">
            <v>#REF!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</row>
        <row r="583">
          <cell r="B583" t="str">
            <v>000</v>
          </cell>
          <cell r="C583">
            <v>0</v>
          </cell>
          <cell r="D583">
            <v>0</v>
          </cell>
          <cell r="E583" t="e">
            <v>#REF!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</row>
        <row r="584">
          <cell r="B584" t="str">
            <v>000</v>
          </cell>
          <cell r="C584">
            <v>0</v>
          </cell>
          <cell r="D584">
            <v>0</v>
          </cell>
          <cell r="E584" t="e">
            <v>#REF!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</row>
        <row r="585">
          <cell r="B585" t="str">
            <v>000</v>
          </cell>
          <cell r="C585">
            <v>0</v>
          </cell>
          <cell r="D585">
            <v>0</v>
          </cell>
          <cell r="E585" t="e">
            <v>#REF!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B586" t="str">
            <v>000</v>
          </cell>
          <cell r="C586">
            <v>0</v>
          </cell>
          <cell r="D586">
            <v>0</v>
          </cell>
          <cell r="E586" t="e">
            <v>#REF!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</row>
        <row r="587">
          <cell r="B587" t="str">
            <v>000</v>
          </cell>
          <cell r="C587">
            <v>0</v>
          </cell>
          <cell r="D587">
            <v>0</v>
          </cell>
          <cell r="E587" t="e">
            <v>#REF!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</row>
        <row r="588">
          <cell r="B588" t="str">
            <v>000</v>
          </cell>
          <cell r="C588">
            <v>0</v>
          </cell>
          <cell r="D588">
            <v>0</v>
          </cell>
          <cell r="E588" t="e">
            <v>#REF!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</row>
        <row r="589">
          <cell r="B589" t="str">
            <v>000</v>
          </cell>
          <cell r="C589">
            <v>0</v>
          </cell>
          <cell r="D589">
            <v>0</v>
          </cell>
          <cell r="E589" t="e">
            <v>#REF!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</row>
        <row r="590">
          <cell r="B590" t="str">
            <v>000</v>
          </cell>
          <cell r="C590">
            <v>0</v>
          </cell>
          <cell r="D590">
            <v>0</v>
          </cell>
          <cell r="E590" t="e">
            <v>#REF!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</row>
        <row r="591">
          <cell r="B591" t="str">
            <v>000</v>
          </cell>
          <cell r="C591">
            <v>0</v>
          </cell>
          <cell r="D591">
            <v>0</v>
          </cell>
          <cell r="E591" t="e">
            <v>#REF!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B592" t="str">
            <v>000</v>
          </cell>
          <cell r="C592">
            <v>0</v>
          </cell>
          <cell r="D592">
            <v>0</v>
          </cell>
          <cell r="E592" t="e">
            <v>#REF!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000</v>
          </cell>
          <cell r="C593">
            <v>0</v>
          </cell>
          <cell r="D593">
            <v>0</v>
          </cell>
          <cell r="E593" t="e">
            <v>#REF!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000</v>
          </cell>
          <cell r="C594">
            <v>0</v>
          </cell>
          <cell r="D594">
            <v>0</v>
          </cell>
          <cell r="E594" t="e">
            <v>#REF!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</row>
        <row r="595">
          <cell r="B595" t="str">
            <v>000</v>
          </cell>
          <cell r="C595">
            <v>0</v>
          </cell>
          <cell r="D595">
            <v>0</v>
          </cell>
          <cell r="E595" t="e">
            <v>#REF!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</row>
        <row r="596">
          <cell r="B596" t="str">
            <v>000</v>
          </cell>
          <cell r="C596">
            <v>0</v>
          </cell>
          <cell r="D596">
            <v>0</v>
          </cell>
          <cell r="E596" t="e">
            <v>#REF!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</row>
        <row r="597">
          <cell r="B597" t="str">
            <v>000</v>
          </cell>
          <cell r="C597">
            <v>0</v>
          </cell>
          <cell r="D597">
            <v>0</v>
          </cell>
          <cell r="E597" t="e">
            <v>#REF!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000</v>
          </cell>
          <cell r="C598">
            <v>0</v>
          </cell>
          <cell r="D598">
            <v>0</v>
          </cell>
          <cell r="E598" t="e">
            <v>#REF!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000</v>
          </cell>
          <cell r="C599">
            <v>0</v>
          </cell>
          <cell r="D599">
            <v>0</v>
          </cell>
          <cell r="E599" t="e">
            <v>#REF!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B600" t="str">
            <v>000</v>
          </cell>
          <cell r="C600">
            <v>0</v>
          </cell>
          <cell r="D600">
            <v>0</v>
          </cell>
          <cell r="E600" t="e">
            <v>#REF!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B601" t="str">
            <v>000</v>
          </cell>
          <cell r="C601">
            <v>0</v>
          </cell>
          <cell r="D601">
            <v>0</v>
          </cell>
          <cell r="E601" t="e">
            <v>#REF!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000</v>
          </cell>
          <cell r="C602">
            <v>0</v>
          </cell>
          <cell r="D602">
            <v>0</v>
          </cell>
          <cell r="E602" t="e">
            <v>#REF!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B603" t="str">
            <v>000</v>
          </cell>
          <cell r="C603">
            <v>0</v>
          </cell>
          <cell r="D603">
            <v>0</v>
          </cell>
          <cell r="E603" t="e">
            <v>#REF!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B604" t="str">
            <v>000</v>
          </cell>
          <cell r="C604">
            <v>0</v>
          </cell>
          <cell r="D604">
            <v>0</v>
          </cell>
          <cell r="E604" t="e">
            <v>#REF!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000</v>
          </cell>
          <cell r="C605">
            <v>0</v>
          </cell>
          <cell r="D605">
            <v>0</v>
          </cell>
          <cell r="E605" t="e">
            <v>#REF!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B606" t="str">
            <v>000</v>
          </cell>
          <cell r="C606">
            <v>0</v>
          </cell>
          <cell r="D606">
            <v>0</v>
          </cell>
          <cell r="E606" t="e">
            <v>#REF!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B607" t="str">
            <v>000</v>
          </cell>
          <cell r="C607">
            <v>0</v>
          </cell>
          <cell r="D607">
            <v>0</v>
          </cell>
          <cell r="E607" t="e">
            <v>#REF!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000</v>
          </cell>
          <cell r="C608">
            <v>0</v>
          </cell>
          <cell r="D608">
            <v>0</v>
          </cell>
          <cell r="E608" t="e">
            <v>#REF!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</row>
        <row r="609">
          <cell r="B609" t="str">
            <v>000</v>
          </cell>
          <cell r="C609">
            <v>0</v>
          </cell>
          <cell r="D609">
            <v>0</v>
          </cell>
          <cell r="E609" t="e">
            <v>#REF!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000</v>
          </cell>
          <cell r="C610">
            <v>0</v>
          </cell>
          <cell r="D610">
            <v>0</v>
          </cell>
          <cell r="E610" t="e">
            <v>#REF!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</row>
        <row r="611">
          <cell r="B611" t="str">
            <v>000</v>
          </cell>
          <cell r="C611">
            <v>0</v>
          </cell>
          <cell r="D611">
            <v>0</v>
          </cell>
          <cell r="E611" t="e">
            <v>#REF!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B612" t="str">
            <v>000</v>
          </cell>
          <cell r="C612">
            <v>0</v>
          </cell>
          <cell r="D612">
            <v>0</v>
          </cell>
          <cell r="E612" t="e">
            <v>#REF!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B613" t="str">
            <v>000</v>
          </cell>
          <cell r="C613">
            <v>0</v>
          </cell>
          <cell r="D613">
            <v>0</v>
          </cell>
          <cell r="E613" t="e">
            <v>#REF!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</row>
        <row r="614">
          <cell r="B614" t="str">
            <v>000</v>
          </cell>
          <cell r="C614">
            <v>0</v>
          </cell>
          <cell r="D614">
            <v>0</v>
          </cell>
          <cell r="E614" t="e">
            <v>#REF!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000</v>
          </cell>
          <cell r="C615">
            <v>0</v>
          </cell>
          <cell r="D615">
            <v>0</v>
          </cell>
          <cell r="E615" t="e">
            <v>#REF!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000</v>
          </cell>
          <cell r="C616">
            <v>0</v>
          </cell>
          <cell r="D616">
            <v>0</v>
          </cell>
          <cell r="E616" t="e">
            <v>#REF!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000</v>
          </cell>
          <cell r="C617">
            <v>0</v>
          </cell>
          <cell r="D617">
            <v>0</v>
          </cell>
          <cell r="E617" t="e">
            <v>#REF!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</row>
        <row r="618">
          <cell r="B618" t="str">
            <v>000</v>
          </cell>
          <cell r="C618">
            <v>0</v>
          </cell>
          <cell r="D618">
            <v>0</v>
          </cell>
          <cell r="E618" t="e">
            <v>#REF!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000</v>
          </cell>
          <cell r="C619">
            <v>0</v>
          </cell>
          <cell r="D619">
            <v>0</v>
          </cell>
          <cell r="E619" t="e">
            <v>#REF!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000</v>
          </cell>
          <cell r="C620">
            <v>0</v>
          </cell>
          <cell r="D620">
            <v>0</v>
          </cell>
          <cell r="E620" t="e">
            <v>#REF!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000</v>
          </cell>
          <cell r="C621">
            <v>0</v>
          </cell>
          <cell r="D621">
            <v>0</v>
          </cell>
          <cell r="E621" t="e">
            <v>#REF!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</row>
        <row r="622">
          <cell r="B622" t="str">
            <v>000</v>
          </cell>
          <cell r="C622">
            <v>0</v>
          </cell>
          <cell r="D622">
            <v>0</v>
          </cell>
          <cell r="E622" t="e">
            <v>#REF!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</row>
        <row r="623">
          <cell r="B623" t="str">
            <v>000</v>
          </cell>
          <cell r="C623">
            <v>0</v>
          </cell>
          <cell r="D623">
            <v>0</v>
          </cell>
          <cell r="E623" t="e">
            <v>#REF!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4">
          <cell r="B624" t="str">
            <v>000</v>
          </cell>
          <cell r="C624">
            <v>0</v>
          </cell>
          <cell r="D624">
            <v>0</v>
          </cell>
          <cell r="E624" t="e">
            <v>#REF!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</row>
        <row r="625">
          <cell r="B625" t="str">
            <v>000</v>
          </cell>
          <cell r="C625">
            <v>0</v>
          </cell>
          <cell r="D625">
            <v>0</v>
          </cell>
          <cell r="E625" t="e">
            <v>#REF!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</row>
        <row r="626">
          <cell r="B626" t="str">
            <v>000</v>
          </cell>
          <cell r="C626">
            <v>0</v>
          </cell>
          <cell r="D626">
            <v>0</v>
          </cell>
          <cell r="E626" t="e">
            <v>#REF!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</row>
        <row r="627">
          <cell r="B627" t="str">
            <v>000</v>
          </cell>
          <cell r="C627">
            <v>0</v>
          </cell>
          <cell r="D627">
            <v>0</v>
          </cell>
          <cell r="E627" t="e">
            <v>#REF!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</row>
        <row r="628">
          <cell r="B628" t="str">
            <v>000</v>
          </cell>
          <cell r="C628">
            <v>0</v>
          </cell>
          <cell r="D628">
            <v>0</v>
          </cell>
          <cell r="E628" t="e">
            <v>#REF!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</row>
        <row r="629">
          <cell r="B629" t="str">
            <v>000</v>
          </cell>
          <cell r="C629">
            <v>0</v>
          </cell>
          <cell r="D629">
            <v>0</v>
          </cell>
          <cell r="E629" t="e">
            <v>#REF!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B630" t="str">
            <v>000</v>
          </cell>
          <cell r="C630">
            <v>0</v>
          </cell>
          <cell r="D630">
            <v>0</v>
          </cell>
          <cell r="E630" t="e">
            <v>#REF!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B631" t="str">
            <v>000</v>
          </cell>
          <cell r="C631">
            <v>0</v>
          </cell>
          <cell r="D631">
            <v>0</v>
          </cell>
          <cell r="E631" t="e">
            <v>#REF!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2">
          <cell r="B632" t="str">
            <v>000</v>
          </cell>
          <cell r="C632">
            <v>0</v>
          </cell>
          <cell r="D632">
            <v>0</v>
          </cell>
          <cell r="E632" t="e">
            <v>#REF!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3">
          <cell r="B633" t="str">
            <v>000</v>
          </cell>
          <cell r="C633">
            <v>0</v>
          </cell>
          <cell r="D633">
            <v>0</v>
          </cell>
          <cell r="E633" t="e">
            <v>#REF!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4">
          <cell r="B634" t="str">
            <v>000</v>
          </cell>
          <cell r="C634">
            <v>0</v>
          </cell>
          <cell r="D634">
            <v>0</v>
          </cell>
          <cell r="E634" t="e">
            <v>#REF!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</row>
        <row r="635">
          <cell r="B635" t="str">
            <v>000</v>
          </cell>
          <cell r="C635">
            <v>0</v>
          </cell>
          <cell r="D635">
            <v>0</v>
          </cell>
          <cell r="E635" t="e">
            <v>#REF!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</row>
        <row r="636">
          <cell r="B636" t="str">
            <v>000</v>
          </cell>
          <cell r="C636">
            <v>0</v>
          </cell>
          <cell r="D636">
            <v>0</v>
          </cell>
          <cell r="E636" t="e">
            <v>#REF!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</row>
        <row r="637">
          <cell r="B637" t="str">
            <v>000</v>
          </cell>
          <cell r="C637">
            <v>0</v>
          </cell>
          <cell r="D637">
            <v>0</v>
          </cell>
          <cell r="E637" t="e">
            <v>#REF!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8">
          <cell r="B638" t="str">
            <v>000</v>
          </cell>
          <cell r="C638">
            <v>0</v>
          </cell>
          <cell r="D638">
            <v>0</v>
          </cell>
          <cell r="E638" t="e">
            <v>#REF!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B639" t="str">
            <v>000</v>
          </cell>
          <cell r="C639">
            <v>0</v>
          </cell>
          <cell r="D639">
            <v>0</v>
          </cell>
          <cell r="E639" t="e">
            <v>#REF!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</row>
        <row r="640">
          <cell r="B640" t="str">
            <v>000</v>
          </cell>
          <cell r="C640">
            <v>0</v>
          </cell>
          <cell r="D640">
            <v>0</v>
          </cell>
          <cell r="E640" t="e">
            <v>#REF!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B641" t="str">
            <v>000</v>
          </cell>
          <cell r="C641">
            <v>0</v>
          </cell>
          <cell r="D641">
            <v>0</v>
          </cell>
          <cell r="E641" t="e">
            <v>#REF!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000</v>
          </cell>
          <cell r="C642">
            <v>0</v>
          </cell>
          <cell r="D642">
            <v>0</v>
          </cell>
          <cell r="E642" t="e">
            <v>#REF!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</row>
        <row r="643">
          <cell r="B643" t="str">
            <v>000</v>
          </cell>
          <cell r="C643">
            <v>0</v>
          </cell>
          <cell r="D643">
            <v>0</v>
          </cell>
          <cell r="E643" t="e">
            <v>#REF!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B644" t="str">
            <v>000</v>
          </cell>
          <cell r="C644">
            <v>0</v>
          </cell>
          <cell r="D644">
            <v>0</v>
          </cell>
          <cell r="E644" t="e">
            <v>#REF!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</row>
        <row r="645">
          <cell r="B645" t="str">
            <v>000</v>
          </cell>
          <cell r="C645">
            <v>0</v>
          </cell>
          <cell r="D645">
            <v>0</v>
          </cell>
          <cell r="E645" t="e">
            <v>#REF!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000</v>
          </cell>
          <cell r="C646">
            <v>0</v>
          </cell>
          <cell r="D646">
            <v>0</v>
          </cell>
          <cell r="E646" t="e">
            <v>#REF!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B647" t="str">
            <v>000</v>
          </cell>
          <cell r="C647">
            <v>0</v>
          </cell>
          <cell r="D647">
            <v>0</v>
          </cell>
          <cell r="E647" t="e">
            <v>#REF!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B648" t="str">
            <v>000</v>
          </cell>
          <cell r="C648">
            <v>0</v>
          </cell>
          <cell r="D648">
            <v>0</v>
          </cell>
          <cell r="E648" t="e">
            <v>#REF!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000</v>
          </cell>
          <cell r="C649">
            <v>0</v>
          </cell>
          <cell r="D649">
            <v>0</v>
          </cell>
          <cell r="E649" t="e">
            <v>#REF!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</row>
        <row r="650">
          <cell r="B650" t="str">
            <v>000</v>
          </cell>
          <cell r="C650">
            <v>0</v>
          </cell>
          <cell r="D650">
            <v>0</v>
          </cell>
          <cell r="E650" t="e">
            <v>#REF!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</row>
        <row r="651">
          <cell r="B651" t="str">
            <v>000</v>
          </cell>
          <cell r="C651">
            <v>0</v>
          </cell>
          <cell r="D651">
            <v>0</v>
          </cell>
          <cell r="E651" t="e">
            <v>#REF!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</row>
        <row r="652">
          <cell r="B652" t="str">
            <v>000</v>
          </cell>
          <cell r="C652">
            <v>0</v>
          </cell>
          <cell r="D652">
            <v>0</v>
          </cell>
          <cell r="E652" t="e">
            <v>#REF!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</row>
        <row r="653">
          <cell r="B653" t="str">
            <v>000</v>
          </cell>
          <cell r="C653">
            <v>0</v>
          </cell>
          <cell r="D653">
            <v>0</v>
          </cell>
          <cell r="E653" t="e">
            <v>#REF!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</row>
        <row r="654">
          <cell r="B654" t="str">
            <v>000</v>
          </cell>
          <cell r="C654">
            <v>0</v>
          </cell>
          <cell r="D654">
            <v>0</v>
          </cell>
          <cell r="E654" t="e">
            <v>#REF!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</row>
        <row r="655">
          <cell r="B655" t="str">
            <v>000</v>
          </cell>
          <cell r="C655">
            <v>0</v>
          </cell>
          <cell r="D655">
            <v>0</v>
          </cell>
          <cell r="E655" t="e">
            <v>#REF!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B656" t="str">
            <v>000</v>
          </cell>
          <cell r="C656">
            <v>0</v>
          </cell>
          <cell r="D656">
            <v>0</v>
          </cell>
          <cell r="E656" t="e">
            <v>#REF!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</row>
        <row r="657">
          <cell r="B657" t="str">
            <v>000</v>
          </cell>
          <cell r="C657">
            <v>0</v>
          </cell>
          <cell r="D657">
            <v>0</v>
          </cell>
          <cell r="E657" t="e">
            <v>#REF!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</row>
        <row r="658">
          <cell r="B658" t="str">
            <v>000</v>
          </cell>
          <cell r="C658">
            <v>0</v>
          </cell>
          <cell r="D658">
            <v>0</v>
          </cell>
          <cell r="E658" t="e">
            <v>#REF!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</row>
        <row r="659">
          <cell r="B659" t="str">
            <v>000</v>
          </cell>
          <cell r="C659">
            <v>0</v>
          </cell>
          <cell r="D659">
            <v>0</v>
          </cell>
          <cell r="E659" t="e">
            <v>#REF!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000</v>
          </cell>
          <cell r="C660">
            <v>0</v>
          </cell>
          <cell r="D660">
            <v>0</v>
          </cell>
          <cell r="E660" t="e">
            <v>#REF!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</row>
        <row r="661">
          <cell r="B661" t="str">
            <v>000</v>
          </cell>
          <cell r="C661">
            <v>0</v>
          </cell>
          <cell r="D661">
            <v>0</v>
          </cell>
          <cell r="E661" t="e">
            <v>#REF!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B662" t="str">
            <v>000</v>
          </cell>
          <cell r="C662">
            <v>0</v>
          </cell>
          <cell r="D662">
            <v>0</v>
          </cell>
          <cell r="E662" t="e">
            <v>#REF!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B663" t="str">
            <v>000</v>
          </cell>
          <cell r="C663">
            <v>0</v>
          </cell>
          <cell r="D663">
            <v>0</v>
          </cell>
          <cell r="E663" t="e">
            <v>#REF!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B664" t="str">
            <v>000</v>
          </cell>
          <cell r="C664">
            <v>0</v>
          </cell>
          <cell r="D664">
            <v>0</v>
          </cell>
          <cell r="E664" t="e">
            <v>#REF!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B665" t="str">
            <v>000</v>
          </cell>
          <cell r="C665">
            <v>0</v>
          </cell>
          <cell r="D665">
            <v>0</v>
          </cell>
          <cell r="E665" t="e">
            <v>#REF!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000</v>
          </cell>
          <cell r="C666">
            <v>0</v>
          </cell>
          <cell r="D666">
            <v>0</v>
          </cell>
          <cell r="E666" t="e">
            <v>#REF!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</row>
        <row r="667">
          <cell r="B667" t="str">
            <v>000</v>
          </cell>
          <cell r="C667">
            <v>0</v>
          </cell>
          <cell r="D667">
            <v>0</v>
          </cell>
          <cell r="E667" t="e">
            <v>#REF!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B668" t="str">
            <v>000</v>
          </cell>
          <cell r="C668">
            <v>0</v>
          </cell>
          <cell r="D668">
            <v>0</v>
          </cell>
          <cell r="E668" t="e">
            <v>#REF!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</row>
        <row r="669">
          <cell r="B669" t="str">
            <v>000</v>
          </cell>
          <cell r="C669">
            <v>0</v>
          </cell>
          <cell r="D669">
            <v>0</v>
          </cell>
          <cell r="E669" t="e">
            <v>#REF!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B670" t="str">
            <v>000</v>
          </cell>
          <cell r="C670">
            <v>0</v>
          </cell>
          <cell r="D670">
            <v>0</v>
          </cell>
          <cell r="E670" t="e">
            <v>#REF!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</row>
        <row r="671">
          <cell r="B671" t="str">
            <v>000</v>
          </cell>
          <cell r="C671">
            <v>0</v>
          </cell>
          <cell r="D671">
            <v>0</v>
          </cell>
          <cell r="E671" t="e">
            <v>#REF!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</row>
        <row r="672">
          <cell r="B672" t="str">
            <v>000</v>
          </cell>
          <cell r="C672">
            <v>0</v>
          </cell>
          <cell r="D672">
            <v>0</v>
          </cell>
          <cell r="E672" t="e">
            <v>#REF!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B673" t="str">
            <v>000</v>
          </cell>
          <cell r="C673">
            <v>0</v>
          </cell>
          <cell r="D673">
            <v>0</v>
          </cell>
          <cell r="E673" t="e">
            <v>#REF!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</row>
        <row r="674">
          <cell r="B674" t="str">
            <v>000</v>
          </cell>
          <cell r="C674">
            <v>0</v>
          </cell>
          <cell r="D674">
            <v>0</v>
          </cell>
          <cell r="E674" t="e">
            <v>#REF!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</row>
        <row r="675">
          <cell r="B675" t="str">
            <v>000</v>
          </cell>
          <cell r="C675">
            <v>0</v>
          </cell>
          <cell r="D675">
            <v>0</v>
          </cell>
          <cell r="E675" t="e">
            <v>#REF!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</row>
        <row r="676">
          <cell r="B676" t="str">
            <v>000</v>
          </cell>
          <cell r="C676">
            <v>0</v>
          </cell>
          <cell r="D676">
            <v>0</v>
          </cell>
          <cell r="E676" t="e">
            <v>#REF!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</row>
        <row r="677">
          <cell r="B677" t="str">
            <v>000</v>
          </cell>
          <cell r="C677">
            <v>0</v>
          </cell>
          <cell r="D677">
            <v>0</v>
          </cell>
          <cell r="E677" t="e">
            <v>#REF!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B678" t="str">
            <v>000</v>
          </cell>
          <cell r="C678">
            <v>0</v>
          </cell>
          <cell r="D678">
            <v>0</v>
          </cell>
          <cell r="E678" t="e">
            <v>#REF!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</row>
        <row r="679">
          <cell r="B679" t="str">
            <v>000</v>
          </cell>
          <cell r="C679">
            <v>0</v>
          </cell>
          <cell r="D679">
            <v>0</v>
          </cell>
          <cell r="E679" t="e">
            <v>#REF!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</row>
        <row r="680">
          <cell r="B680" t="str">
            <v>000</v>
          </cell>
          <cell r="C680">
            <v>0</v>
          </cell>
          <cell r="D680">
            <v>0</v>
          </cell>
          <cell r="E680" t="e">
            <v>#REF!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000</v>
          </cell>
          <cell r="C681">
            <v>0</v>
          </cell>
          <cell r="D681">
            <v>0</v>
          </cell>
          <cell r="E681" t="e">
            <v>#REF!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000</v>
          </cell>
          <cell r="C682">
            <v>0</v>
          </cell>
          <cell r="D682">
            <v>0</v>
          </cell>
          <cell r="E682" t="e">
            <v>#REF!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B683" t="str">
            <v>000</v>
          </cell>
          <cell r="C683">
            <v>0</v>
          </cell>
          <cell r="D683">
            <v>0</v>
          </cell>
          <cell r="E683" t="e">
            <v>#REF!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</row>
        <row r="684">
          <cell r="B684" t="str">
            <v>000</v>
          </cell>
          <cell r="C684">
            <v>0</v>
          </cell>
          <cell r="D684">
            <v>0</v>
          </cell>
          <cell r="E684" t="e">
            <v>#REF!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</row>
        <row r="685">
          <cell r="B685" t="str">
            <v>000</v>
          </cell>
          <cell r="C685">
            <v>0</v>
          </cell>
          <cell r="D685">
            <v>0</v>
          </cell>
          <cell r="E685" t="e">
            <v>#REF!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6">
          <cell r="B686" t="str">
            <v>000</v>
          </cell>
          <cell r="C686">
            <v>0</v>
          </cell>
          <cell r="D686">
            <v>0</v>
          </cell>
          <cell r="E686" t="e">
            <v>#REF!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7">
          <cell r="B687" t="str">
            <v>000</v>
          </cell>
          <cell r="C687">
            <v>0</v>
          </cell>
          <cell r="D687">
            <v>0</v>
          </cell>
          <cell r="E687" t="e">
            <v>#REF!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000</v>
          </cell>
          <cell r="C688">
            <v>0</v>
          </cell>
          <cell r="D688">
            <v>0</v>
          </cell>
          <cell r="E688" t="e">
            <v>#REF!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B689" t="str">
            <v>000</v>
          </cell>
          <cell r="C689">
            <v>0</v>
          </cell>
          <cell r="D689">
            <v>0</v>
          </cell>
          <cell r="E689" t="e">
            <v>#REF!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</row>
        <row r="690">
          <cell r="B690" t="str">
            <v>000</v>
          </cell>
          <cell r="C690">
            <v>0</v>
          </cell>
          <cell r="D690">
            <v>0</v>
          </cell>
          <cell r="E690" t="e">
            <v>#REF!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000</v>
          </cell>
          <cell r="C691">
            <v>0</v>
          </cell>
          <cell r="D691">
            <v>0</v>
          </cell>
          <cell r="E691" t="e">
            <v>#REF!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</row>
        <row r="692">
          <cell r="B692" t="str">
            <v>000</v>
          </cell>
          <cell r="C692">
            <v>0</v>
          </cell>
          <cell r="D692">
            <v>0</v>
          </cell>
          <cell r="E692" t="e">
            <v>#REF!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</row>
        <row r="693">
          <cell r="B693" t="str">
            <v>000</v>
          </cell>
          <cell r="C693">
            <v>0</v>
          </cell>
          <cell r="D693">
            <v>0</v>
          </cell>
          <cell r="E693" t="e">
            <v>#REF!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</row>
        <row r="694">
          <cell r="B694" t="str">
            <v>000</v>
          </cell>
          <cell r="C694">
            <v>0</v>
          </cell>
          <cell r="D694">
            <v>0</v>
          </cell>
          <cell r="E694" t="e">
            <v>#REF!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000</v>
          </cell>
          <cell r="C695">
            <v>0</v>
          </cell>
          <cell r="D695">
            <v>0</v>
          </cell>
          <cell r="E695" t="e">
            <v>#REF!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</row>
        <row r="696">
          <cell r="B696" t="str">
            <v>000</v>
          </cell>
          <cell r="C696">
            <v>0</v>
          </cell>
          <cell r="D696">
            <v>0</v>
          </cell>
          <cell r="E696" t="e">
            <v>#REF!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</row>
        <row r="697">
          <cell r="B697" t="str">
            <v>000</v>
          </cell>
          <cell r="C697">
            <v>0</v>
          </cell>
          <cell r="D697">
            <v>0</v>
          </cell>
          <cell r="E697" t="e">
            <v>#REF!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000</v>
          </cell>
          <cell r="C698">
            <v>0</v>
          </cell>
          <cell r="D698">
            <v>0</v>
          </cell>
          <cell r="E698" t="e">
            <v>#REF!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</row>
        <row r="699">
          <cell r="B699" t="str">
            <v>000</v>
          </cell>
          <cell r="C699">
            <v>0</v>
          </cell>
          <cell r="D699">
            <v>0</v>
          </cell>
          <cell r="E699" t="e">
            <v>#REF!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000</v>
          </cell>
          <cell r="C700">
            <v>0</v>
          </cell>
          <cell r="D700">
            <v>0</v>
          </cell>
          <cell r="E700" t="e">
            <v>#REF!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</row>
        <row r="701">
          <cell r="B701" t="str">
            <v>000</v>
          </cell>
          <cell r="C701">
            <v>0</v>
          </cell>
          <cell r="D701">
            <v>0</v>
          </cell>
          <cell r="E701" t="e">
            <v>#REF!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</row>
        <row r="702">
          <cell r="B702" t="str">
            <v>000</v>
          </cell>
          <cell r="C702">
            <v>0</v>
          </cell>
          <cell r="D702">
            <v>0</v>
          </cell>
          <cell r="E702" t="e">
            <v>#REF!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</row>
        <row r="703">
          <cell r="B703" t="str">
            <v>000</v>
          </cell>
          <cell r="C703">
            <v>0</v>
          </cell>
          <cell r="D703">
            <v>0</v>
          </cell>
          <cell r="E703" t="e">
            <v>#REF!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000</v>
          </cell>
          <cell r="C704">
            <v>0</v>
          </cell>
          <cell r="D704">
            <v>0</v>
          </cell>
          <cell r="E704" t="e">
            <v>#REF!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000</v>
          </cell>
          <cell r="C705">
            <v>0</v>
          </cell>
          <cell r="D705">
            <v>0</v>
          </cell>
          <cell r="E705" t="e">
            <v>#REF!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000</v>
          </cell>
          <cell r="C706">
            <v>0</v>
          </cell>
          <cell r="D706">
            <v>0</v>
          </cell>
          <cell r="E706" t="e">
            <v>#REF!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</row>
        <row r="707">
          <cell r="B707" t="str">
            <v>000</v>
          </cell>
          <cell r="C707">
            <v>0</v>
          </cell>
          <cell r="D707">
            <v>0</v>
          </cell>
          <cell r="E707" t="e">
            <v>#REF!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B708" t="str">
            <v>000</v>
          </cell>
          <cell r="C708">
            <v>0</v>
          </cell>
          <cell r="D708">
            <v>0</v>
          </cell>
          <cell r="E708" t="e">
            <v>#REF!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B709" t="str">
            <v>000</v>
          </cell>
          <cell r="C709">
            <v>0</v>
          </cell>
          <cell r="D709">
            <v>0</v>
          </cell>
          <cell r="E709" t="e">
            <v>#REF!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B710" t="str">
            <v>000</v>
          </cell>
          <cell r="C710">
            <v>0</v>
          </cell>
          <cell r="D710">
            <v>0</v>
          </cell>
          <cell r="E710" t="e">
            <v>#REF!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</row>
        <row r="711">
          <cell r="B711" t="str">
            <v>000</v>
          </cell>
          <cell r="C711">
            <v>0</v>
          </cell>
          <cell r="D711">
            <v>0</v>
          </cell>
          <cell r="E711" t="e">
            <v>#REF!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B712" t="str">
            <v>000</v>
          </cell>
          <cell r="C712">
            <v>0</v>
          </cell>
          <cell r="D712">
            <v>0</v>
          </cell>
          <cell r="E712" t="e">
            <v>#REF!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000</v>
          </cell>
          <cell r="C713">
            <v>0</v>
          </cell>
          <cell r="D713">
            <v>0</v>
          </cell>
          <cell r="E713" t="e">
            <v>#REF!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</row>
        <row r="714">
          <cell r="B714" t="str">
            <v>000</v>
          </cell>
          <cell r="C714">
            <v>0</v>
          </cell>
          <cell r="D714">
            <v>0</v>
          </cell>
          <cell r="E714" t="e">
            <v>#REF!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</row>
        <row r="715">
          <cell r="B715" t="str">
            <v>000</v>
          </cell>
          <cell r="C715">
            <v>0</v>
          </cell>
          <cell r="D715">
            <v>0</v>
          </cell>
          <cell r="E715" t="e">
            <v>#REF!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B716" t="str">
            <v>000</v>
          </cell>
          <cell r="C716">
            <v>0</v>
          </cell>
          <cell r="D716">
            <v>0</v>
          </cell>
          <cell r="E716" t="e">
            <v>#REF!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B717" t="str">
            <v>000</v>
          </cell>
          <cell r="C717">
            <v>0</v>
          </cell>
          <cell r="D717">
            <v>0</v>
          </cell>
          <cell r="E717" t="e">
            <v>#REF!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</row>
        <row r="718">
          <cell r="B718" t="str">
            <v>000</v>
          </cell>
          <cell r="C718">
            <v>0</v>
          </cell>
          <cell r="D718">
            <v>0</v>
          </cell>
          <cell r="E718" t="e">
            <v>#REF!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000</v>
          </cell>
          <cell r="C719">
            <v>0</v>
          </cell>
          <cell r="D719">
            <v>0</v>
          </cell>
          <cell r="E719" t="e">
            <v>#REF!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</row>
        <row r="720">
          <cell r="B720" t="str">
            <v>000</v>
          </cell>
          <cell r="C720">
            <v>0</v>
          </cell>
          <cell r="D720">
            <v>0</v>
          </cell>
          <cell r="E720" t="e">
            <v>#REF!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</row>
        <row r="721">
          <cell r="B721" t="str">
            <v>000</v>
          </cell>
          <cell r="C721">
            <v>0</v>
          </cell>
          <cell r="D721">
            <v>0</v>
          </cell>
          <cell r="E721" t="e">
            <v>#REF!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</row>
        <row r="722">
          <cell r="B722" t="str">
            <v>000</v>
          </cell>
          <cell r="C722">
            <v>0</v>
          </cell>
          <cell r="D722">
            <v>0</v>
          </cell>
          <cell r="E722" t="e">
            <v>#REF!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B723" t="str">
            <v>000</v>
          </cell>
          <cell r="C723">
            <v>0</v>
          </cell>
          <cell r="D723">
            <v>0</v>
          </cell>
          <cell r="E723" t="e">
            <v>#REF!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</row>
        <row r="724">
          <cell r="B724" t="str">
            <v>000</v>
          </cell>
          <cell r="C724">
            <v>0</v>
          </cell>
          <cell r="D724">
            <v>0</v>
          </cell>
          <cell r="E724" t="e">
            <v>#REF!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B725" t="str">
            <v>000</v>
          </cell>
          <cell r="C725">
            <v>0</v>
          </cell>
          <cell r="D725">
            <v>0</v>
          </cell>
          <cell r="E725" t="e">
            <v>#REF!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</row>
        <row r="726">
          <cell r="B726" t="str">
            <v>000</v>
          </cell>
          <cell r="C726">
            <v>0</v>
          </cell>
          <cell r="D726">
            <v>0</v>
          </cell>
          <cell r="E726" t="e">
            <v>#REF!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B727" t="str">
            <v>000</v>
          </cell>
          <cell r="C727">
            <v>0</v>
          </cell>
          <cell r="D727">
            <v>0</v>
          </cell>
          <cell r="E727" t="e">
            <v>#REF!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000</v>
          </cell>
          <cell r="C728">
            <v>0</v>
          </cell>
          <cell r="D728">
            <v>0</v>
          </cell>
          <cell r="E728" t="e">
            <v>#REF!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</row>
        <row r="729">
          <cell r="B729" t="str">
            <v>000</v>
          </cell>
          <cell r="C729">
            <v>0</v>
          </cell>
          <cell r="D729">
            <v>0</v>
          </cell>
          <cell r="E729" t="e">
            <v>#REF!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</row>
        <row r="730">
          <cell r="B730" t="str">
            <v>000</v>
          </cell>
          <cell r="C730">
            <v>0</v>
          </cell>
          <cell r="D730">
            <v>0</v>
          </cell>
          <cell r="E730" t="e">
            <v>#REF!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</row>
        <row r="731">
          <cell r="B731" t="str">
            <v>000</v>
          </cell>
          <cell r="C731">
            <v>0</v>
          </cell>
          <cell r="D731">
            <v>0</v>
          </cell>
          <cell r="E731" t="e">
            <v>#REF!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000</v>
          </cell>
          <cell r="C732">
            <v>0</v>
          </cell>
          <cell r="D732">
            <v>0</v>
          </cell>
          <cell r="E732" t="e">
            <v>#REF!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</row>
        <row r="733">
          <cell r="B733" t="str">
            <v>000</v>
          </cell>
          <cell r="C733">
            <v>0</v>
          </cell>
          <cell r="D733">
            <v>0</v>
          </cell>
          <cell r="E733" t="e">
            <v>#REF!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</row>
        <row r="734">
          <cell r="B734" t="str">
            <v>000</v>
          </cell>
          <cell r="C734">
            <v>0</v>
          </cell>
          <cell r="D734">
            <v>0</v>
          </cell>
          <cell r="E734" t="e">
            <v>#REF!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B735" t="str">
            <v>000</v>
          </cell>
          <cell r="C735">
            <v>0</v>
          </cell>
          <cell r="D735">
            <v>0</v>
          </cell>
          <cell r="E735" t="e">
            <v>#REF!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</row>
        <row r="736">
          <cell r="B736" t="str">
            <v>000</v>
          </cell>
          <cell r="C736">
            <v>0</v>
          </cell>
          <cell r="D736">
            <v>0</v>
          </cell>
          <cell r="E736" t="e">
            <v>#REF!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</row>
        <row r="737">
          <cell r="B737" t="str">
            <v>000</v>
          </cell>
          <cell r="C737">
            <v>0</v>
          </cell>
          <cell r="D737">
            <v>0</v>
          </cell>
          <cell r="E737" t="e">
            <v>#REF!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</row>
        <row r="738">
          <cell r="B738" t="str">
            <v>000</v>
          </cell>
          <cell r="C738">
            <v>0</v>
          </cell>
          <cell r="D738">
            <v>0</v>
          </cell>
          <cell r="E738" t="e">
            <v>#REF!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B739" t="str">
            <v>000</v>
          </cell>
          <cell r="C739">
            <v>0</v>
          </cell>
          <cell r="D739">
            <v>0</v>
          </cell>
          <cell r="E739" t="e">
            <v>#REF!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</row>
        <row r="740">
          <cell r="B740" t="str">
            <v>000</v>
          </cell>
          <cell r="C740">
            <v>0</v>
          </cell>
          <cell r="D740">
            <v>0</v>
          </cell>
          <cell r="E740" t="e">
            <v>#REF!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</row>
        <row r="741">
          <cell r="B741" t="str">
            <v>000</v>
          </cell>
          <cell r="C741">
            <v>0</v>
          </cell>
          <cell r="D741">
            <v>0</v>
          </cell>
          <cell r="E741" t="e">
            <v>#REF!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</row>
        <row r="742">
          <cell r="B742" t="str">
            <v>000</v>
          </cell>
          <cell r="C742">
            <v>0</v>
          </cell>
          <cell r="D742">
            <v>0</v>
          </cell>
          <cell r="E742" t="e">
            <v>#REF!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B743" t="str">
            <v>000</v>
          </cell>
          <cell r="C743">
            <v>0</v>
          </cell>
          <cell r="D743">
            <v>0</v>
          </cell>
          <cell r="E743" t="e">
            <v>#REF!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</row>
        <row r="744">
          <cell r="B744" t="str">
            <v>000</v>
          </cell>
          <cell r="C744">
            <v>0</v>
          </cell>
          <cell r="D744">
            <v>0</v>
          </cell>
          <cell r="E744" t="e">
            <v>#REF!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B745" t="str">
            <v>000</v>
          </cell>
          <cell r="C745">
            <v>0</v>
          </cell>
          <cell r="D745">
            <v>0</v>
          </cell>
          <cell r="E745" t="e">
            <v>#REF!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</row>
        <row r="746">
          <cell r="B746" t="str">
            <v>000</v>
          </cell>
          <cell r="C746">
            <v>0</v>
          </cell>
          <cell r="D746">
            <v>0</v>
          </cell>
          <cell r="E746" t="e">
            <v>#REF!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B747" t="str">
            <v>000</v>
          </cell>
          <cell r="C747">
            <v>0</v>
          </cell>
          <cell r="D747">
            <v>0</v>
          </cell>
          <cell r="E747" t="e">
            <v>#REF!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</row>
        <row r="748">
          <cell r="B748" t="str">
            <v>000</v>
          </cell>
          <cell r="C748">
            <v>0</v>
          </cell>
          <cell r="D748">
            <v>0</v>
          </cell>
          <cell r="E748" t="e">
            <v>#REF!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000</v>
          </cell>
          <cell r="C749">
            <v>0</v>
          </cell>
          <cell r="D749">
            <v>0</v>
          </cell>
          <cell r="E749" t="e">
            <v>#REF!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</row>
        <row r="750">
          <cell r="B750" t="str">
            <v>000</v>
          </cell>
          <cell r="C750">
            <v>0</v>
          </cell>
          <cell r="D750">
            <v>0</v>
          </cell>
          <cell r="E750" t="e">
            <v>#REF!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B751" t="str">
            <v>000</v>
          </cell>
          <cell r="C751">
            <v>0</v>
          </cell>
          <cell r="D751">
            <v>0</v>
          </cell>
          <cell r="E751" t="e">
            <v>#REF!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</row>
        <row r="752">
          <cell r="B752" t="str">
            <v>000</v>
          </cell>
          <cell r="C752">
            <v>0</v>
          </cell>
          <cell r="D752">
            <v>0</v>
          </cell>
          <cell r="E752" t="e">
            <v>#REF!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</row>
        <row r="753">
          <cell r="B753" t="str">
            <v>000</v>
          </cell>
          <cell r="C753">
            <v>0</v>
          </cell>
          <cell r="D753">
            <v>0</v>
          </cell>
          <cell r="E753" t="e">
            <v>#REF!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</row>
        <row r="754">
          <cell r="B754" t="str">
            <v>000</v>
          </cell>
          <cell r="C754">
            <v>0</v>
          </cell>
          <cell r="D754">
            <v>0</v>
          </cell>
          <cell r="E754" t="e">
            <v>#REF!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000</v>
          </cell>
          <cell r="C755">
            <v>0</v>
          </cell>
          <cell r="D755">
            <v>0</v>
          </cell>
          <cell r="E755" t="e">
            <v>#REF!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</row>
        <row r="756">
          <cell r="B756" t="str">
            <v>000</v>
          </cell>
          <cell r="C756">
            <v>0</v>
          </cell>
          <cell r="D756">
            <v>0</v>
          </cell>
          <cell r="E756" t="e">
            <v>#REF!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</row>
        <row r="757">
          <cell r="B757" t="str">
            <v>000</v>
          </cell>
          <cell r="C757">
            <v>0</v>
          </cell>
          <cell r="D757">
            <v>0</v>
          </cell>
          <cell r="E757" t="e">
            <v>#REF!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000</v>
          </cell>
          <cell r="C758">
            <v>0</v>
          </cell>
          <cell r="D758">
            <v>0</v>
          </cell>
          <cell r="E758" t="e">
            <v>#REF!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000</v>
          </cell>
          <cell r="C759">
            <v>0</v>
          </cell>
          <cell r="D759">
            <v>0</v>
          </cell>
          <cell r="E759" t="e">
            <v>#REF!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</row>
        <row r="760">
          <cell r="B760" t="str">
            <v>000</v>
          </cell>
          <cell r="C760">
            <v>0</v>
          </cell>
          <cell r="D760">
            <v>0</v>
          </cell>
          <cell r="E760" t="e">
            <v>#REF!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</row>
        <row r="761">
          <cell r="B761" t="str">
            <v>000</v>
          </cell>
          <cell r="C761">
            <v>0</v>
          </cell>
          <cell r="D761">
            <v>0</v>
          </cell>
          <cell r="E761" t="e">
            <v>#REF!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</row>
        <row r="762">
          <cell r="B762" t="str">
            <v>000</v>
          </cell>
          <cell r="C762">
            <v>0</v>
          </cell>
          <cell r="D762">
            <v>0</v>
          </cell>
          <cell r="E762" t="e">
            <v>#REF!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000</v>
          </cell>
          <cell r="C763">
            <v>0</v>
          </cell>
          <cell r="D763">
            <v>0</v>
          </cell>
          <cell r="E763" t="e">
            <v>#REF!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000</v>
          </cell>
          <cell r="C764">
            <v>0</v>
          </cell>
          <cell r="D764">
            <v>0</v>
          </cell>
          <cell r="E764" t="e">
            <v>#REF!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</row>
        <row r="765">
          <cell r="B765" t="str">
            <v>000</v>
          </cell>
          <cell r="C765">
            <v>0</v>
          </cell>
          <cell r="D765">
            <v>0</v>
          </cell>
          <cell r="E765" t="e">
            <v>#REF!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</row>
        <row r="766">
          <cell r="B766" t="str">
            <v>000</v>
          </cell>
          <cell r="C766">
            <v>0</v>
          </cell>
          <cell r="D766">
            <v>0</v>
          </cell>
          <cell r="E766" t="e">
            <v>#REF!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</row>
        <row r="767">
          <cell r="B767" t="str">
            <v>000</v>
          </cell>
          <cell r="C767">
            <v>0</v>
          </cell>
          <cell r="D767">
            <v>0</v>
          </cell>
          <cell r="E767" t="e">
            <v>#REF!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000</v>
          </cell>
          <cell r="C768">
            <v>0</v>
          </cell>
          <cell r="D768">
            <v>0</v>
          </cell>
          <cell r="E768" t="e">
            <v>#REF!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</row>
        <row r="769">
          <cell r="B769" t="str">
            <v>000</v>
          </cell>
          <cell r="C769">
            <v>0</v>
          </cell>
          <cell r="D769">
            <v>0</v>
          </cell>
          <cell r="E769" t="e">
            <v>#REF!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</row>
        <row r="770">
          <cell r="B770" t="str">
            <v>000</v>
          </cell>
          <cell r="C770">
            <v>0</v>
          </cell>
          <cell r="D770">
            <v>0</v>
          </cell>
          <cell r="E770" t="e">
            <v>#REF!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</row>
        <row r="771">
          <cell r="B771" t="str">
            <v>000</v>
          </cell>
          <cell r="C771">
            <v>0</v>
          </cell>
          <cell r="D771">
            <v>0</v>
          </cell>
          <cell r="E771" t="e">
            <v>#REF!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</row>
        <row r="772">
          <cell r="B772" t="str">
            <v>000</v>
          </cell>
          <cell r="C772">
            <v>0</v>
          </cell>
          <cell r="D772">
            <v>0</v>
          </cell>
          <cell r="E772" t="e">
            <v>#REF!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</row>
        <row r="773">
          <cell r="B773" t="str">
            <v>000</v>
          </cell>
          <cell r="C773">
            <v>0</v>
          </cell>
          <cell r="D773">
            <v>0</v>
          </cell>
          <cell r="E773" t="e">
            <v>#REF!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</row>
        <row r="774">
          <cell r="B774" t="str">
            <v>000</v>
          </cell>
          <cell r="C774">
            <v>0</v>
          </cell>
          <cell r="D774">
            <v>0</v>
          </cell>
          <cell r="E774" t="e">
            <v>#REF!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</row>
        <row r="775">
          <cell r="B775" t="str">
            <v>000</v>
          </cell>
          <cell r="C775">
            <v>0</v>
          </cell>
          <cell r="D775">
            <v>0</v>
          </cell>
          <cell r="E775" t="e">
            <v>#REF!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</row>
        <row r="776">
          <cell r="B776" t="str">
            <v>000</v>
          </cell>
          <cell r="C776">
            <v>0</v>
          </cell>
          <cell r="D776">
            <v>0</v>
          </cell>
          <cell r="E776" t="e">
            <v>#REF!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</row>
        <row r="777">
          <cell r="B777" t="str">
            <v>000</v>
          </cell>
          <cell r="C777">
            <v>0</v>
          </cell>
          <cell r="D777">
            <v>0</v>
          </cell>
          <cell r="E777" t="e">
            <v>#REF!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</row>
        <row r="778">
          <cell r="B778" t="str">
            <v>000</v>
          </cell>
          <cell r="C778">
            <v>0</v>
          </cell>
          <cell r="D778">
            <v>0</v>
          </cell>
          <cell r="E778" t="e">
            <v>#REF!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</row>
        <row r="779">
          <cell r="B779" t="str">
            <v>000</v>
          </cell>
          <cell r="C779">
            <v>0</v>
          </cell>
          <cell r="D779">
            <v>0</v>
          </cell>
          <cell r="E779" t="e">
            <v>#REF!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</row>
        <row r="780">
          <cell r="B780" t="str">
            <v>000</v>
          </cell>
          <cell r="C780">
            <v>0</v>
          </cell>
          <cell r="D780">
            <v>0</v>
          </cell>
          <cell r="E780" t="e">
            <v>#REF!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</row>
        <row r="781">
          <cell r="B781" t="str">
            <v>000</v>
          </cell>
          <cell r="C781">
            <v>0</v>
          </cell>
          <cell r="D781">
            <v>0</v>
          </cell>
          <cell r="E781" t="e">
            <v>#REF!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</row>
        <row r="782">
          <cell r="B782" t="str">
            <v>000</v>
          </cell>
          <cell r="C782">
            <v>0</v>
          </cell>
          <cell r="D782">
            <v>0</v>
          </cell>
          <cell r="E782" t="e">
            <v>#REF!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</row>
        <row r="783">
          <cell r="B783" t="str">
            <v>000</v>
          </cell>
          <cell r="C783">
            <v>0</v>
          </cell>
          <cell r="D783">
            <v>0</v>
          </cell>
          <cell r="E783" t="e">
            <v>#REF!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</row>
        <row r="784">
          <cell r="B784" t="str">
            <v>000</v>
          </cell>
          <cell r="C784">
            <v>0</v>
          </cell>
          <cell r="D784">
            <v>0</v>
          </cell>
          <cell r="E784" t="e">
            <v>#REF!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</row>
        <row r="785">
          <cell r="B785" t="str">
            <v>000</v>
          </cell>
          <cell r="C785">
            <v>0</v>
          </cell>
          <cell r="D785">
            <v>0</v>
          </cell>
          <cell r="E785" t="e">
            <v>#REF!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</row>
        <row r="786">
          <cell r="B786" t="str">
            <v>000</v>
          </cell>
          <cell r="C786">
            <v>0</v>
          </cell>
          <cell r="D786">
            <v>0</v>
          </cell>
          <cell r="E786" t="e">
            <v>#REF!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</row>
        <row r="787">
          <cell r="B787" t="str">
            <v>000</v>
          </cell>
          <cell r="C787">
            <v>0</v>
          </cell>
          <cell r="D787">
            <v>0</v>
          </cell>
          <cell r="E787" t="e">
            <v>#REF!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</row>
        <row r="788">
          <cell r="B788" t="str">
            <v>000</v>
          </cell>
          <cell r="C788">
            <v>0</v>
          </cell>
          <cell r="D788">
            <v>0</v>
          </cell>
          <cell r="E788" t="e">
            <v>#REF!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</row>
        <row r="789">
          <cell r="B789" t="str">
            <v>000</v>
          </cell>
          <cell r="C789">
            <v>0</v>
          </cell>
          <cell r="D789">
            <v>0</v>
          </cell>
          <cell r="E789" t="e">
            <v>#REF!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</row>
        <row r="790">
          <cell r="B790" t="str">
            <v>000</v>
          </cell>
          <cell r="C790">
            <v>0</v>
          </cell>
          <cell r="D790">
            <v>0</v>
          </cell>
          <cell r="E790" t="e">
            <v>#REF!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</row>
        <row r="791">
          <cell r="B791" t="str">
            <v>000</v>
          </cell>
          <cell r="C791">
            <v>0</v>
          </cell>
          <cell r="D791">
            <v>0</v>
          </cell>
          <cell r="E791" t="e">
            <v>#REF!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</row>
        <row r="792">
          <cell r="B792" t="str">
            <v>000</v>
          </cell>
          <cell r="C792">
            <v>0</v>
          </cell>
          <cell r="D792">
            <v>0</v>
          </cell>
          <cell r="E792" t="e">
            <v>#REF!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</row>
        <row r="793">
          <cell r="B793" t="str">
            <v>000</v>
          </cell>
          <cell r="C793">
            <v>0</v>
          </cell>
          <cell r="D793">
            <v>0</v>
          </cell>
          <cell r="E793" t="e">
            <v>#REF!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</row>
        <row r="794">
          <cell r="B794" t="str">
            <v>000</v>
          </cell>
          <cell r="C794">
            <v>0</v>
          </cell>
          <cell r="D794">
            <v>0</v>
          </cell>
          <cell r="E794" t="e">
            <v>#REF!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</row>
        <row r="795">
          <cell r="B795" t="str">
            <v>000</v>
          </cell>
          <cell r="C795">
            <v>0</v>
          </cell>
          <cell r="D795">
            <v>0</v>
          </cell>
          <cell r="E795" t="e">
            <v>#REF!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</row>
        <row r="796">
          <cell r="B796" t="str">
            <v>000</v>
          </cell>
          <cell r="C796">
            <v>0</v>
          </cell>
          <cell r="D796">
            <v>0</v>
          </cell>
          <cell r="E796" t="e">
            <v>#REF!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000</v>
          </cell>
          <cell r="C797">
            <v>0</v>
          </cell>
          <cell r="D797">
            <v>0</v>
          </cell>
          <cell r="E797" t="e">
            <v>#REF!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000</v>
          </cell>
          <cell r="C798">
            <v>0</v>
          </cell>
          <cell r="D798">
            <v>0</v>
          </cell>
          <cell r="E798" t="e">
            <v>#REF!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</row>
        <row r="799">
          <cell r="B799" t="str">
            <v>000</v>
          </cell>
          <cell r="C799">
            <v>0</v>
          </cell>
          <cell r="D799">
            <v>0</v>
          </cell>
          <cell r="E799" t="e">
            <v>#REF!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000</v>
          </cell>
          <cell r="C800">
            <v>0</v>
          </cell>
          <cell r="D800">
            <v>0</v>
          </cell>
          <cell r="E800" t="e">
            <v>#REF!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</row>
        <row r="801">
          <cell r="B801" t="str">
            <v>000</v>
          </cell>
          <cell r="C801">
            <v>0</v>
          </cell>
          <cell r="D801">
            <v>0</v>
          </cell>
          <cell r="E801" t="e">
            <v>#REF!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</row>
        <row r="802">
          <cell r="B802" t="str">
            <v>000</v>
          </cell>
          <cell r="C802">
            <v>0</v>
          </cell>
          <cell r="D802">
            <v>0</v>
          </cell>
          <cell r="E802" t="e">
            <v>#REF!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</row>
        <row r="803">
          <cell r="B803" t="str">
            <v>000</v>
          </cell>
          <cell r="C803">
            <v>0</v>
          </cell>
          <cell r="D803">
            <v>0</v>
          </cell>
          <cell r="E803" t="e">
            <v>#REF!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000</v>
          </cell>
          <cell r="C804">
            <v>0</v>
          </cell>
          <cell r="D804">
            <v>0</v>
          </cell>
          <cell r="E804" t="e">
            <v>#REF!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</row>
        <row r="805">
          <cell r="B805" t="str">
            <v>000</v>
          </cell>
          <cell r="C805">
            <v>0</v>
          </cell>
          <cell r="D805">
            <v>0</v>
          </cell>
          <cell r="E805" t="e">
            <v>#REF!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</row>
        <row r="806">
          <cell r="B806" t="str">
            <v>000</v>
          </cell>
          <cell r="C806">
            <v>0</v>
          </cell>
          <cell r="D806">
            <v>0</v>
          </cell>
          <cell r="E806" t="e">
            <v>#REF!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</row>
        <row r="807">
          <cell r="B807" t="str">
            <v>000</v>
          </cell>
          <cell r="C807">
            <v>0</v>
          </cell>
          <cell r="D807">
            <v>0</v>
          </cell>
          <cell r="E807" t="e">
            <v>#REF!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</row>
        <row r="808">
          <cell r="B808" t="str">
            <v>000</v>
          </cell>
          <cell r="C808">
            <v>0</v>
          </cell>
          <cell r="D808">
            <v>0</v>
          </cell>
          <cell r="E808" t="e">
            <v>#REF!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</row>
        <row r="809">
          <cell r="B809" t="str">
            <v>000</v>
          </cell>
          <cell r="C809">
            <v>0</v>
          </cell>
          <cell r="D809">
            <v>0</v>
          </cell>
          <cell r="E809" t="e">
            <v>#REF!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</row>
        <row r="810">
          <cell r="B810" t="str">
            <v>000</v>
          </cell>
          <cell r="C810">
            <v>0</v>
          </cell>
          <cell r="D810">
            <v>0</v>
          </cell>
          <cell r="E810" t="e">
            <v>#REF!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</row>
        <row r="811">
          <cell r="B811" t="str">
            <v>000</v>
          </cell>
          <cell r="C811">
            <v>0</v>
          </cell>
          <cell r="D811">
            <v>0</v>
          </cell>
          <cell r="E811" t="e">
            <v>#REF!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</row>
        <row r="812">
          <cell r="B812" t="str">
            <v>000</v>
          </cell>
          <cell r="C812">
            <v>0</v>
          </cell>
          <cell r="D812">
            <v>0</v>
          </cell>
          <cell r="E812" t="e">
            <v>#REF!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</row>
        <row r="813">
          <cell r="B813" t="str">
            <v>000</v>
          </cell>
          <cell r="C813">
            <v>0</v>
          </cell>
          <cell r="D813">
            <v>0</v>
          </cell>
          <cell r="E813" t="e">
            <v>#REF!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</row>
        <row r="814">
          <cell r="B814" t="str">
            <v>000</v>
          </cell>
          <cell r="C814">
            <v>0</v>
          </cell>
          <cell r="D814">
            <v>0</v>
          </cell>
          <cell r="E814" t="e">
            <v>#REF!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</row>
        <row r="815">
          <cell r="B815" t="str">
            <v>000</v>
          </cell>
          <cell r="C815">
            <v>0</v>
          </cell>
          <cell r="D815">
            <v>0</v>
          </cell>
          <cell r="E815" t="e">
            <v>#REF!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6">
          <cell r="B816" t="str">
            <v>000</v>
          </cell>
          <cell r="C816">
            <v>0</v>
          </cell>
          <cell r="D816">
            <v>0</v>
          </cell>
          <cell r="E816" t="e">
            <v>#REF!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000</v>
          </cell>
          <cell r="C817">
            <v>0</v>
          </cell>
          <cell r="D817">
            <v>0</v>
          </cell>
          <cell r="E817" t="e">
            <v>#REF!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000</v>
          </cell>
          <cell r="C818">
            <v>0</v>
          </cell>
          <cell r="D818">
            <v>0</v>
          </cell>
          <cell r="E818" t="e">
            <v>#REF!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</row>
        <row r="819">
          <cell r="B819" t="str">
            <v>000</v>
          </cell>
          <cell r="C819">
            <v>0</v>
          </cell>
          <cell r="D819">
            <v>0</v>
          </cell>
          <cell r="E819" t="e">
            <v>#REF!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</row>
        <row r="820">
          <cell r="B820" t="str">
            <v>000</v>
          </cell>
          <cell r="C820">
            <v>0</v>
          </cell>
          <cell r="D820">
            <v>0</v>
          </cell>
          <cell r="E820" t="e">
            <v>#REF!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000</v>
          </cell>
          <cell r="C821">
            <v>0</v>
          </cell>
          <cell r="D821">
            <v>0</v>
          </cell>
          <cell r="E821" t="e">
            <v>#REF!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000</v>
          </cell>
          <cell r="C822">
            <v>0</v>
          </cell>
          <cell r="D822">
            <v>0</v>
          </cell>
          <cell r="E822" t="e">
            <v>#REF!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</row>
        <row r="823">
          <cell r="B823" t="str">
            <v>000</v>
          </cell>
          <cell r="C823">
            <v>0</v>
          </cell>
          <cell r="D823">
            <v>0</v>
          </cell>
          <cell r="E823" t="e">
            <v>#REF!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</row>
        <row r="824">
          <cell r="B824" t="str">
            <v>000</v>
          </cell>
          <cell r="C824">
            <v>0</v>
          </cell>
          <cell r="D824">
            <v>0</v>
          </cell>
          <cell r="E824" t="e">
            <v>#REF!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</row>
        <row r="825">
          <cell r="B825" t="str">
            <v>000</v>
          </cell>
          <cell r="C825">
            <v>0</v>
          </cell>
          <cell r="D825">
            <v>0</v>
          </cell>
          <cell r="E825" t="e">
            <v>#REF!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</row>
        <row r="826">
          <cell r="B826" t="str">
            <v>000</v>
          </cell>
          <cell r="C826">
            <v>0</v>
          </cell>
          <cell r="D826">
            <v>0</v>
          </cell>
          <cell r="E826" t="e">
            <v>#REF!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</row>
        <row r="827">
          <cell r="B827" t="str">
            <v>000</v>
          </cell>
          <cell r="C827">
            <v>0</v>
          </cell>
          <cell r="D827">
            <v>0</v>
          </cell>
          <cell r="E827" t="e">
            <v>#REF!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</row>
        <row r="828">
          <cell r="B828" t="str">
            <v>000</v>
          </cell>
          <cell r="C828">
            <v>0</v>
          </cell>
          <cell r="D828">
            <v>0</v>
          </cell>
          <cell r="E828" t="e">
            <v>#REF!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000</v>
          </cell>
          <cell r="C829">
            <v>0</v>
          </cell>
          <cell r="D829">
            <v>0</v>
          </cell>
          <cell r="E829" t="e">
            <v>#REF!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000</v>
          </cell>
          <cell r="C830">
            <v>0</v>
          </cell>
          <cell r="D830">
            <v>0</v>
          </cell>
          <cell r="E830" t="e">
            <v>#REF!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</row>
        <row r="831">
          <cell r="B831" t="str">
            <v>000</v>
          </cell>
          <cell r="C831">
            <v>0</v>
          </cell>
          <cell r="D831">
            <v>0</v>
          </cell>
          <cell r="E831" t="e">
            <v>#REF!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</row>
        <row r="832">
          <cell r="B832" t="str">
            <v>000</v>
          </cell>
          <cell r="C832">
            <v>0</v>
          </cell>
          <cell r="D832">
            <v>0</v>
          </cell>
          <cell r="E832" t="e">
            <v>#REF!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</row>
        <row r="833">
          <cell r="B833" t="str">
            <v>000</v>
          </cell>
          <cell r="C833">
            <v>0</v>
          </cell>
          <cell r="D833">
            <v>0</v>
          </cell>
          <cell r="E833" t="e">
            <v>#REF!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</row>
        <row r="834">
          <cell r="B834" t="str">
            <v>000</v>
          </cell>
          <cell r="C834">
            <v>0</v>
          </cell>
          <cell r="D834">
            <v>0</v>
          </cell>
          <cell r="E834" t="e">
            <v>#REF!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</row>
        <row r="835">
          <cell r="B835" t="str">
            <v>000</v>
          </cell>
          <cell r="C835">
            <v>0</v>
          </cell>
          <cell r="D835">
            <v>0</v>
          </cell>
          <cell r="E835" t="e">
            <v>#REF!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</row>
        <row r="836">
          <cell r="B836" t="str">
            <v>000</v>
          </cell>
          <cell r="C836">
            <v>0</v>
          </cell>
          <cell r="D836">
            <v>0</v>
          </cell>
          <cell r="E836" t="e">
            <v>#REF!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</row>
        <row r="837">
          <cell r="B837" t="str">
            <v>000</v>
          </cell>
          <cell r="C837">
            <v>0</v>
          </cell>
          <cell r="D837">
            <v>0</v>
          </cell>
          <cell r="E837" t="e">
            <v>#REF!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000</v>
          </cell>
          <cell r="C838">
            <v>0</v>
          </cell>
          <cell r="D838">
            <v>0</v>
          </cell>
          <cell r="E838" t="e">
            <v>#REF!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000</v>
          </cell>
          <cell r="C839">
            <v>0</v>
          </cell>
          <cell r="D839">
            <v>0</v>
          </cell>
          <cell r="E839" t="e">
            <v>#REF!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</row>
        <row r="840">
          <cell r="B840" t="str">
            <v>000</v>
          </cell>
          <cell r="C840">
            <v>0</v>
          </cell>
          <cell r="D840">
            <v>0</v>
          </cell>
          <cell r="E840" t="e">
            <v>#REF!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</row>
        <row r="841">
          <cell r="B841" t="str">
            <v>000</v>
          </cell>
          <cell r="C841">
            <v>0</v>
          </cell>
          <cell r="D841">
            <v>0</v>
          </cell>
          <cell r="E841" t="e">
            <v>#REF!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000</v>
          </cell>
          <cell r="C842">
            <v>0</v>
          </cell>
          <cell r="D842">
            <v>0</v>
          </cell>
          <cell r="E842" t="e">
            <v>#REF!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</row>
        <row r="843">
          <cell r="B843" t="str">
            <v>000</v>
          </cell>
          <cell r="C843">
            <v>0</v>
          </cell>
          <cell r="D843">
            <v>0</v>
          </cell>
          <cell r="E843" t="e">
            <v>#REF!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000</v>
          </cell>
          <cell r="C844">
            <v>0</v>
          </cell>
          <cell r="D844">
            <v>0</v>
          </cell>
          <cell r="E844" t="e">
            <v>#REF!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</row>
        <row r="845">
          <cell r="B845" t="str">
            <v>000</v>
          </cell>
          <cell r="C845">
            <v>0</v>
          </cell>
          <cell r="D845">
            <v>0</v>
          </cell>
          <cell r="E845" t="e">
            <v>#REF!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</row>
        <row r="846">
          <cell r="B846" t="str">
            <v>000</v>
          </cell>
          <cell r="C846">
            <v>0</v>
          </cell>
          <cell r="D846">
            <v>0</v>
          </cell>
          <cell r="E846" t="e">
            <v>#REF!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</row>
        <row r="847">
          <cell r="B847" t="str">
            <v>000</v>
          </cell>
          <cell r="C847">
            <v>0</v>
          </cell>
          <cell r="D847">
            <v>0</v>
          </cell>
          <cell r="E847" t="e">
            <v>#REF!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</row>
        <row r="848">
          <cell r="B848" t="str">
            <v>000</v>
          </cell>
          <cell r="C848">
            <v>0</v>
          </cell>
          <cell r="D848">
            <v>0</v>
          </cell>
          <cell r="E848" t="e">
            <v>#REF!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</row>
        <row r="849">
          <cell r="B849" t="str">
            <v>000</v>
          </cell>
          <cell r="C849">
            <v>0</v>
          </cell>
          <cell r="D849">
            <v>0</v>
          </cell>
          <cell r="E849" t="e">
            <v>#REF!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</row>
        <row r="850">
          <cell r="B850" t="str">
            <v>000</v>
          </cell>
          <cell r="C850">
            <v>0</v>
          </cell>
          <cell r="D850">
            <v>0</v>
          </cell>
          <cell r="E850" t="e">
            <v>#REF!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</row>
        <row r="851">
          <cell r="B851" t="str">
            <v>000</v>
          </cell>
          <cell r="C851">
            <v>0</v>
          </cell>
          <cell r="D851">
            <v>0</v>
          </cell>
          <cell r="E851" t="e">
            <v>#REF!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</row>
        <row r="852">
          <cell r="B852" t="str">
            <v>000</v>
          </cell>
          <cell r="C852">
            <v>0</v>
          </cell>
          <cell r="D852">
            <v>0</v>
          </cell>
          <cell r="E852" t="e">
            <v>#REF!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000</v>
          </cell>
          <cell r="C853">
            <v>0</v>
          </cell>
          <cell r="D853">
            <v>0</v>
          </cell>
          <cell r="E853" t="e">
            <v>#REF!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</row>
        <row r="854">
          <cell r="B854" t="str">
            <v>000</v>
          </cell>
          <cell r="C854">
            <v>0</v>
          </cell>
          <cell r="D854">
            <v>0</v>
          </cell>
          <cell r="E854" t="e">
            <v>#REF!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</row>
        <row r="855">
          <cell r="B855" t="str">
            <v>000</v>
          </cell>
          <cell r="C855">
            <v>0</v>
          </cell>
          <cell r="D855">
            <v>0</v>
          </cell>
          <cell r="E855" t="e">
            <v>#REF!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</row>
        <row r="856">
          <cell r="B856" t="str">
            <v>000</v>
          </cell>
          <cell r="C856">
            <v>0</v>
          </cell>
          <cell r="D856">
            <v>0</v>
          </cell>
          <cell r="E856" t="e">
            <v>#REF!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</row>
        <row r="857">
          <cell r="B857" t="str">
            <v>000</v>
          </cell>
          <cell r="C857">
            <v>0</v>
          </cell>
          <cell r="D857">
            <v>0</v>
          </cell>
          <cell r="E857" t="e">
            <v>#REF!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000</v>
          </cell>
          <cell r="C858">
            <v>0</v>
          </cell>
          <cell r="D858">
            <v>0</v>
          </cell>
          <cell r="E858" t="e">
            <v>#REF!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000</v>
          </cell>
          <cell r="C859">
            <v>0</v>
          </cell>
          <cell r="D859">
            <v>0</v>
          </cell>
          <cell r="E859" t="e">
            <v>#REF!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</row>
        <row r="860">
          <cell r="B860" t="str">
            <v>000</v>
          </cell>
          <cell r="C860">
            <v>0</v>
          </cell>
          <cell r="D860">
            <v>0</v>
          </cell>
          <cell r="E860" t="e">
            <v>#REF!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000</v>
          </cell>
          <cell r="C861">
            <v>0</v>
          </cell>
          <cell r="D861">
            <v>0</v>
          </cell>
          <cell r="E861" t="e">
            <v>#REF!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000</v>
          </cell>
          <cell r="C862">
            <v>0</v>
          </cell>
          <cell r="D862">
            <v>0</v>
          </cell>
          <cell r="E862" t="e">
            <v>#REF!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</row>
        <row r="863">
          <cell r="B863" t="str">
            <v>000</v>
          </cell>
          <cell r="C863">
            <v>0</v>
          </cell>
          <cell r="D863">
            <v>0</v>
          </cell>
          <cell r="E863" t="e">
            <v>#REF!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</row>
        <row r="864">
          <cell r="B864" t="str">
            <v>000</v>
          </cell>
          <cell r="C864">
            <v>0</v>
          </cell>
          <cell r="D864">
            <v>0</v>
          </cell>
          <cell r="E864" t="e">
            <v>#REF!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</row>
        <row r="865">
          <cell r="B865" t="str">
            <v>000</v>
          </cell>
          <cell r="C865">
            <v>0</v>
          </cell>
          <cell r="D865">
            <v>0</v>
          </cell>
          <cell r="E865" t="e">
            <v>#REF!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</row>
        <row r="866">
          <cell r="B866" t="str">
            <v>000</v>
          </cell>
          <cell r="C866">
            <v>0</v>
          </cell>
          <cell r="D866">
            <v>0</v>
          </cell>
          <cell r="E866" t="e">
            <v>#REF!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</row>
        <row r="867">
          <cell r="B867" t="str">
            <v>000</v>
          </cell>
          <cell r="C867">
            <v>0</v>
          </cell>
          <cell r="D867">
            <v>0</v>
          </cell>
          <cell r="E867" t="e">
            <v>#REF!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000</v>
          </cell>
          <cell r="C868">
            <v>0</v>
          </cell>
          <cell r="D868">
            <v>0</v>
          </cell>
          <cell r="E868" t="e">
            <v>#REF!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000</v>
          </cell>
          <cell r="C869">
            <v>0</v>
          </cell>
          <cell r="D869">
            <v>0</v>
          </cell>
          <cell r="E869" t="e">
            <v>#REF!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</row>
        <row r="870">
          <cell r="B870" t="str">
            <v>000</v>
          </cell>
          <cell r="C870">
            <v>0</v>
          </cell>
          <cell r="D870">
            <v>0</v>
          </cell>
          <cell r="E870" t="e">
            <v>#REF!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</row>
        <row r="871">
          <cell r="B871" t="str">
            <v>000</v>
          </cell>
          <cell r="C871">
            <v>0</v>
          </cell>
          <cell r="D871">
            <v>0</v>
          </cell>
          <cell r="E871" t="e">
            <v>#REF!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</row>
        <row r="872">
          <cell r="B872" t="str">
            <v>000</v>
          </cell>
          <cell r="C872">
            <v>0</v>
          </cell>
          <cell r="D872">
            <v>0</v>
          </cell>
          <cell r="E872" t="e">
            <v>#REF!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</row>
        <row r="873">
          <cell r="B873" t="str">
            <v>000</v>
          </cell>
          <cell r="C873">
            <v>0</v>
          </cell>
          <cell r="D873">
            <v>0</v>
          </cell>
          <cell r="E873" t="e">
            <v>#REF!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000</v>
          </cell>
          <cell r="C874">
            <v>0</v>
          </cell>
          <cell r="D874">
            <v>0</v>
          </cell>
          <cell r="E874" t="e">
            <v>#REF!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</row>
        <row r="875">
          <cell r="B875" t="str">
            <v>000</v>
          </cell>
          <cell r="C875">
            <v>0</v>
          </cell>
          <cell r="D875">
            <v>0</v>
          </cell>
          <cell r="E875" t="e">
            <v>#REF!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</row>
        <row r="876">
          <cell r="B876" t="str">
            <v>000</v>
          </cell>
          <cell r="C876">
            <v>0</v>
          </cell>
          <cell r="D876">
            <v>0</v>
          </cell>
          <cell r="E876" t="e">
            <v>#REF!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</row>
        <row r="877">
          <cell r="B877" t="str">
            <v>000</v>
          </cell>
          <cell r="C877">
            <v>0</v>
          </cell>
          <cell r="D877">
            <v>0</v>
          </cell>
          <cell r="E877" t="e">
            <v>#REF!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</row>
        <row r="878">
          <cell r="B878" t="str">
            <v>000</v>
          </cell>
          <cell r="C878">
            <v>0</v>
          </cell>
          <cell r="D878">
            <v>0</v>
          </cell>
          <cell r="E878" t="e">
            <v>#REF!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</row>
        <row r="879">
          <cell r="B879" t="str">
            <v>000</v>
          </cell>
          <cell r="C879">
            <v>0</v>
          </cell>
          <cell r="D879">
            <v>0</v>
          </cell>
          <cell r="E879" t="e">
            <v>#REF!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</row>
        <row r="880">
          <cell r="B880" t="str">
            <v>000</v>
          </cell>
          <cell r="C880">
            <v>0</v>
          </cell>
          <cell r="D880">
            <v>0</v>
          </cell>
          <cell r="E880" t="e">
            <v>#REF!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000</v>
          </cell>
          <cell r="C881">
            <v>0</v>
          </cell>
          <cell r="D881">
            <v>0</v>
          </cell>
          <cell r="E881" t="e">
            <v>#REF!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000</v>
          </cell>
          <cell r="C882">
            <v>0</v>
          </cell>
          <cell r="D882">
            <v>0</v>
          </cell>
          <cell r="E882" t="e">
            <v>#REF!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</row>
        <row r="883">
          <cell r="B883" t="str">
            <v>000</v>
          </cell>
          <cell r="C883">
            <v>0</v>
          </cell>
          <cell r="D883">
            <v>0</v>
          </cell>
          <cell r="E883" t="e">
            <v>#REF!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</row>
        <row r="884">
          <cell r="B884" t="str">
            <v>000</v>
          </cell>
          <cell r="C884">
            <v>0</v>
          </cell>
          <cell r="D884">
            <v>0</v>
          </cell>
          <cell r="E884" t="e">
            <v>#REF!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</row>
        <row r="885">
          <cell r="B885" t="str">
            <v>000</v>
          </cell>
          <cell r="C885">
            <v>0</v>
          </cell>
          <cell r="D885">
            <v>0</v>
          </cell>
          <cell r="E885" t="e">
            <v>#REF!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</row>
        <row r="886">
          <cell r="B886" t="str">
            <v>000</v>
          </cell>
          <cell r="C886">
            <v>0</v>
          </cell>
          <cell r="D886">
            <v>0</v>
          </cell>
          <cell r="E886" t="e">
            <v>#REF!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</row>
        <row r="887">
          <cell r="B887" t="str">
            <v>000</v>
          </cell>
          <cell r="C887">
            <v>0</v>
          </cell>
          <cell r="D887">
            <v>0</v>
          </cell>
          <cell r="E887" t="e">
            <v>#REF!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</row>
        <row r="888">
          <cell r="B888" t="str">
            <v>000</v>
          </cell>
          <cell r="C888">
            <v>0</v>
          </cell>
          <cell r="D888">
            <v>0</v>
          </cell>
          <cell r="E888" t="e">
            <v>#REF!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</row>
        <row r="889">
          <cell r="B889" t="str">
            <v>000</v>
          </cell>
          <cell r="C889">
            <v>0</v>
          </cell>
          <cell r="D889">
            <v>0</v>
          </cell>
          <cell r="E889" t="e">
            <v>#REF!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</row>
        <row r="890">
          <cell r="B890" t="str">
            <v>000</v>
          </cell>
          <cell r="C890">
            <v>0</v>
          </cell>
          <cell r="D890">
            <v>0</v>
          </cell>
          <cell r="E890" t="e">
            <v>#REF!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000</v>
          </cell>
          <cell r="C891">
            <v>0</v>
          </cell>
          <cell r="D891">
            <v>0</v>
          </cell>
          <cell r="E891" t="e">
            <v>#REF!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</row>
        <row r="892">
          <cell r="B892" t="str">
            <v>000</v>
          </cell>
          <cell r="C892">
            <v>0</v>
          </cell>
          <cell r="D892">
            <v>0</v>
          </cell>
          <cell r="E892" t="e">
            <v>#REF!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000</v>
          </cell>
          <cell r="C893">
            <v>0</v>
          </cell>
          <cell r="D893">
            <v>0</v>
          </cell>
          <cell r="E893" t="e">
            <v>#REF!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</row>
        <row r="894">
          <cell r="B894" t="str">
            <v>000</v>
          </cell>
          <cell r="C894">
            <v>0</v>
          </cell>
          <cell r="D894">
            <v>0</v>
          </cell>
          <cell r="E894" t="e">
            <v>#REF!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</row>
        <row r="895">
          <cell r="B895" t="str">
            <v>000</v>
          </cell>
          <cell r="C895">
            <v>0</v>
          </cell>
          <cell r="D895">
            <v>0</v>
          </cell>
          <cell r="E895" t="e">
            <v>#REF!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</row>
        <row r="896">
          <cell r="B896" t="str">
            <v>000</v>
          </cell>
          <cell r="C896">
            <v>0</v>
          </cell>
          <cell r="D896">
            <v>0</v>
          </cell>
          <cell r="E896" t="e">
            <v>#REF!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</row>
        <row r="897">
          <cell r="B897" t="str">
            <v>000</v>
          </cell>
          <cell r="C897">
            <v>0</v>
          </cell>
          <cell r="D897">
            <v>0</v>
          </cell>
          <cell r="E897" t="e">
            <v>#REF!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</row>
        <row r="898">
          <cell r="B898" t="str">
            <v>000</v>
          </cell>
          <cell r="C898">
            <v>0</v>
          </cell>
          <cell r="D898">
            <v>0</v>
          </cell>
          <cell r="E898" t="e">
            <v>#REF!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B899" t="str">
            <v>000</v>
          </cell>
          <cell r="C899">
            <v>0</v>
          </cell>
          <cell r="D899">
            <v>0</v>
          </cell>
          <cell r="E899" t="e">
            <v>#REF!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</row>
        <row r="900">
          <cell r="B900" t="str">
            <v>000</v>
          </cell>
          <cell r="C900">
            <v>0</v>
          </cell>
          <cell r="D900">
            <v>0</v>
          </cell>
          <cell r="E900" t="e">
            <v>#REF!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</row>
        <row r="901">
          <cell r="B901" t="str">
            <v>000</v>
          </cell>
          <cell r="C901">
            <v>0</v>
          </cell>
          <cell r="D901">
            <v>0</v>
          </cell>
          <cell r="E901" t="e">
            <v>#REF!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</row>
        <row r="902">
          <cell r="B902" t="str">
            <v>000</v>
          </cell>
          <cell r="C902">
            <v>0</v>
          </cell>
          <cell r="D902">
            <v>0</v>
          </cell>
          <cell r="E902" t="e">
            <v>#REF!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</row>
        <row r="903">
          <cell r="B903" t="str">
            <v>000</v>
          </cell>
          <cell r="C903">
            <v>0</v>
          </cell>
          <cell r="D903">
            <v>0</v>
          </cell>
          <cell r="E903" t="e">
            <v>#REF!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</row>
        <row r="904">
          <cell r="B904" t="str">
            <v>000</v>
          </cell>
          <cell r="C904">
            <v>0</v>
          </cell>
          <cell r="D904">
            <v>0</v>
          </cell>
          <cell r="E904" t="e">
            <v>#REF!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000</v>
          </cell>
          <cell r="C905">
            <v>0</v>
          </cell>
          <cell r="D905">
            <v>0</v>
          </cell>
          <cell r="E905" t="e">
            <v>#REF!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</row>
        <row r="906">
          <cell r="B906" t="str">
            <v>000</v>
          </cell>
          <cell r="C906">
            <v>0</v>
          </cell>
          <cell r="D906">
            <v>0</v>
          </cell>
          <cell r="E906" t="e">
            <v>#REF!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000</v>
          </cell>
          <cell r="C907">
            <v>0</v>
          </cell>
          <cell r="D907">
            <v>0</v>
          </cell>
          <cell r="E907" t="e">
            <v>#REF!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</row>
        <row r="908">
          <cell r="B908" t="str">
            <v>000</v>
          </cell>
          <cell r="C908">
            <v>0</v>
          </cell>
          <cell r="D908">
            <v>0</v>
          </cell>
          <cell r="E908" t="e">
            <v>#REF!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</row>
        <row r="909">
          <cell r="B909" t="str">
            <v>000</v>
          </cell>
          <cell r="C909">
            <v>0</v>
          </cell>
          <cell r="D909">
            <v>0</v>
          </cell>
          <cell r="E909" t="e">
            <v>#REF!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</row>
        <row r="910">
          <cell r="B910" t="str">
            <v>000</v>
          </cell>
          <cell r="C910">
            <v>0</v>
          </cell>
          <cell r="D910">
            <v>0</v>
          </cell>
          <cell r="E910" t="e">
            <v>#REF!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</row>
        <row r="911">
          <cell r="B911" t="str">
            <v>000</v>
          </cell>
          <cell r="C911">
            <v>0</v>
          </cell>
          <cell r="D911">
            <v>0</v>
          </cell>
          <cell r="E911" t="e">
            <v>#REF!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</row>
        <row r="912">
          <cell r="B912" t="str">
            <v>000</v>
          </cell>
          <cell r="C912">
            <v>0</v>
          </cell>
          <cell r="D912">
            <v>0</v>
          </cell>
          <cell r="E912" t="e">
            <v>#REF!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</row>
        <row r="913">
          <cell r="B913" t="str">
            <v>000</v>
          </cell>
          <cell r="C913">
            <v>0</v>
          </cell>
          <cell r="D913">
            <v>0</v>
          </cell>
          <cell r="E913" t="e">
            <v>#REF!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000</v>
          </cell>
          <cell r="C914">
            <v>0</v>
          </cell>
          <cell r="D914">
            <v>0</v>
          </cell>
          <cell r="E914" t="e">
            <v>#REF!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</row>
        <row r="915">
          <cell r="B915" t="str">
            <v>000</v>
          </cell>
          <cell r="C915">
            <v>0</v>
          </cell>
          <cell r="D915">
            <v>0</v>
          </cell>
          <cell r="E915" t="e">
            <v>#REF!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000</v>
          </cell>
          <cell r="C916">
            <v>0</v>
          </cell>
          <cell r="D916">
            <v>0</v>
          </cell>
          <cell r="E916" t="e">
            <v>#REF!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</row>
        <row r="917">
          <cell r="B917" t="str">
            <v>000</v>
          </cell>
          <cell r="C917">
            <v>0</v>
          </cell>
          <cell r="D917">
            <v>0</v>
          </cell>
          <cell r="E917" t="e">
            <v>#REF!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000</v>
          </cell>
          <cell r="C918">
            <v>0</v>
          </cell>
          <cell r="D918">
            <v>0</v>
          </cell>
          <cell r="E918" t="e">
            <v>#REF!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</row>
        <row r="919">
          <cell r="B919" t="str">
            <v>000</v>
          </cell>
          <cell r="C919">
            <v>0</v>
          </cell>
          <cell r="D919">
            <v>0</v>
          </cell>
          <cell r="E919" t="e">
            <v>#REF!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000</v>
          </cell>
          <cell r="C920">
            <v>0</v>
          </cell>
          <cell r="D920">
            <v>0</v>
          </cell>
          <cell r="E920" t="e">
            <v>#REF!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</row>
        <row r="921">
          <cell r="B921" t="str">
            <v>000</v>
          </cell>
          <cell r="C921">
            <v>0</v>
          </cell>
          <cell r="D921">
            <v>0</v>
          </cell>
          <cell r="E921" t="e">
            <v>#REF!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000</v>
          </cell>
          <cell r="C922">
            <v>0</v>
          </cell>
          <cell r="D922">
            <v>0</v>
          </cell>
          <cell r="E922" t="e">
            <v>#REF!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</row>
        <row r="923">
          <cell r="B923" t="str">
            <v>000</v>
          </cell>
          <cell r="C923">
            <v>0</v>
          </cell>
          <cell r="D923">
            <v>0</v>
          </cell>
          <cell r="E923" t="e">
            <v>#REF!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000</v>
          </cell>
          <cell r="C924">
            <v>0</v>
          </cell>
          <cell r="D924">
            <v>0</v>
          </cell>
          <cell r="E924" t="e">
            <v>#REF!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</row>
        <row r="925">
          <cell r="B925" t="str">
            <v>000</v>
          </cell>
          <cell r="C925">
            <v>0</v>
          </cell>
          <cell r="D925">
            <v>0</v>
          </cell>
          <cell r="E925" t="e">
            <v>#REF!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</row>
        <row r="926">
          <cell r="B926" t="str">
            <v>000</v>
          </cell>
          <cell r="C926">
            <v>0</v>
          </cell>
          <cell r="D926">
            <v>0</v>
          </cell>
          <cell r="E926" t="e">
            <v>#REF!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</row>
        <row r="927">
          <cell r="B927" t="str">
            <v>000</v>
          </cell>
          <cell r="C927">
            <v>0</v>
          </cell>
          <cell r="D927">
            <v>0</v>
          </cell>
          <cell r="E927" t="e">
            <v>#REF!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</row>
        <row r="928">
          <cell r="B928" t="str">
            <v>000</v>
          </cell>
          <cell r="C928">
            <v>0</v>
          </cell>
          <cell r="D928">
            <v>0</v>
          </cell>
          <cell r="E928" t="e">
            <v>#REF!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</row>
        <row r="929">
          <cell r="B929" t="str">
            <v>000</v>
          </cell>
          <cell r="C929">
            <v>0</v>
          </cell>
          <cell r="D929">
            <v>0</v>
          </cell>
          <cell r="E929" t="e">
            <v>#REF!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</row>
        <row r="930">
          <cell r="B930" t="str">
            <v>000</v>
          </cell>
          <cell r="C930">
            <v>0</v>
          </cell>
          <cell r="D930">
            <v>0</v>
          </cell>
          <cell r="E930" t="e">
            <v>#REF!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</row>
        <row r="931">
          <cell r="B931" t="str">
            <v>000</v>
          </cell>
          <cell r="C931">
            <v>0</v>
          </cell>
          <cell r="D931">
            <v>0</v>
          </cell>
          <cell r="E931" t="e">
            <v>#REF!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</row>
        <row r="932">
          <cell r="B932" t="str">
            <v>000</v>
          </cell>
          <cell r="C932">
            <v>0</v>
          </cell>
          <cell r="D932">
            <v>0</v>
          </cell>
          <cell r="E932" t="e">
            <v>#REF!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</row>
        <row r="933">
          <cell r="B933" t="str">
            <v>000</v>
          </cell>
          <cell r="C933">
            <v>0</v>
          </cell>
          <cell r="D933">
            <v>0</v>
          </cell>
          <cell r="E933" t="e">
            <v>#REF!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</row>
        <row r="934">
          <cell r="B934" t="str">
            <v>000</v>
          </cell>
          <cell r="C934">
            <v>0</v>
          </cell>
          <cell r="D934">
            <v>0</v>
          </cell>
          <cell r="E934" t="e">
            <v>#REF!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</row>
        <row r="935">
          <cell r="B935" t="str">
            <v>000</v>
          </cell>
          <cell r="C935">
            <v>0</v>
          </cell>
          <cell r="D935">
            <v>0</v>
          </cell>
          <cell r="E935" t="e">
            <v>#REF!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</row>
        <row r="936">
          <cell r="B936" t="str">
            <v>000</v>
          </cell>
          <cell r="C936">
            <v>0</v>
          </cell>
          <cell r="D936">
            <v>0</v>
          </cell>
          <cell r="E936" t="e">
            <v>#REF!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</row>
        <row r="937">
          <cell r="B937" t="str">
            <v>000</v>
          </cell>
          <cell r="C937">
            <v>0</v>
          </cell>
          <cell r="D937">
            <v>0</v>
          </cell>
          <cell r="E937" t="e">
            <v>#REF!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000</v>
          </cell>
          <cell r="C938">
            <v>0</v>
          </cell>
          <cell r="D938">
            <v>0</v>
          </cell>
          <cell r="E938" t="e">
            <v>#REF!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000</v>
          </cell>
          <cell r="C939">
            <v>0</v>
          </cell>
          <cell r="D939">
            <v>0</v>
          </cell>
          <cell r="E939" t="e">
            <v>#REF!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000</v>
          </cell>
          <cell r="C940">
            <v>0</v>
          </cell>
          <cell r="D940">
            <v>0</v>
          </cell>
          <cell r="E940" t="e">
            <v>#REF!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</row>
        <row r="941">
          <cell r="B941" t="str">
            <v>000</v>
          </cell>
          <cell r="C941">
            <v>0</v>
          </cell>
          <cell r="D941">
            <v>0</v>
          </cell>
          <cell r="E941" t="e">
            <v>#REF!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000</v>
          </cell>
          <cell r="C942">
            <v>0</v>
          </cell>
          <cell r="D942">
            <v>0</v>
          </cell>
          <cell r="E942" t="e">
            <v>#REF!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000</v>
          </cell>
          <cell r="C943">
            <v>0</v>
          </cell>
          <cell r="D943">
            <v>0</v>
          </cell>
          <cell r="E943" t="e">
            <v>#REF!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000</v>
          </cell>
          <cell r="C944">
            <v>0</v>
          </cell>
          <cell r="D944">
            <v>0</v>
          </cell>
          <cell r="E944" t="e">
            <v>#REF!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000</v>
          </cell>
          <cell r="C945">
            <v>0</v>
          </cell>
          <cell r="D945">
            <v>0</v>
          </cell>
          <cell r="E945" t="e">
            <v>#REF!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</row>
        <row r="946">
          <cell r="B946" t="str">
            <v>000</v>
          </cell>
          <cell r="C946">
            <v>0</v>
          </cell>
          <cell r="D946">
            <v>0</v>
          </cell>
          <cell r="E946" t="e">
            <v>#REF!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000</v>
          </cell>
          <cell r="C947">
            <v>0</v>
          </cell>
          <cell r="D947">
            <v>0</v>
          </cell>
          <cell r="E947" t="e">
            <v>#REF!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</row>
        <row r="948">
          <cell r="B948" t="str">
            <v>000</v>
          </cell>
          <cell r="C948">
            <v>0</v>
          </cell>
          <cell r="D948">
            <v>0</v>
          </cell>
          <cell r="E948" t="e">
            <v>#REF!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000</v>
          </cell>
          <cell r="C949">
            <v>0</v>
          </cell>
          <cell r="D949">
            <v>0</v>
          </cell>
          <cell r="E949" t="e">
            <v>#REF!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</row>
        <row r="950">
          <cell r="B950" t="str">
            <v>000</v>
          </cell>
          <cell r="C950">
            <v>0</v>
          </cell>
          <cell r="D950">
            <v>0</v>
          </cell>
          <cell r="E950" t="e">
            <v>#REF!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000</v>
          </cell>
          <cell r="C951">
            <v>0</v>
          </cell>
          <cell r="D951">
            <v>0</v>
          </cell>
          <cell r="E951" t="e">
            <v>#REF!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000</v>
          </cell>
          <cell r="C952">
            <v>0</v>
          </cell>
          <cell r="D952">
            <v>0</v>
          </cell>
          <cell r="E952" t="e">
            <v>#REF!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000</v>
          </cell>
          <cell r="C953">
            <v>0</v>
          </cell>
          <cell r="D953">
            <v>0</v>
          </cell>
          <cell r="E953" t="e">
            <v>#REF!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000</v>
          </cell>
          <cell r="C954">
            <v>0</v>
          </cell>
          <cell r="D954">
            <v>0</v>
          </cell>
          <cell r="E954" t="e">
            <v>#REF!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000</v>
          </cell>
          <cell r="C955">
            <v>0</v>
          </cell>
          <cell r="D955">
            <v>0</v>
          </cell>
          <cell r="E955" t="e">
            <v>#REF!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</row>
        <row r="956">
          <cell r="B956" t="str">
            <v>000</v>
          </cell>
          <cell r="C956">
            <v>0</v>
          </cell>
          <cell r="D956">
            <v>0</v>
          </cell>
          <cell r="E956" t="e">
            <v>#REF!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000</v>
          </cell>
          <cell r="C957">
            <v>0</v>
          </cell>
          <cell r="D957">
            <v>0</v>
          </cell>
          <cell r="E957" t="e">
            <v>#REF!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</row>
        <row r="958">
          <cell r="B958" t="str">
            <v>000</v>
          </cell>
          <cell r="C958">
            <v>0</v>
          </cell>
          <cell r="D958">
            <v>0</v>
          </cell>
          <cell r="E958" t="e">
            <v>#REF!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000</v>
          </cell>
          <cell r="C959">
            <v>0</v>
          </cell>
          <cell r="D959">
            <v>0</v>
          </cell>
          <cell r="E959" t="e">
            <v>#REF!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B960" t="str">
            <v>000</v>
          </cell>
          <cell r="C960">
            <v>0</v>
          </cell>
          <cell r="D960">
            <v>0</v>
          </cell>
          <cell r="E960" t="e">
            <v>#REF!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000</v>
          </cell>
          <cell r="C961">
            <v>0</v>
          </cell>
          <cell r="D961">
            <v>0</v>
          </cell>
          <cell r="E961" t="e">
            <v>#REF!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</row>
        <row r="962">
          <cell r="B962" t="str">
            <v>000</v>
          </cell>
          <cell r="C962">
            <v>0</v>
          </cell>
          <cell r="D962">
            <v>0</v>
          </cell>
          <cell r="E962" t="e">
            <v>#REF!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000</v>
          </cell>
          <cell r="C963">
            <v>0</v>
          </cell>
          <cell r="D963">
            <v>0</v>
          </cell>
          <cell r="E963" t="e">
            <v>#REF!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</row>
        <row r="964">
          <cell r="B964" t="str">
            <v>000</v>
          </cell>
          <cell r="C964">
            <v>0</v>
          </cell>
          <cell r="D964">
            <v>0</v>
          </cell>
          <cell r="E964" t="e">
            <v>#REF!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000</v>
          </cell>
          <cell r="C965">
            <v>0</v>
          </cell>
          <cell r="D965">
            <v>0</v>
          </cell>
          <cell r="E965" t="e">
            <v>#REF!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</row>
        <row r="966">
          <cell r="B966" t="str">
            <v>000</v>
          </cell>
          <cell r="C966">
            <v>0</v>
          </cell>
          <cell r="D966">
            <v>0</v>
          </cell>
          <cell r="E966" t="e">
            <v>#REF!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</row>
        <row r="967">
          <cell r="B967" t="str">
            <v>000</v>
          </cell>
          <cell r="C967">
            <v>0</v>
          </cell>
          <cell r="D967">
            <v>0</v>
          </cell>
          <cell r="E967" t="e">
            <v>#REF!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B968" t="str">
            <v>000</v>
          </cell>
          <cell r="C968">
            <v>0</v>
          </cell>
          <cell r="D968">
            <v>0</v>
          </cell>
          <cell r="E968" t="e">
            <v>#REF!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000</v>
          </cell>
          <cell r="C969">
            <v>0</v>
          </cell>
          <cell r="D969">
            <v>0</v>
          </cell>
          <cell r="E969" t="e">
            <v>#REF!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</row>
        <row r="970">
          <cell r="B970" t="str">
            <v>000</v>
          </cell>
          <cell r="C970">
            <v>0</v>
          </cell>
          <cell r="D970">
            <v>0</v>
          </cell>
          <cell r="E970" t="e">
            <v>#REF!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000</v>
          </cell>
          <cell r="C971">
            <v>0</v>
          </cell>
          <cell r="D971">
            <v>0</v>
          </cell>
          <cell r="E971" t="e">
            <v>#REF!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</row>
        <row r="972">
          <cell r="B972" t="str">
            <v>000</v>
          </cell>
          <cell r="C972">
            <v>0</v>
          </cell>
          <cell r="D972">
            <v>0</v>
          </cell>
          <cell r="E972" t="e">
            <v>#REF!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000</v>
          </cell>
          <cell r="C973">
            <v>0</v>
          </cell>
          <cell r="D973">
            <v>0</v>
          </cell>
          <cell r="E973" t="e">
            <v>#REF!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</row>
        <row r="974">
          <cell r="B974" t="str">
            <v>000</v>
          </cell>
          <cell r="C974">
            <v>0</v>
          </cell>
          <cell r="D974">
            <v>0</v>
          </cell>
          <cell r="E974" t="e">
            <v>#REF!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B975" t="str">
            <v>000</v>
          </cell>
          <cell r="C975">
            <v>0</v>
          </cell>
          <cell r="D975">
            <v>0</v>
          </cell>
          <cell r="E975" t="e">
            <v>#REF!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000</v>
          </cell>
          <cell r="C976">
            <v>0</v>
          </cell>
          <cell r="D976">
            <v>0</v>
          </cell>
          <cell r="E976" t="e">
            <v>#REF!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000</v>
          </cell>
          <cell r="C977">
            <v>0</v>
          </cell>
          <cell r="D977">
            <v>0</v>
          </cell>
          <cell r="E977" t="e">
            <v>#REF!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000</v>
          </cell>
          <cell r="C978">
            <v>0</v>
          </cell>
          <cell r="D978">
            <v>0</v>
          </cell>
          <cell r="E978" t="e">
            <v>#REF!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000</v>
          </cell>
          <cell r="C979">
            <v>0</v>
          </cell>
          <cell r="D979">
            <v>0</v>
          </cell>
          <cell r="E979" t="e">
            <v>#REF!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</row>
        <row r="980">
          <cell r="B980" t="str">
            <v>000</v>
          </cell>
          <cell r="C980">
            <v>0</v>
          </cell>
          <cell r="D980">
            <v>0</v>
          </cell>
          <cell r="E980" t="e">
            <v>#REF!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</row>
        <row r="981">
          <cell r="B981" t="str">
            <v>000</v>
          </cell>
          <cell r="C981">
            <v>0</v>
          </cell>
          <cell r="D981">
            <v>0</v>
          </cell>
          <cell r="E981" t="e">
            <v>#REF!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</row>
        <row r="982">
          <cell r="B982" t="str">
            <v>000</v>
          </cell>
          <cell r="C982">
            <v>0</v>
          </cell>
          <cell r="D982">
            <v>0</v>
          </cell>
          <cell r="E982" t="e">
            <v>#REF!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</row>
        <row r="983">
          <cell r="B983" t="str">
            <v>000</v>
          </cell>
          <cell r="C983">
            <v>0</v>
          </cell>
          <cell r="D983">
            <v>0</v>
          </cell>
          <cell r="E983" t="e">
            <v>#REF!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</row>
        <row r="984">
          <cell r="B984" t="str">
            <v>000</v>
          </cell>
          <cell r="C984">
            <v>0</v>
          </cell>
          <cell r="D984">
            <v>0</v>
          </cell>
          <cell r="E984" t="e">
            <v>#REF!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</row>
        <row r="985">
          <cell r="B985" t="str">
            <v>000</v>
          </cell>
          <cell r="C985">
            <v>0</v>
          </cell>
          <cell r="D985">
            <v>0</v>
          </cell>
          <cell r="E985" t="e">
            <v>#REF!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</row>
        <row r="986">
          <cell r="B986" t="str">
            <v>000</v>
          </cell>
          <cell r="C986">
            <v>0</v>
          </cell>
          <cell r="D986">
            <v>0</v>
          </cell>
          <cell r="E986" t="e">
            <v>#REF!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</row>
        <row r="987">
          <cell r="B987" t="str">
            <v>000</v>
          </cell>
          <cell r="C987">
            <v>0</v>
          </cell>
          <cell r="D987">
            <v>0</v>
          </cell>
          <cell r="E987" t="e">
            <v>#REF!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</row>
        <row r="988">
          <cell r="B988" t="str">
            <v>000</v>
          </cell>
          <cell r="C988">
            <v>0</v>
          </cell>
          <cell r="D988">
            <v>0</v>
          </cell>
          <cell r="E988" t="e">
            <v>#REF!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</row>
        <row r="989">
          <cell r="B989" t="str">
            <v>000</v>
          </cell>
          <cell r="C989">
            <v>0</v>
          </cell>
          <cell r="D989">
            <v>0</v>
          </cell>
          <cell r="E989" t="e">
            <v>#REF!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</row>
        <row r="990">
          <cell r="B990" t="str">
            <v>000</v>
          </cell>
          <cell r="C990">
            <v>0</v>
          </cell>
          <cell r="D990">
            <v>0</v>
          </cell>
          <cell r="E990" t="e">
            <v>#REF!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</row>
        <row r="991">
          <cell r="B991" t="str">
            <v>000</v>
          </cell>
          <cell r="C991">
            <v>0</v>
          </cell>
          <cell r="D991">
            <v>0</v>
          </cell>
          <cell r="E991" t="e">
            <v>#REF!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</row>
        <row r="992">
          <cell r="B992" t="str">
            <v>000</v>
          </cell>
          <cell r="C992">
            <v>0</v>
          </cell>
          <cell r="D992">
            <v>0</v>
          </cell>
          <cell r="E992" t="e">
            <v>#REF!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</row>
        <row r="993">
          <cell r="B993" t="str">
            <v>000</v>
          </cell>
          <cell r="C993">
            <v>0</v>
          </cell>
          <cell r="D993">
            <v>0</v>
          </cell>
          <cell r="E993" t="e">
            <v>#REF!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</row>
        <row r="994">
          <cell r="B994" t="str">
            <v>000</v>
          </cell>
          <cell r="C994">
            <v>0</v>
          </cell>
          <cell r="D994">
            <v>0</v>
          </cell>
          <cell r="E994" t="e">
            <v>#REF!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</row>
        <row r="995">
          <cell r="B995" t="str">
            <v>000</v>
          </cell>
          <cell r="C995">
            <v>0</v>
          </cell>
          <cell r="D995">
            <v>0</v>
          </cell>
          <cell r="E995" t="e">
            <v>#REF!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</row>
        <row r="996">
          <cell r="B996" t="str">
            <v>000</v>
          </cell>
          <cell r="C996">
            <v>0</v>
          </cell>
          <cell r="D996">
            <v>0</v>
          </cell>
          <cell r="E996" t="e">
            <v>#REF!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</row>
        <row r="997">
          <cell r="B997" t="str">
            <v>000</v>
          </cell>
          <cell r="C997">
            <v>0</v>
          </cell>
          <cell r="D997">
            <v>0</v>
          </cell>
          <cell r="E997" t="e">
            <v>#REF!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</row>
        <row r="998">
          <cell r="B998" t="str">
            <v>000</v>
          </cell>
          <cell r="C998">
            <v>0</v>
          </cell>
          <cell r="D998">
            <v>0</v>
          </cell>
          <cell r="E998" t="e">
            <v>#REF!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</row>
        <row r="999">
          <cell r="B999" t="str">
            <v>000</v>
          </cell>
          <cell r="C999">
            <v>0</v>
          </cell>
          <cell r="D999">
            <v>0</v>
          </cell>
          <cell r="E999" t="e">
            <v>#REF!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</row>
        <row r="1000">
          <cell r="B1000" t="str">
            <v>000</v>
          </cell>
          <cell r="C1000">
            <v>0</v>
          </cell>
          <cell r="D1000">
            <v>0</v>
          </cell>
          <cell r="E1000" t="e">
            <v>#REF!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</row>
      </sheetData>
      <sheetData sheetId="34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</row>
        <row r="2">
          <cell r="B2" t="str">
            <v>UNION NADADOR Y PRUEBA</v>
          </cell>
          <cell r="C2" t="str">
            <v>EQUIPO</v>
          </cell>
          <cell r="D2" t="str">
            <v>RELEVISTA 1</v>
          </cell>
          <cell r="E2" t="str">
            <v>RELEVISTA 2</v>
          </cell>
          <cell r="F2" t="str">
            <v>RELEVISTA 3</v>
          </cell>
          <cell r="G2" t="str">
            <v>RELEVISTA 4</v>
          </cell>
          <cell r="H2" t="str">
            <v>MARCA</v>
          </cell>
          <cell r="I2" t="str">
            <v>MANGA</v>
          </cell>
          <cell r="J2" t="str">
            <v>Nº PRB</v>
          </cell>
          <cell r="K2" t="str">
            <v>SERIE</v>
          </cell>
          <cell r="L2" t="str">
            <v>PRUEBA</v>
          </cell>
          <cell r="M2" t="str">
            <v>CATEGORIA</v>
          </cell>
          <cell r="N2" t="str">
            <v>NIVEL</v>
          </cell>
          <cell r="O2" t="str">
            <v>SEXO</v>
          </cell>
        </row>
        <row r="3">
          <cell r="B3" t="str">
            <v>CDE A LA PARABSOLUTACOMPETICION0,00377407407407407</v>
          </cell>
          <cell r="C3" t="str">
            <v>CDE A LA PAR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3.7740740740740742E-3</v>
          </cell>
          <cell r="I3">
            <v>66</v>
          </cell>
          <cell r="J3">
            <v>33</v>
          </cell>
          <cell r="K3">
            <v>1</v>
          </cell>
          <cell r="L3" t="str">
            <v>ABSOLUTA</v>
          </cell>
          <cell r="M3" t="str">
            <v>COMPETICION</v>
          </cell>
          <cell r="N3" t="str">
            <v>4X100M LIBRES</v>
          </cell>
          <cell r="O3" t="str">
            <v>MASCULINO</v>
          </cell>
        </row>
        <row r="4">
          <cell r="B4" t="str">
            <v>SAD FS DOWN MADRIDABSOLUTACOMPETICION0,00451712962962963</v>
          </cell>
          <cell r="C4" t="str">
            <v>SAD FS DOWN MADRID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4.5171296296296296E-3</v>
          </cell>
          <cell r="I4">
            <v>66</v>
          </cell>
          <cell r="J4">
            <v>33</v>
          </cell>
          <cell r="K4">
            <v>1</v>
          </cell>
          <cell r="L4" t="str">
            <v>ABSOLUTA</v>
          </cell>
          <cell r="M4" t="str">
            <v>COMPETICION</v>
          </cell>
          <cell r="N4" t="str">
            <v>4X100M LIBRES</v>
          </cell>
          <cell r="O4" t="str">
            <v>MASCULINO</v>
          </cell>
        </row>
        <row r="5">
          <cell r="B5" t="str">
            <v>DELFINES DE VALDEBERNARDO (DCO)ABSOLUTACOMPETICION0,00531516203703704</v>
          </cell>
          <cell r="C5" t="str">
            <v>DELFINES DE VALDEBERNARDO (DCO)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5.3151620370370375E-3</v>
          </cell>
          <cell r="I5">
            <v>66</v>
          </cell>
          <cell r="J5">
            <v>33</v>
          </cell>
          <cell r="K5">
            <v>1</v>
          </cell>
          <cell r="L5" t="str">
            <v>ABSOLUTA</v>
          </cell>
          <cell r="M5" t="str">
            <v>COMPETICION</v>
          </cell>
          <cell r="N5" t="str">
            <v>4X100M LIBRES</v>
          </cell>
          <cell r="O5" t="str">
            <v>MASCULINO</v>
          </cell>
        </row>
        <row r="6">
          <cell r="B6" t="str">
            <v>0000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66</v>
          </cell>
          <cell r="J6">
            <v>33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 t="str">
            <v>0000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66</v>
          </cell>
          <cell r="J7">
            <v>33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66</v>
          </cell>
          <cell r="J8">
            <v>33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0000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66</v>
          </cell>
          <cell r="J9">
            <v>33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0000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66</v>
          </cell>
          <cell r="J10">
            <v>33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SAD APASCOVIABSOLUTACOMPETICION0,00461886574074074</v>
          </cell>
          <cell r="C11" t="str">
            <v>SAD APASCOVI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4.6188657407407402E-3</v>
          </cell>
          <cell r="I11">
            <v>67</v>
          </cell>
          <cell r="J11">
            <v>34</v>
          </cell>
          <cell r="K11">
            <v>1</v>
          </cell>
          <cell r="L11" t="str">
            <v>ABSOLUTA</v>
          </cell>
          <cell r="M11" t="str">
            <v>COMPETICION</v>
          </cell>
          <cell r="N11" t="str">
            <v>4X100M LIBRES</v>
          </cell>
          <cell r="O11" t="str">
            <v>FEMENINO</v>
          </cell>
        </row>
        <row r="12">
          <cell r="B12" t="str">
            <v>DELFINES DE VALDEBERNARDO (DCO)ABSOLUTACOMPETICION0,00594733796296296</v>
          </cell>
          <cell r="C12" t="str">
            <v>DELFINES DE VALDEBERNARDO (DCO)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5.9473379629629633E-3</v>
          </cell>
          <cell r="I12">
            <v>67</v>
          </cell>
          <cell r="J12">
            <v>34</v>
          </cell>
          <cell r="K12">
            <v>1</v>
          </cell>
          <cell r="L12" t="str">
            <v>ABSOLUTA</v>
          </cell>
          <cell r="M12" t="str">
            <v>COMPETICION</v>
          </cell>
          <cell r="N12" t="str">
            <v>4X100M LIBRES</v>
          </cell>
          <cell r="O12" t="str">
            <v>FEMENINO</v>
          </cell>
        </row>
        <row r="13">
          <cell r="B13" t="str">
            <v>CDE LAS VICTORIAS CENTROABSOLUTACOMPETICION0,00654085648148148</v>
          </cell>
          <cell r="C13" t="str">
            <v>CDE LAS VICTORIAS CENTRO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6.5408564814814817E-3</v>
          </cell>
          <cell r="I13">
            <v>67</v>
          </cell>
          <cell r="J13">
            <v>34</v>
          </cell>
          <cell r="K13">
            <v>1</v>
          </cell>
          <cell r="L13" t="str">
            <v>ABSOLUTA</v>
          </cell>
          <cell r="M13" t="str">
            <v>COMPETICION</v>
          </cell>
          <cell r="N13" t="str">
            <v>4X100M LIBRES</v>
          </cell>
          <cell r="O13" t="str">
            <v>FEMENINO</v>
          </cell>
        </row>
        <row r="14">
          <cell r="B14" t="str">
            <v>SAD FS DOWN MADRIDABSOLUTACOMPETICION0,00680405092592593</v>
          </cell>
          <cell r="C14" t="str">
            <v>SAD FS DOWN MADRID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6.8040509259259261E-3</v>
          </cell>
          <cell r="I14">
            <v>67</v>
          </cell>
          <cell r="J14">
            <v>34</v>
          </cell>
          <cell r="K14">
            <v>1</v>
          </cell>
          <cell r="L14" t="str">
            <v>ABSOLUTA</v>
          </cell>
          <cell r="M14" t="str">
            <v>COMPETICION</v>
          </cell>
          <cell r="N14" t="str">
            <v>4X100M LIBRES</v>
          </cell>
          <cell r="O14" t="str">
            <v>FEMENINO</v>
          </cell>
        </row>
        <row r="15">
          <cell r="B15" t="str">
            <v>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67</v>
          </cell>
          <cell r="J15">
            <v>34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0000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67</v>
          </cell>
          <cell r="J16">
            <v>34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0000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67</v>
          </cell>
          <cell r="J17">
            <v>34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0000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67</v>
          </cell>
          <cell r="J18">
            <v>34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DELFINES DE VALDEBERNARDO (DCO)ABSOLUTAADAPTADA0,00103414351851852</v>
          </cell>
          <cell r="C19" t="str">
            <v>DELFINES DE VALDEBERNARDO (DCO)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1.0341435185185187E-3</v>
          </cell>
          <cell r="I19">
            <v>68</v>
          </cell>
          <cell r="J19">
            <v>35</v>
          </cell>
          <cell r="K19">
            <v>1</v>
          </cell>
          <cell r="L19" t="str">
            <v>ABSOLUTA</v>
          </cell>
          <cell r="M19" t="str">
            <v>ADAPTADA</v>
          </cell>
          <cell r="N19" t="str">
            <v>4x25M LIBRES</v>
          </cell>
          <cell r="O19" t="str">
            <v>MASCULINO</v>
          </cell>
        </row>
        <row r="20">
          <cell r="B20" t="str">
            <v>SAD APADISABSOLUTAADAPTADA0,00105462962962963</v>
          </cell>
          <cell r="C20" t="str">
            <v>SAD APADIS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1.0546296296296298E-3</v>
          </cell>
          <cell r="I20">
            <v>68</v>
          </cell>
          <cell r="J20">
            <v>35</v>
          </cell>
          <cell r="K20">
            <v>1</v>
          </cell>
          <cell r="L20" t="str">
            <v>ABSOLUTA</v>
          </cell>
          <cell r="M20" t="str">
            <v>ADAPTADA</v>
          </cell>
          <cell r="N20" t="str">
            <v>4x25M LIBRES</v>
          </cell>
          <cell r="O20" t="str">
            <v>MASCULINO</v>
          </cell>
        </row>
        <row r="21">
          <cell r="B21" t="str">
            <v>CDE A LA PARABSOLUTAADAPTADA0,00106099537037037</v>
          </cell>
          <cell r="C21" t="str">
            <v>CDE A LA PAR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1.0609953703703703E-3</v>
          </cell>
          <cell r="I21">
            <v>68</v>
          </cell>
          <cell r="J21">
            <v>35</v>
          </cell>
          <cell r="K21">
            <v>1</v>
          </cell>
          <cell r="L21" t="str">
            <v>ABSOLUTA</v>
          </cell>
          <cell r="M21" t="str">
            <v>ADAPTADA</v>
          </cell>
          <cell r="N21" t="str">
            <v>4x25M LIBRES</v>
          </cell>
          <cell r="O21" t="str">
            <v>MASCULINO</v>
          </cell>
        </row>
        <row r="22">
          <cell r="B22" t="str">
            <v>SAD FS DOWN MADRIDABSOLUTAADAPTADA0,00129050925925926</v>
          </cell>
          <cell r="C22" t="str">
            <v>SAD FS DOWN MADRID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1.2905092592592593E-3</v>
          </cell>
          <cell r="I22">
            <v>68</v>
          </cell>
          <cell r="J22">
            <v>35</v>
          </cell>
          <cell r="K22">
            <v>1</v>
          </cell>
          <cell r="L22" t="str">
            <v>ABSOLUTA</v>
          </cell>
          <cell r="M22" t="str">
            <v>ADAPTADA</v>
          </cell>
          <cell r="N22" t="str">
            <v>4x25M LIBRES</v>
          </cell>
          <cell r="O22" t="str">
            <v>MASCULINO</v>
          </cell>
        </row>
        <row r="23">
          <cell r="B23" t="str">
            <v>0000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68</v>
          </cell>
          <cell r="J23">
            <v>35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0000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68</v>
          </cell>
          <cell r="J24">
            <v>35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CDE AMIGOS VALDERASABSOLUTAADAPTADA0,00122650462962963</v>
          </cell>
          <cell r="C25" t="str">
            <v>CDE AMIGOS VALDERAS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1.2265046296296297E-3</v>
          </cell>
          <cell r="I25">
            <v>68</v>
          </cell>
          <cell r="J25">
            <v>35</v>
          </cell>
          <cell r="K25">
            <v>1</v>
          </cell>
          <cell r="L25" t="str">
            <v>ABSOLUTA</v>
          </cell>
          <cell r="M25" t="str">
            <v>ADAPTADA</v>
          </cell>
          <cell r="N25" t="str">
            <v>4X25M LIBRES</v>
          </cell>
          <cell r="O25" t="str">
            <v>MASCULINO</v>
          </cell>
        </row>
        <row r="26">
          <cell r="B26" t="str">
            <v>SAD PAUTAABSOLUTAADAPTADA0,00272847222222222</v>
          </cell>
          <cell r="C26" t="str">
            <v>SAD PAUTA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2.7284722222222224E-3</v>
          </cell>
          <cell r="I26">
            <v>68</v>
          </cell>
          <cell r="J26">
            <v>35</v>
          </cell>
          <cell r="K26">
            <v>1</v>
          </cell>
          <cell r="L26" t="str">
            <v>ABSOLUTA</v>
          </cell>
          <cell r="M26" t="str">
            <v>ADAPTADA</v>
          </cell>
          <cell r="N26" t="str">
            <v>4x25M LIBRES</v>
          </cell>
          <cell r="O26" t="str">
            <v>MASCULINO</v>
          </cell>
        </row>
        <row r="27">
          <cell r="B27" t="str">
            <v>DELFINES DE VALDEBERNARDO (DCO)ABSOLUTAADAPTADA0,00126377314814815</v>
          </cell>
          <cell r="C27" t="str">
            <v>DELFINES DE VALDEBERNARDO (DCO)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1.2637731481481482E-3</v>
          </cell>
          <cell r="I27">
            <v>69</v>
          </cell>
          <cell r="J27">
            <v>36</v>
          </cell>
          <cell r="K27">
            <v>1</v>
          </cell>
          <cell r="L27" t="str">
            <v>ABSOLUTA</v>
          </cell>
          <cell r="M27" t="str">
            <v>ADAPTADA</v>
          </cell>
          <cell r="N27" t="str">
            <v>4X25M LIBRES</v>
          </cell>
          <cell r="O27" t="str">
            <v>FEMENINO</v>
          </cell>
        </row>
        <row r="28">
          <cell r="B28" t="str">
            <v>CDE LAS VICTORIAS CENTROABSOLUTAADAPTADA0,00131087962962963</v>
          </cell>
          <cell r="C28" t="str">
            <v>CDE LAS VICTORIAS CENTRO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1.3108796296296297E-3</v>
          </cell>
          <cell r="I28">
            <v>69</v>
          </cell>
          <cell r="J28">
            <v>36</v>
          </cell>
          <cell r="K28">
            <v>1</v>
          </cell>
          <cell r="L28" t="str">
            <v>ABSOLUTA</v>
          </cell>
          <cell r="M28" t="str">
            <v>ADAPTADA</v>
          </cell>
          <cell r="N28" t="str">
            <v>4X25M LIBRES</v>
          </cell>
          <cell r="O28" t="str">
            <v>FEMENINO</v>
          </cell>
        </row>
        <row r="29">
          <cell r="B29" t="str">
            <v>SAD FS DOWN MADRIDABSOLUTAADAPTADA0,00141678240740741</v>
          </cell>
          <cell r="C29" t="str">
            <v>SAD FS DOWN MADRID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1.4167824074074074E-3</v>
          </cell>
          <cell r="I29">
            <v>69</v>
          </cell>
          <cell r="J29">
            <v>36</v>
          </cell>
          <cell r="K29">
            <v>1</v>
          </cell>
          <cell r="L29" t="str">
            <v>ABSOLUTA</v>
          </cell>
          <cell r="M29" t="str">
            <v>ADAPTADA</v>
          </cell>
          <cell r="N29" t="str">
            <v>4X25M LIBRES</v>
          </cell>
          <cell r="O29" t="str">
            <v>FEMENINO</v>
          </cell>
        </row>
        <row r="30">
          <cell r="B30" t="str">
            <v>CDE A LA PARABSOLUTAADAPTADA0,00170034722222222</v>
          </cell>
          <cell r="C30" t="str">
            <v>CDE A LA PAR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1.7003472222222222E-3</v>
          </cell>
          <cell r="I30">
            <v>69</v>
          </cell>
          <cell r="J30">
            <v>36</v>
          </cell>
          <cell r="K30">
            <v>1</v>
          </cell>
          <cell r="L30" t="str">
            <v>ABSOLUTA</v>
          </cell>
          <cell r="M30" t="str">
            <v>ADAPTADA</v>
          </cell>
          <cell r="N30" t="str">
            <v>4X25M LIBRES</v>
          </cell>
          <cell r="O30" t="str">
            <v>FEMENINO</v>
          </cell>
        </row>
        <row r="31">
          <cell r="B31" t="str">
            <v>0000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69</v>
          </cell>
          <cell r="J31">
            <v>36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0000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69</v>
          </cell>
          <cell r="J32">
            <v>36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CDE AMIGOS VALDERASABSOLUTAADAPTADA0,0014318287037037</v>
          </cell>
          <cell r="C33" t="str">
            <v>CDE AMIGOS VALDERAS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1.4318287037037036E-3</v>
          </cell>
          <cell r="I33">
            <v>69</v>
          </cell>
          <cell r="J33">
            <v>36</v>
          </cell>
          <cell r="K33">
            <v>1</v>
          </cell>
          <cell r="L33" t="str">
            <v>ABSOLUTA</v>
          </cell>
          <cell r="M33" t="str">
            <v>ADAPTADA</v>
          </cell>
          <cell r="N33" t="str">
            <v>4X25M LIBRES</v>
          </cell>
          <cell r="O33" t="str">
            <v>FEMENINO</v>
          </cell>
        </row>
        <row r="34">
          <cell r="B34" t="str">
            <v>0000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69</v>
          </cell>
          <cell r="J34">
            <v>36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 t="str">
            <v>CDE A LA PARABSOLUTAADAPTADA0,001275</v>
          </cell>
          <cell r="C35" t="str">
            <v>CDE A LA PAR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1.2749999999999999E-3</v>
          </cell>
          <cell r="I35">
            <v>70</v>
          </cell>
          <cell r="J35">
            <v>37</v>
          </cell>
          <cell r="K35">
            <v>1</v>
          </cell>
          <cell r="L35" t="str">
            <v>ABSOLUTA</v>
          </cell>
          <cell r="M35" t="str">
            <v>ADAPTADA</v>
          </cell>
          <cell r="N35" t="str">
            <v>4X25M LIBRES</v>
          </cell>
          <cell r="O35" t="str">
            <v>MIXTO</v>
          </cell>
        </row>
        <row r="36">
          <cell r="B36" t="str">
            <v>SAD FS DOWN MADRIDABSOLUTAADAPTADA0,00138738425925926</v>
          </cell>
          <cell r="C36" t="str">
            <v>SAD FS DOWN MADRID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1.3873842592592592E-3</v>
          </cell>
          <cell r="I36">
            <v>70</v>
          </cell>
          <cell r="J36">
            <v>37</v>
          </cell>
          <cell r="K36">
            <v>1</v>
          </cell>
          <cell r="L36" t="str">
            <v>ABSOLUTA</v>
          </cell>
          <cell r="M36" t="str">
            <v>ADAPTADA</v>
          </cell>
          <cell r="N36" t="str">
            <v>4X25M LIBRES</v>
          </cell>
          <cell r="O36" t="str">
            <v>MIXTO</v>
          </cell>
        </row>
        <row r="37">
          <cell r="B37" t="str">
            <v>CDE ATAM POZUELOABSOLUTAADAPTADA0,00150474537037037</v>
          </cell>
          <cell r="C37" t="str">
            <v>CDE ATAM POZUELO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1.5047453703703705E-3</v>
          </cell>
          <cell r="I37">
            <v>70</v>
          </cell>
          <cell r="J37">
            <v>37</v>
          </cell>
          <cell r="K37">
            <v>1</v>
          </cell>
          <cell r="L37" t="str">
            <v>ABSOLUTA</v>
          </cell>
          <cell r="M37" t="str">
            <v>ADAPTADA</v>
          </cell>
          <cell r="N37" t="str">
            <v>4X25M LIBRES</v>
          </cell>
          <cell r="O37" t="str">
            <v>MIXTO</v>
          </cell>
        </row>
        <row r="38">
          <cell r="B38" t="str">
            <v>CDE AMIGOS VALDERASABSOLUTAADAPTADA0,00186585648148148</v>
          </cell>
          <cell r="C38" t="str">
            <v>CDE AMIGOS VALDERAS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1.8658564814814816E-3</v>
          </cell>
          <cell r="I38">
            <v>70</v>
          </cell>
          <cell r="J38">
            <v>37</v>
          </cell>
          <cell r="K38">
            <v>1</v>
          </cell>
          <cell r="L38" t="str">
            <v>ABSOLUTA</v>
          </cell>
          <cell r="M38" t="str">
            <v>ADAPTADA</v>
          </cell>
          <cell r="N38" t="str">
            <v>4X25M LIBRES</v>
          </cell>
          <cell r="O38" t="str">
            <v>MIXTO</v>
          </cell>
        </row>
        <row r="39">
          <cell r="B39" t="str">
            <v>0000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70</v>
          </cell>
          <cell r="J39">
            <v>37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0000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70</v>
          </cell>
          <cell r="J40">
            <v>37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 t="str">
            <v>0000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70</v>
          </cell>
          <cell r="J41">
            <v>37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0000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70</v>
          </cell>
          <cell r="J42">
            <v>37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SAD FS DOWN MADRIDABSOLUTACOMPETICION0,00186631944444444</v>
          </cell>
          <cell r="C43" t="str">
            <v>SAD FS DOWN MADRID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1.8663194444444445E-3</v>
          </cell>
          <cell r="I43">
            <v>71</v>
          </cell>
          <cell r="J43">
            <v>38</v>
          </cell>
          <cell r="K43">
            <v>1</v>
          </cell>
          <cell r="L43" t="str">
            <v>ABSOLUTA</v>
          </cell>
          <cell r="M43" t="str">
            <v>COMPETICION</v>
          </cell>
          <cell r="N43" t="str">
            <v>4X50M LIBRES</v>
          </cell>
          <cell r="O43" t="str">
            <v>MASCULINO</v>
          </cell>
        </row>
        <row r="44">
          <cell r="B44" t="str">
            <v>CDE A LA PARABSOLUTACOMPETICION0,00189652777777778</v>
          </cell>
          <cell r="C44" t="str">
            <v>CDE A LA PAR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1.8965277777777776E-3</v>
          </cell>
          <cell r="I44">
            <v>71</v>
          </cell>
          <cell r="J44">
            <v>38</v>
          </cell>
          <cell r="K44">
            <v>1</v>
          </cell>
          <cell r="L44" t="str">
            <v>ABSOLUTA</v>
          </cell>
          <cell r="M44" t="str">
            <v>COMPETICION</v>
          </cell>
          <cell r="N44" t="str">
            <v>4X50M LIBRES</v>
          </cell>
          <cell r="O44" t="str">
            <v>MASCULINO</v>
          </cell>
        </row>
        <row r="45">
          <cell r="B45" t="str">
            <v>CDE LAS VICTORIAS CENTROABSOLUTACOMPETICION0,00196747685185185</v>
          </cell>
          <cell r="C45" t="str">
            <v>CDE LAS VICTORIAS CENTRO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1.9674768518518518E-3</v>
          </cell>
          <cell r="I45">
            <v>71</v>
          </cell>
          <cell r="J45">
            <v>38</v>
          </cell>
          <cell r="K45">
            <v>1</v>
          </cell>
          <cell r="L45" t="str">
            <v>ABSOLUTA</v>
          </cell>
          <cell r="M45" t="str">
            <v>COMPETICION</v>
          </cell>
          <cell r="N45" t="str">
            <v>4X50M LIBRES</v>
          </cell>
          <cell r="O45" t="str">
            <v>MASCULINO</v>
          </cell>
        </row>
        <row r="46">
          <cell r="B46" t="str">
            <v>CDE ATAM POZUELOABSOLUTACOMPETICION0,00199884259259259</v>
          </cell>
          <cell r="C46" t="str">
            <v>CDE ATAM POZUELO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1.9988425925925924E-3</v>
          </cell>
          <cell r="I46">
            <v>71</v>
          </cell>
          <cell r="J46">
            <v>38</v>
          </cell>
          <cell r="K46">
            <v>1</v>
          </cell>
          <cell r="L46" t="str">
            <v>ABSOLUTA</v>
          </cell>
          <cell r="M46" t="str">
            <v>COMPETICION</v>
          </cell>
          <cell r="N46" t="str">
            <v>4X50M LIBRES</v>
          </cell>
          <cell r="O46" t="str">
            <v>MASCULINO</v>
          </cell>
        </row>
        <row r="47">
          <cell r="B47" t="str">
            <v>0000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71</v>
          </cell>
          <cell r="J47">
            <v>38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0000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71</v>
          </cell>
          <cell r="J48">
            <v>38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0000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71</v>
          </cell>
          <cell r="J49">
            <v>38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0000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71</v>
          </cell>
          <cell r="J50">
            <v>38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 t="str">
            <v>SAD APASCOVIABSOLUTACOMPETICION0,00204108796296296</v>
          </cell>
          <cell r="C51" t="str">
            <v>SAD APASCOVI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2.0410879629629629E-3</v>
          </cell>
          <cell r="I51">
            <v>72</v>
          </cell>
          <cell r="J51">
            <v>39</v>
          </cell>
          <cell r="K51">
            <v>1</v>
          </cell>
          <cell r="L51" t="str">
            <v>ABSOLUTA</v>
          </cell>
          <cell r="M51" t="str">
            <v>COMPETICION</v>
          </cell>
          <cell r="N51" t="str">
            <v>4X50M LIBRES</v>
          </cell>
          <cell r="O51" t="str">
            <v>FEMENINO</v>
          </cell>
        </row>
        <row r="52">
          <cell r="B52" t="str">
            <v>CDE A LA PARABSOLUTACOMPETICION0,00217083333333333</v>
          </cell>
          <cell r="C52" t="str">
            <v>CDE A LA PAR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2.1708333333333332E-3</v>
          </cell>
          <cell r="I52">
            <v>72</v>
          </cell>
          <cell r="J52">
            <v>39</v>
          </cell>
          <cell r="K52">
            <v>1</v>
          </cell>
          <cell r="L52" t="str">
            <v>ABSOLUTA</v>
          </cell>
          <cell r="M52" t="str">
            <v>COMPETICION</v>
          </cell>
          <cell r="N52" t="str">
            <v>4X50M LIBRES</v>
          </cell>
          <cell r="O52" t="str">
            <v>FEMENINO</v>
          </cell>
        </row>
        <row r="53">
          <cell r="B53" t="str">
            <v>DELFINES DE VALDEBERNARDO (DCO)ABSOLUTACOMPETICION0,00266365740740741</v>
          </cell>
          <cell r="C53" t="str">
            <v>DELFINES DE VALDEBERNARDO (DCO)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2.6636574074074076E-3</v>
          </cell>
          <cell r="I53">
            <v>72</v>
          </cell>
          <cell r="J53">
            <v>39</v>
          </cell>
          <cell r="K53">
            <v>1</v>
          </cell>
          <cell r="L53" t="str">
            <v>ABSOLUTA</v>
          </cell>
          <cell r="M53" t="str">
            <v>COMPETICION</v>
          </cell>
          <cell r="N53" t="str">
            <v>4X50M LIBRES</v>
          </cell>
          <cell r="O53" t="str">
            <v>FEMENINO</v>
          </cell>
        </row>
        <row r="54">
          <cell r="B54" t="str">
            <v>0000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72</v>
          </cell>
          <cell r="J54">
            <v>39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0000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72</v>
          </cell>
          <cell r="J55">
            <v>39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0000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72</v>
          </cell>
          <cell r="J56">
            <v>39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0000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72</v>
          </cell>
          <cell r="J57">
            <v>39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0000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72</v>
          </cell>
          <cell r="J58">
            <v>39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CDE LAS VICTORIAS CENTROABSOLUTACOMPETICION0,00219270833333333</v>
          </cell>
          <cell r="C59" t="str">
            <v>CDE LAS VICTORIAS CENTRO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2.1927083333333334E-3</v>
          </cell>
          <cell r="I59">
            <v>73</v>
          </cell>
          <cell r="J59">
            <v>40</v>
          </cell>
          <cell r="K59">
            <v>1</v>
          </cell>
          <cell r="L59" t="str">
            <v>ABSOLUTA</v>
          </cell>
          <cell r="M59" t="str">
            <v>COMPETICION</v>
          </cell>
          <cell r="N59" t="str">
            <v>4X50M LIBRES</v>
          </cell>
          <cell r="O59" t="str">
            <v>MIXTO</v>
          </cell>
        </row>
        <row r="60">
          <cell r="B60" t="str">
            <v>SAD FS DOWN MADRIDABSOLUTACOMPETICION0,00237268518518519</v>
          </cell>
          <cell r="C60" t="str">
            <v>SAD FS DOWN MADRID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2.3726851851851851E-3</v>
          </cell>
          <cell r="I60">
            <v>73</v>
          </cell>
          <cell r="J60">
            <v>40</v>
          </cell>
          <cell r="K60">
            <v>1</v>
          </cell>
          <cell r="L60" t="str">
            <v>ABSOLUTA</v>
          </cell>
          <cell r="M60" t="str">
            <v>COMPETICION</v>
          </cell>
          <cell r="N60" t="str">
            <v>4X50M LIBRES</v>
          </cell>
          <cell r="O60" t="str">
            <v>MIXTO</v>
          </cell>
        </row>
        <row r="61">
          <cell r="B61" t="str">
            <v>DELFINES DE VALDEBERNARDO (DCO)ABSOLUTACOMPETICION0,00245659722222222</v>
          </cell>
          <cell r="C61" t="str">
            <v>DELFINES DE VALDEBERNARDO (DCO)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2.4565972222222224E-3</v>
          </cell>
          <cell r="I61">
            <v>73</v>
          </cell>
          <cell r="J61">
            <v>40</v>
          </cell>
          <cell r="K61">
            <v>1</v>
          </cell>
          <cell r="L61" t="str">
            <v>ABSOLUTA</v>
          </cell>
          <cell r="M61" t="str">
            <v>COMPETICION</v>
          </cell>
          <cell r="N61" t="str">
            <v>4X50M LIBRES</v>
          </cell>
          <cell r="O61" t="str">
            <v>MIXTO</v>
          </cell>
        </row>
        <row r="62">
          <cell r="B62" t="str">
            <v>0000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73</v>
          </cell>
          <cell r="J62">
            <v>40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73</v>
          </cell>
          <cell r="J63">
            <v>40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0000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73</v>
          </cell>
          <cell r="J64">
            <v>40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0000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73</v>
          </cell>
          <cell r="J65">
            <v>40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0000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73</v>
          </cell>
          <cell r="J66">
            <v>40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CDE A LA PARABSOLUTAADAPTADA0,00226435185185185</v>
          </cell>
          <cell r="C67" t="str">
            <v>CDE A LA PAR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2.264351851851852E-3</v>
          </cell>
          <cell r="I67">
            <v>74</v>
          </cell>
          <cell r="J67">
            <v>41</v>
          </cell>
          <cell r="K67">
            <v>1</v>
          </cell>
          <cell r="L67" t="str">
            <v>ABSOLUTA</v>
          </cell>
          <cell r="M67" t="str">
            <v>ADAPTADA</v>
          </cell>
          <cell r="N67" t="str">
            <v>4X50M LIBRES</v>
          </cell>
          <cell r="O67" t="str">
            <v>MASCULINO</v>
          </cell>
        </row>
        <row r="68">
          <cell r="B68" t="str">
            <v>DELFINES DE VALDEBERNARDO (DCO)ABSOLUTAADAPTADA0,00255324074074074</v>
          </cell>
          <cell r="C68" t="str">
            <v>DELFINES DE VALDEBERNARDO (DCO)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2.5532407407407409E-3</v>
          </cell>
          <cell r="I68">
            <v>74</v>
          </cell>
          <cell r="J68">
            <v>41</v>
          </cell>
          <cell r="K68">
            <v>1</v>
          </cell>
          <cell r="L68" t="str">
            <v>ABSOLUTA</v>
          </cell>
          <cell r="M68" t="str">
            <v>ADAPTADA</v>
          </cell>
          <cell r="N68" t="str">
            <v>4X50M LIBRES</v>
          </cell>
          <cell r="O68" t="str">
            <v>MASCULINO</v>
          </cell>
        </row>
        <row r="69">
          <cell r="B69" t="str">
            <v>SAD FS DOWN MADRIDABSOLUTAADAPTADA0,00288020833333333</v>
          </cell>
          <cell r="C69" t="str">
            <v>SAD FS DOWN MADRID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2.8802083333333336E-3</v>
          </cell>
          <cell r="I69">
            <v>74</v>
          </cell>
          <cell r="J69">
            <v>41</v>
          </cell>
          <cell r="K69">
            <v>1</v>
          </cell>
          <cell r="L69" t="str">
            <v>ABSOLUTA</v>
          </cell>
          <cell r="M69" t="str">
            <v>ADAPTADA</v>
          </cell>
          <cell r="N69" t="str">
            <v>4X50M LIBRES</v>
          </cell>
          <cell r="O69" t="str">
            <v>MASCULINO</v>
          </cell>
        </row>
        <row r="70">
          <cell r="B70" t="str">
            <v>0000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74</v>
          </cell>
          <cell r="J70">
            <v>41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 t="str">
            <v>SAD APADISABSOLUTAADAPTADA0,00386226851851852</v>
          </cell>
          <cell r="C71" t="str">
            <v>SAD APADIS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3.8622685185185184E-3</v>
          </cell>
          <cell r="I71">
            <v>74</v>
          </cell>
          <cell r="J71">
            <v>41</v>
          </cell>
          <cell r="K71">
            <v>1</v>
          </cell>
          <cell r="L71" t="str">
            <v>ABSOLUTA</v>
          </cell>
          <cell r="M71" t="str">
            <v>ADAPTADA</v>
          </cell>
          <cell r="N71" t="str">
            <v>4X50M LIBRES</v>
          </cell>
          <cell r="O71" t="str">
            <v>MASCULINO</v>
          </cell>
        </row>
        <row r="72">
          <cell r="B72" t="str">
            <v>0000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74</v>
          </cell>
          <cell r="J72">
            <v>41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 t="str">
            <v>CDE AMIGOS VALDERASABSOLUTAADAPTADA0,0027099537037037</v>
          </cell>
          <cell r="C73" t="str">
            <v>CDE AMIGOS VALDERAS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2.709953703703704E-3</v>
          </cell>
          <cell r="I73">
            <v>74</v>
          </cell>
          <cell r="J73">
            <v>41</v>
          </cell>
          <cell r="K73">
            <v>1</v>
          </cell>
          <cell r="L73" t="str">
            <v>ABSOLUTA</v>
          </cell>
          <cell r="M73" t="str">
            <v>ADAPTADA</v>
          </cell>
          <cell r="N73" t="str">
            <v>4X50M LIBRES</v>
          </cell>
          <cell r="O73" t="str">
            <v>MASCULINO</v>
          </cell>
        </row>
        <row r="74">
          <cell r="B74" t="str">
            <v>SAD PAUTAABSOLUTAADAPTADA0,00463703703703704</v>
          </cell>
          <cell r="C74" t="str">
            <v>SAD PAUTA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4.6370370370370376E-3</v>
          </cell>
          <cell r="I74">
            <v>74</v>
          </cell>
          <cell r="J74">
            <v>41</v>
          </cell>
          <cell r="K74">
            <v>1</v>
          </cell>
          <cell r="L74" t="str">
            <v>ABSOLUTA</v>
          </cell>
          <cell r="M74" t="str">
            <v>ADAPTADA</v>
          </cell>
          <cell r="N74" t="str">
            <v>4X50M LIBRES</v>
          </cell>
          <cell r="O74" t="str">
            <v>MASCULINO</v>
          </cell>
        </row>
        <row r="75">
          <cell r="B75" t="str">
            <v>DELFINES DE VALDEBERNARDO (DCO)ABSOLUTAADAPTADA0,0028193287037037</v>
          </cell>
          <cell r="C75" t="str">
            <v>DELFINES DE VALDEBERNARDO (DCO)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2.8193287037037041E-3</v>
          </cell>
          <cell r="I75">
            <v>75</v>
          </cell>
          <cell r="J75">
            <v>42</v>
          </cell>
          <cell r="K75">
            <v>1</v>
          </cell>
          <cell r="L75" t="str">
            <v>ABSOLUTA</v>
          </cell>
          <cell r="M75" t="str">
            <v>ADAPTADA</v>
          </cell>
          <cell r="N75" t="str">
            <v>4X50M LIBRES</v>
          </cell>
          <cell r="O75" t="str">
            <v>FEMENINO</v>
          </cell>
        </row>
        <row r="76">
          <cell r="B76" t="str">
            <v>SAD FS DOWN MADRIDABSOLUTAADAPTADA0,00325231481481482</v>
          </cell>
          <cell r="C76" t="str">
            <v>SAD FS DOWN MADRID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3.2523148148148151E-3</v>
          </cell>
          <cell r="I76">
            <v>75</v>
          </cell>
          <cell r="J76">
            <v>42</v>
          </cell>
          <cell r="K76">
            <v>1</v>
          </cell>
          <cell r="L76" t="str">
            <v>ABSOLUTA</v>
          </cell>
          <cell r="M76" t="str">
            <v>ADAPTADA</v>
          </cell>
          <cell r="N76" t="str">
            <v>4X50M LIBRES</v>
          </cell>
          <cell r="O76" t="str">
            <v>FEMENINO</v>
          </cell>
        </row>
        <row r="77">
          <cell r="B77" t="str">
            <v>CDE A LA PARABSOLUTAADAPTADA0,0033712962962963</v>
          </cell>
          <cell r="C77" t="str">
            <v>CDE A LA PAR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3.3712962962962963E-3</v>
          </cell>
          <cell r="I77">
            <v>75</v>
          </cell>
          <cell r="J77">
            <v>42</v>
          </cell>
          <cell r="K77">
            <v>1</v>
          </cell>
          <cell r="L77" t="str">
            <v>ABSOLUTA</v>
          </cell>
          <cell r="M77" t="str">
            <v>ADAPTADA</v>
          </cell>
          <cell r="N77" t="str">
            <v>4X50M LIBRES</v>
          </cell>
          <cell r="O77" t="str">
            <v>FEMENINO</v>
          </cell>
        </row>
        <row r="78">
          <cell r="B78" t="str">
            <v>0000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75</v>
          </cell>
          <cell r="J78">
            <v>42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0000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75</v>
          </cell>
          <cell r="J79">
            <v>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0000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75</v>
          </cell>
          <cell r="J80">
            <v>42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CDE AMIGOS VALDERASABSOLUTAADAPTADA0,00447476851851852</v>
          </cell>
          <cell r="C81" t="str">
            <v>CDE AMIGOS VALDERAS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4.4747685185185185E-3</v>
          </cell>
          <cell r="I81">
            <v>75</v>
          </cell>
          <cell r="J81">
            <v>42</v>
          </cell>
          <cell r="K81">
            <v>1</v>
          </cell>
          <cell r="L81" t="str">
            <v>ABSOLUTA</v>
          </cell>
          <cell r="M81" t="str">
            <v>ADAPTADA</v>
          </cell>
          <cell r="N81" t="str">
            <v>4X50M LIBRES</v>
          </cell>
          <cell r="O81" t="str">
            <v>FEMENINO</v>
          </cell>
        </row>
        <row r="82">
          <cell r="B82" t="str">
            <v>0000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75</v>
          </cell>
          <cell r="J82">
            <v>42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 t="str">
            <v>DELFINES DE VALDEBERNARDO (DCO)ABSOLUTAADAPTADA0,00283506944444444</v>
          </cell>
          <cell r="C83" t="str">
            <v>DELFINES DE VALDEBERNARDO (DCO)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2.8350694444444439E-3</v>
          </cell>
          <cell r="I83">
            <v>76</v>
          </cell>
          <cell r="J83">
            <v>43</v>
          </cell>
          <cell r="K83">
            <v>1</v>
          </cell>
          <cell r="L83" t="str">
            <v>ABSOLUTA</v>
          </cell>
          <cell r="M83" t="str">
            <v>ADAPTADA</v>
          </cell>
          <cell r="N83" t="str">
            <v>4X50M LIBRES</v>
          </cell>
          <cell r="O83" t="str">
            <v>MIXTO</v>
          </cell>
        </row>
        <row r="84">
          <cell r="B84" t="str">
            <v>CDE LAS VICTORIAS CENTROABSOLUTAADAPTADA0,00285300925925926</v>
          </cell>
          <cell r="C84" t="str">
            <v>CDE LAS VICTORIAS CENTRO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2.8530092592592596E-3</v>
          </cell>
          <cell r="I84">
            <v>76</v>
          </cell>
          <cell r="J84">
            <v>43</v>
          </cell>
          <cell r="K84">
            <v>1</v>
          </cell>
          <cell r="L84" t="str">
            <v>ABSOLUTA</v>
          </cell>
          <cell r="M84" t="str">
            <v>ADAPTADA</v>
          </cell>
          <cell r="N84" t="str">
            <v>4X50M LIBRES</v>
          </cell>
          <cell r="O84" t="str">
            <v>MIXTO</v>
          </cell>
        </row>
        <row r="85">
          <cell r="B85" t="str">
            <v>CDE A LA PARABSOLUTAADAPTADA0,00315277777777778</v>
          </cell>
          <cell r="C85" t="str">
            <v>CDE A LA PAR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3.1527777777777782E-3</v>
          </cell>
          <cell r="I85">
            <v>76</v>
          </cell>
          <cell r="J85">
            <v>43</v>
          </cell>
          <cell r="K85">
            <v>1</v>
          </cell>
          <cell r="L85" t="str">
            <v>ABSOLUTA</v>
          </cell>
          <cell r="M85" t="str">
            <v>ADAPTADA</v>
          </cell>
          <cell r="N85" t="str">
            <v>4X50M LIBRES</v>
          </cell>
          <cell r="O85" t="str">
            <v>MIXTO</v>
          </cell>
        </row>
        <row r="86">
          <cell r="B86" t="str">
            <v>SAD FS DOWN MADRIDABSOLUTAADAPTADA0,00344884259259259</v>
          </cell>
          <cell r="C86" t="str">
            <v>SAD FS DOWN MADRID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3.4488425925925923E-3</v>
          </cell>
          <cell r="I86">
            <v>76</v>
          </cell>
          <cell r="J86">
            <v>43</v>
          </cell>
          <cell r="K86">
            <v>1</v>
          </cell>
          <cell r="L86" t="str">
            <v>ABSOLUTA</v>
          </cell>
          <cell r="M86" t="str">
            <v>ADAPTADA</v>
          </cell>
          <cell r="N86" t="str">
            <v>4X50M LIBRES</v>
          </cell>
          <cell r="O86" t="str">
            <v>MIXTO</v>
          </cell>
        </row>
        <row r="87">
          <cell r="B87" t="str">
            <v>CDE ATAM POZUELOABSOLUTAADAPTADA0,00377060185185185</v>
          </cell>
          <cell r="C87" t="str">
            <v>CDE ATAM POZUELO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3.7706018518518518E-3</v>
          </cell>
          <cell r="I87">
            <v>76</v>
          </cell>
          <cell r="J87">
            <v>43</v>
          </cell>
          <cell r="K87">
            <v>1</v>
          </cell>
          <cell r="L87" t="str">
            <v>ABSOLUTA</v>
          </cell>
          <cell r="M87" t="str">
            <v>ADAPTADA</v>
          </cell>
          <cell r="N87" t="str">
            <v>4X50M LIBRES</v>
          </cell>
          <cell r="O87" t="str">
            <v>MIXTO</v>
          </cell>
        </row>
        <row r="88">
          <cell r="B88" t="str">
            <v>0000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76</v>
          </cell>
          <cell r="J88">
            <v>43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 t="str">
            <v>0000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76</v>
          </cell>
          <cell r="J89">
            <v>43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0000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76</v>
          </cell>
          <cell r="J90">
            <v>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0000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77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0000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77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0000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77</v>
          </cell>
          <cell r="J93">
            <v>0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0000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77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0000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77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0000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77</v>
          </cell>
          <cell r="J96">
            <v>0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 t="str">
            <v>0000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77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 t="str">
            <v>0000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77</v>
          </cell>
          <cell r="J98">
            <v>0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 t="str">
            <v>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78</v>
          </cell>
          <cell r="J99">
            <v>0</v>
          </cell>
          <cell r="K99">
            <v>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 t="str">
            <v>0000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78</v>
          </cell>
          <cell r="J100">
            <v>0</v>
          </cell>
          <cell r="K100">
            <v>2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0000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78</v>
          </cell>
          <cell r="J101">
            <v>0</v>
          </cell>
          <cell r="K101">
            <v>2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0000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78</v>
          </cell>
          <cell r="J102">
            <v>0</v>
          </cell>
          <cell r="K102">
            <v>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0000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78</v>
          </cell>
          <cell r="J103">
            <v>0</v>
          </cell>
          <cell r="K103">
            <v>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B104" t="str">
            <v>0000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78</v>
          </cell>
          <cell r="J104">
            <v>0</v>
          </cell>
          <cell r="K104">
            <v>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0000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78</v>
          </cell>
          <cell r="J105">
            <v>0</v>
          </cell>
          <cell r="K105">
            <v>2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0000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78</v>
          </cell>
          <cell r="J106">
            <v>0</v>
          </cell>
          <cell r="K106">
            <v>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0000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</v>
          </cell>
          <cell r="J107">
            <v>0</v>
          </cell>
          <cell r="K107">
            <v>3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0000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79</v>
          </cell>
          <cell r="J108">
            <v>0</v>
          </cell>
          <cell r="K108">
            <v>3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0000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79</v>
          </cell>
          <cell r="J109">
            <v>0</v>
          </cell>
          <cell r="K109">
            <v>3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0000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79</v>
          </cell>
          <cell r="J110">
            <v>0</v>
          </cell>
          <cell r="K110">
            <v>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B111" t="str">
            <v>0000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79</v>
          </cell>
          <cell r="J111">
            <v>0</v>
          </cell>
          <cell r="K111">
            <v>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0000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79</v>
          </cell>
          <cell r="J112">
            <v>0</v>
          </cell>
          <cell r="K112">
            <v>3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0000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79</v>
          </cell>
          <cell r="J113">
            <v>0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 t="str">
            <v>0000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79</v>
          </cell>
          <cell r="J114">
            <v>0</v>
          </cell>
          <cell r="K114">
            <v>3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B115" t="str">
            <v>0000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80</v>
          </cell>
          <cell r="J115">
            <v>0</v>
          </cell>
          <cell r="K115">
            <v>4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B116" t="str">
            <v>0000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80</v>
          </cell>
          <cell r="J116">
            <v>0</v>
          </cell>
          <cell r="K116">
            <v>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B117" t="str">
            <v>0000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80</v>
          </cell>
          <cell r="J117">
            <v>0</v>
          </cell>
          <cell r="K117">
            <v>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>0000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80</v>
          </cell>
          <cell r="J118">
            <v>0</v>
          </cell>
          <cell r="K118">
            <v>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0000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80</v>
          </cell>
          <cell r="J119">
            <v>0</v>
          </cell>
          <cell r="K119">
            <v>4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80</v>
          </cell>
          <cell r="J120">
            <v>0</v>
          </cell>
          <cell r="K120">
            <v>4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 t="str">
            <v>0000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80</v>
          </cell>
          <cell r="J121">
            <v>0</v>
          </cell>
          <cell r="K121">
            <v>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0000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80</v>
          </cell>
          <cell r="J122">
            <v>0</v>
          </cell>
          <cell r="K122">
            <v>4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0000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>0000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B125" t="str">
            <v>0000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 t="str">
            <v>0000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B127" t="str">
            <v>0000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B128" t="str">
            <v>0000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B129" t="str">
            <v>0000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0000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0000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0000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0000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0000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 t="str">
            <v>0000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B136" t="str">
            <v>0000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0000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B138" t="str">
            <v>0000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0000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0000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0000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B142" t="str">
            <v>0000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B143" t="str">
            <v>0000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0000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B145" t="str">
            <v>0000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 t="str">
            <v>0000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B147" t="str">
            <v>0000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0000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0000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0000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0000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0000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0000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B154" t="str">
            <v>0000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B155" t="str">
            <v>0000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B156" t="str">
            <v>0000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B157" t="str">
            <v>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B158" t="str">
            <v>0000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B159" t="str">
            <v>0000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B160" t="str">
            <v>0000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B161" t="str">
            <v>0000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B162" t="str">
            <v>0000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0000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0000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0000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B166" t="str">
            <v>0000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 t="str">
            <v>0000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B168" t="str">
            <v>0000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>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B170" t="str">
            <v>0000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B171" t="str">
            <v>0000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B172" t="str">
            <v>0000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0000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 t="str">
            <v>0000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B175" t="str">
            <v>0000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 t="str">
            <v>0000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B177" t="str">
            <v>0000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0000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B179" t="str">
            <v>0000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B180" t="str">
            <v>0000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0000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 t="str">
            <v>0000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B183" t="str">
            <v>0000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0000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B185" t="str">
            <v>0000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0000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0000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0000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0000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B190" t="str">
            <v>0000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B191" t="str">
            <v>0000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B192" t="str">
            <v>0000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B193" t="str">
            <v>0000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>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B195" t="str">
            <v>0000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0000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0000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0000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B199" t="str">
            <v>0000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0000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0000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0000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B203" t="str">
            <v>0000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0000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0000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B206" t="str">
            <v>0000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0000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 t="str">
            <v>0000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0000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B210" t="str">
            <v>0000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B211" t="str">
            <v>0000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B212" t="str">
            <v>0000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B213" t="str">
            <v>0000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B214" t="str">
            <v>0000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B215" t="str">
            <v>0000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B216" t="str">
            <v>0000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B217" t="str">
            <v>0000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B218" t="str">
            <v>0000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B219" t="str">
            <v>0000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 t="str">
            <v>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B221" t="str">
            <v>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B222" t="str">
            <v>0000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0000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 t="str">
            <v>0000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B230" t="str">
            <v>0000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B231" t="str">
            <v>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B233" t="str">
            <v>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B234" t="str">
            <v>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B235" t="str">
            <v>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B236" t="str">
            <v>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B237" t="str">
            <v>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0000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B242" t="str">
            <v>0000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B243" t="str">
            <v>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0000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0000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B247" t="str">
            <v>0000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B249" t="str">
            <v>0000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 t="str">
            <v>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B257" t="str">
            <v>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B258" t="str">
            <v>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0000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0000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B262" t="str">
            <v>0000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0000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B264" t="str">
            <v>0000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B265" t="str">
            <v>0000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0000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B267" t="str">
            <v>0000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 t="str">
            <v>0000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0000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0000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0000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0000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0000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B274" t="str">
            <v>0000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B275" t="str">
            <v>0000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0000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B277" t="str">
            <v>0000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0000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B279" t="str">
            <v>0000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0000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B281" t="str">
            <v>0000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B282" t="str">
            <v>0000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0000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0000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B285" t="str">
            <v>0000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0000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B287" t="str">
            <v>0000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B288" t="str">
            <v>0000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0000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B290" t="str">
            <v>0000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0000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B292" t="str">
            <v>0000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B293" t="str">
            <v>0000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B294" t="str">
            <v>0000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0000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B296" t="str">
            <v>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 t="str">
            <v>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B298" t="str">
            <v>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0000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0000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0000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B302" t="str">
            <v>0000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B303" t="str">
            <v>0000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B304" t="str">
            <v>0000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B305" t="str">
            <v>0000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0000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B307" t="str">
            <v>0000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B308" t="str">
            <v>0000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B309" t="str">
            <v>0000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B310" t="str">
            <v>0000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B311" t="str">
            <v>0000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B312" t="str">
            <v>0000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0000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B314" t="str">
            <v>0000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B315" t="str">
            <v>0000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0000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B317" t="str">
            <v>0000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B318" t="str">
            <v>0000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B319" t="str">
            <v>0000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0000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0000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B322" t="str">
            <v>0000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B323" t="str">
            <v>0000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B324" t="str">
            <v>0000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0000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0000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B327" t="str">
            <v>0000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B328" t="str">
            <v>0000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B329" t="str">
            <v>0000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B330" t="str">
            <v>0000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B331" t="str">
            <v>0000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B332" t="str">
            <v>0000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B333" t="str">
            <v>0000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B334" t="str">
            <v>0000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B335" t="str">
            <v>0000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B336" t="str">
            <v>0000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B337" t="str">
            <v>0000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B338" t="str">
            <v>0000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B339" t="str">
            <v>0000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B340" t="str">
            <v>0000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B341" t="str">
            <v>0000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B342" t="str">
            <v>0000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B343" t="str">
            <v>0000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B344" t="str">
            <v>0000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0000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>0000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B348" t="str">
            <v>0000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B349" t="str">
            <v>0000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B350" t="str">
            <v>0000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0000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0000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>0000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0000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0000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B356" t="str">
            <v>0000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B357" t="str">
            <v>0000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B358" t="str">
            <v>0000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B359" t="str">
            <v>0000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B360" t="str">
            <v>0000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B361" t="str">
            <v>0000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>0000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0000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0000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>0000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0000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>0000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B368" t="str">
            <v>0000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B369" t="str">
            <v>0000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B370" t="str">
            <v>0000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B371" t="str">
            <v>0000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B372" t="str">
            <v>0000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B373" t="str">
            <v>0000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0000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>0000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0000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>0000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0000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B379" t="str">
            <v>0000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B380" t="str">
            <v>0000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B381" t="str">
            <v>0000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B382" t="str">
            <v>0000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B383" t="str">
            <v>0000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B384" t="str">
            <v>0000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B385" t="str">
            <v>0000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B386" t="str">
            <v>0000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B387" t="str">
            <v>0000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B388" t="str">
            <v>0000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B389" t="str">
            <v>0000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B390" t="str">
            <v>0000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B391" t="str">
            <v>0000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B392" t="str">
            <v>0000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B393" t="str">
            <v>0000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B394" t="str">
            <v>0000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B395" t="str">
            <v>0000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B396" t="str">
            <v>0000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B397" t="str">
            <v>0000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B398" t="str">
            <v>0000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B399" t="str">
            <v>0000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B400" t="str">
            <v>0000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B401" t="str">
            <v>0000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B402" t="str">
            <v>0000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B403" t="str">
            <v>0000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0000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B405" t="str">
            <v>0000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B406" t="str">
            <v>0000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B407" t="str">
            <v>0000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0000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0000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B410" t="str">
            <v>0000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B411" t="str">
            <v>0000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B412" t="str">
            <v>0000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B413" t="str">
            <v>0000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B414" t="str">
            <v>0000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B415" t="str">
            <v>0000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B416" t="str">
            <v>0000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B417" t="str">
            <v>0000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B418" t="str">
            <v>0000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B419" t="str">
            <v>0000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B420" t="str">
            <v>0000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B421" t="str">
            <v>0000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B422" t="str">
            <v>0000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B423" t="str">
            <v>0000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B424" t="str">
            <v>0000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B425" t="str">
            <v>0000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B426" t="str">
            <v>0000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B427" t="str">
            <v>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B428" t="str">
            <v>0000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B429" t="str">
            <v>0000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B430" t="str">
            <v>0000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B431" t="str">
            <v>0000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B432" t="str">
            <v>0000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B433" t="str">
            <v>0000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B434" t="str">
            <v>0000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B435" t="str">
            <v>0000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0000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B437" t="str">
            <v>0000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B438" t="str">
            <v>0000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B439" t="str">
            <v>0000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B440" t="str">
            <v>0000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B441" t="str">
            <v>0000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B442" t="str">
            <v>0000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B443" t="str">
            <v>0000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B444" t="str">
            <v>0000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B445" t="str">
            <v>0000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B446" t="str">
            <v>0000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B447" t="str">
            <v>0000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B448" t="str">
            <v>0000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B449" t="str">
            <v>0000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B450" t="str">
            <v>0000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B451" t="str">
            <v>0000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B452" t="str">
            <v>0000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B453" t="str">
            <v>0000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B454" t="str">
            <v>0000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B455" t="str">
            <v>0000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B456" t="str">
            <v>0000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B457" t="str">
            <v>0000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B458" t="str">
            <v>0000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B459" t="str">
            <v>0000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B460" t="str">
            <v>0000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B461" t="str">
            <v>0000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B462" t="str">
            <v>0000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B463" t="str">
            <v>0000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B464" t="str">
            <v>0000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B465" t="str">
            <v>0000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B466" t="str">
            <v>0000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B467" t="str">
            <v>0000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B468" t="str">
            <v>0000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B469" t="str">
            <v>0000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B470" t="str">
            <v>0000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B471" t="str">
            <v>0000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B472" t="str">
            <v>0000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B473" t="str">
            <v>0000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B474" t="str">
            <v>0000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B475" t="str">
            <v>0000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B476" t="str">
            <v>0000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B477" t="str">
            <v>0000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B478" t="str">
            <v>0000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B479" t="str">
            <v>0000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  <row r="480">
          <cell r="B480" t="str">
            <v>0000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</row>
        <row r="481">
          <cell r="B481" t="str">
            <v>0000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</row>
        <row r="482">
          <cell r="B482" t="str">
            <v>0000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B483" t="str">
            <v>0000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B484" t="str">
            <v>0000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B485" t="str">
            <v>0000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B486" t="str">
            <v>0000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B487" t="str">
            <v>0000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B488" t="str">
            <v>0000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B489" t="str">
            <v>0000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B490" t="str">
            <v>0000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B491" t="str">
            <v>0000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</row>
        <row r="492">
          <cell r="B492" t="str">
            <v>0000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B493" t="str">
            <v>0000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B494" t="str">
            <v>0000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B495" t="str">
            <v>0000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B496" t="str">
            <v>0000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B497" t="str">
            <v>0000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B498" t="str">
            <v>0000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B499" t="str">
            <v>0000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B500" t="str">
            <v>0000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B501" t="str">
            <v>0000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B502" t="str">
            <v>0000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B503" t="str">
            <v>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</row>
        <row r="504">
          <cell r="B504" t="str">
            <v>0000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B505" t="str">
            <v>0000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B506" t="str">
            <v>0000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</row>
        <row r="507">
          <cell r="B507" t="str">
            <v>0000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</row>
        <row r="508">
          <cell r="B508" t="str">
            <v>0000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</row>
        <row r="509">
          <cell r="B509" t="str">
            <v>0000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B510" t="str">
            <v>0000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B511" t="str">
            <v>0000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B512" t="str">
            <v>0000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B513" t="str">
            <v>0000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B514" t="str">
            <v>0000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B515" t="str">
            <v>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</row>
        <row r="516">
          <cell r="B516" t="str">
            <v>0000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</row>
        <row r="517">
          <cell r="B517" t="str">
            <v>0000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</row>
        <row r="518">
          <cell r="B518" t="str">
            <v>0000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B519" t="str">
            <v>0000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</row>
        <row r="520">
          <cell r="B520" t="str">
            <v>0000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</row>
        <row r="521">
          <cell r="B521" t="str">
            <v>0000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</row>
        <row r="522">
          <cell r="B522" t="str">
            <v>0000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</row>
        <row r="523">
          <cell r="B523" t="str">
            <v>0000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</row>
        <row r="524">
          <cell r="B524" t="str">
            <v>0000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</row>
        <row r="525">
          <cell r="B525" t="str">
            <v>0000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B526" t="str">
            <v>0000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B527" t="str">
            <v>0000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</row>
        <row r="528">
          <cell r="B528" t="str">
            <v>0000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</row>
        <row r="529">
          <cell r="B529" t="str">
            <v>0000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</row>
        <row r="530">
          <cell r="B530" t="str">
            <v>0000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</row>
        <row r="531">
          <cell r="B531" t="str">
            <v>0000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</row>
        <row r="532">
          <cell r="B532" t="str">
            <v>0000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</row>
        <row r="533">
          <cell r="B533" t="str">
            <v>0000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</row>
        <row r="534">
          <cell r="B534" t="str">
            <v>0000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</row>
        <row r="535">
          <cell r="B535" t="str">
            <v>0000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</row>
        <row r="536">
          <cell r="B536" t="str">
            <v>0000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</row>
        <row r="537">
          <cell r="B537" t="str">
            <v>0000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B538" t="str">
            <v>0000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B539" t="str">
            <v>0000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B540" t="str">
            <v>0000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B541" t="str">
            <v>0000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B542" t="str">
            <v>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B543" t="str">
            <v>0000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B544" t="str">
            <v>0000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B545" t="str">
            <v>0000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B546" t="str">
            <v>0000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B547" t="str">
            <v>0000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B548" t="str">
            <v>0000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B549" t="str">
            <v>0000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B550" t="str">
            <v>0000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B551" t="str">
            <v>0000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B552" t="str">
            <v>0000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</row>
        <row r="553">
          <cell r="B553" t="str">
            <v>0000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</row>
        <row r="554">
          <cell r="B554" t="str">
            <v>0000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</row>
        <row r="555">
          <cell r="B555" t="str">
            <v>0000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</row>
        <row r="556">
          <cell r="B556" t="str">
            <v>0000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B557" t="str">
            <v>0000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B558" t="str">
            <v>0000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B559" t="str">
            <v>0000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B560" t="str">
            <v>0000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B561" t="str">
            <v>0000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B562" t="str">
            <v>0000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B563" t="str">
            <v>0000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</row>
        <row r="564">
          <cell r="B564" t="str">
            <v>0000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</row>
        <row r="565">
          <cell r="B565" t="str">
            <v>0000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</row>
        <row r="566">
          <cell r="B566" t="str">
            <v>0000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B567" t="str">
            <v>0000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</row>
        <row r="568">
          <cell r="B568" t="str">
            <v>0000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B569" t="str">
            <v>0000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</row>
        <row r="570">
          <cell r="B570" t="str">
            <v>0000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1">
          <cell r="B571" t="str">
            <v>0000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B572" t="str">
            <v>0000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B573" t="str">
            <v>0000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B574" t="str">
            <v>0000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B575" t="str">
            <v>0000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B576" t="str">
            <v>0000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B577" t="str">
            <v>0000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B578" t="str">
            <v>0000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B579" t="str">
            <v>0000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B580" t="str">
            <v>0000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</row>
        <row r="581">
          <cell r="B581" t="str">
            <v>0000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</row>
        <row r="582">
          <cell r="B582" t="str">
            <v>0000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</row>
        <row r="583">
          <cell r="B583" t="str">
            <v>0000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B584" t="str">
            <v>0000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B585" t="str">
            <v>0000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B586" t="str">
            <v>0000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B587" t="str">
            <v>0000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B588" t="str">
            <v>0000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B589" t="str">
            <v>0000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B590" t="str">
            <v>0000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B591" t="str">
            <v>0000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B592" t="str">
            <v>0000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</row>
        <row r="593">
          <cell r="B593" t="str">
            <v>0000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B594" t="str">
            <v>0000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B595" t="str">
            <v>0000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B596" t="str">
            <v>0000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B597" t="str">
            <v>0000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B598" t="str">
            <v>0000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B599" t="str">
            <v>0000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B600" t="str">
            <v>0000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B601" t="str">
            <v>0000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B602" t="str">
            <v>0000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B603" t="str">
            <v>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B604" t="str">
            <v>0000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5">
          <cell r="B605" t="str">
            <v>0000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</row>
        <row r="606">
          <cell r="B606" t="str">
            <v>0000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B607" t="str">
            <v>0000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B608" t="str">
            <v>0000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B609" t="str">
            <v>0000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B610" t="str">
            <v>0000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B611" t="str">
            <v>0000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B612" t="str">
            <v>0000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B613" t="str">
            <v>0000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B614" t="str">
            <v>0000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B615" t="str">
            <v>0000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B616" t="str">
            <v>0000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</row>
        <row r="617">
          <cell r="B617" t="str">
            <v>0000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</row>
        <row r="618">
          <cell r="B618" t="str">
            <v>0000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</row>
        <row r="619">
          <cell r="B619" t="str">
            <v>0000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B620" t="str">
            <v>0000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B621" t="str">
            <v>0000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B622" t="str">
            <v>0000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B623" t="str">
            <v>0000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B624" t="str">
            <v>0000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B625" t="str">
            <v>0000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B626" t="str">
            <v>0000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B627" t="str">
            <v>0000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B628" t="str">
            <v>0000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B629" t="str">
            <v>0000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B630" t="str">
            <v>0000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B631" t="str">
            <v>0000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B632" t="str">
            <v>0000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C078-A4B7-1841-9042-7D113F54EFD5}">
  <sheetPr>
    <tabColor theme="4"/>
    <pageSetUpPr fitToPage="1"/>
  </sheetPr>
  <dimension ref="B1:AT178"/>
  <sheetViews>
    <sheetView topLeftCell="A66" zoomScaleNormal="100" workbookViewId="0">
      <selection activeCell="O85" sqref="D85:O92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7" width="10.6640625" style="1" customWidth="1"/>
    <col min="8" max="8" width="10.83203125" style="1" customWidth="1"/>
    <col min="9" max="9" width="7.83203125" style="1" customWidth="1"/>
    <col min="10" max="10" width="14" style="1" customWidth="1"/>
    <col min="11" max="11" width="32.83203125" style="1" customWidth="1"/>
    <col min="12" max="13" width="8.83203125" style="52" customWidth="1"/>
    <col min="14" max="14" width="12.83203125" style="52" customWidth="1"/>
    <col min="15" max="15" width="12.83203125" style="1" customWidth="1"/>
    <col min="16" max="16" width="6.5" style="18" customWidth="1"/>
    <col min="17" max="38" width="5.6640625" style="1"/>
    <col min="39" max="39" width="8" style="1" bestFit="1" customWidth="1"/>
    <col min="40" max="40" width="5.1640625" style="1" bestFit="1" customWidth="1"/>
    <col min="41" max="41" width="9.33203125" style="1" bestFit="1" customWidth="1"/>
    <col min="42" max="42" width="15.83203125" style="1" bestFit="1" customWidth="1"/>
    <col min="43" max="43" width="7.33203125" style="1" bestFit="1" customWidth="1"/>
    <col min="44" max="44" width="14.83203125" style="1" bestFit="1" customWidth="1"/>
    <col min="45" max="45" width="14.5" style="1" bestFit="1" customWidth="1"/>
    <col min="46" max="46" width="8.1640625" style="1" bestFit="1" customWidth="1"/>
    <col min="47" max="16384" width="5.6640625" style="1"/>
  </cols>
  <sheetData>
    <row r="1" spans="2:31" ht="15" customHeight="1" x14ac:dyDescent="0.2"/>
    <row r="2" spans="2:31" ht="26" x14ac:dyDescent="0.2">
      <c r="B2" s="20" t="s">
        <v>136</v>
      </c>
      <c r="C2" s="21"/>
      <c r="D2" s="21"/>
      <c r="E2" s="21"/>
      <c r="F2" s="22">
        <v>1</v>
      </c>
    </row>
    <row r="3" spans="2:31" ht="7.5" customHeight="1" x14ac:dyDescent="0.2">
      <c r="L3" s="53"/>
      <c r="M3" s="53"/>
      <c r="N3" s="53"/>
    </row>
    <row r="4" spans="2:31" ht="19" x14ac:dyDescent="0.2">
      <c r="B4" s="23" t="s">
        <v>211</v>
      </c>
    </row>
    <row r="5" spans="2:31" ht="15" customHeight="1" x14ac:dyDescent="0.2"/>
    <row r="6" spans="2:31" ht="16" x14ac:dyDescent="0.2">
      <c r="B6" s="15" t="s">
        <v>113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54"/>
      <c r="P6" s="54"/>
    </row>
    <row r="7" spans="2:31" x14ac:dyDescent="0.2">
      <c r="B7" s="24" t="s">
        <v>212</v>
      </c>
      <c r="G7" s="149">
        <f>VLOOKUP($B$4&amp;B6,BUSCARECORDS_50MS14,2,FALSE)</f>
        <v>7.2673611111111105E-4</v>
      </c>
      <c r="H7" s="149"/>
      <c r="I7" s="24" t="str">
        <f>VLOOKUP($B$4&amp;B6,BUSCARECORDS_50MS14,3,FALSE)</f>
        <v>BLAZQUEZ JOVER, IYAN (DELFINES SIGLO XXI)</v>
      </c>
      <c r="R7" s="65" t="s">
        <v>225</v>
      </c>
    </row>
    <row r="8" spans="2:31" x14ac:dyDescent="0.2">
      <c r="B8" s="24" t="s">
        <v>213</v>
      </c>
      <c r="G8" s="149" t="str">
        <f>VLOOKUP($B$4&amp;B6,BUSCARECORDS_50MS14,4,FALSE)</f>
        <v>N/A</v>
      </c>
      <c r="H8" s="149"/>
      <c r="R8" s="66" t="s">
        <v>227</v>
      </c>
    </row>
    <row r="9" spans="2:31" x14ac:dyDescent="0.2">
      <c r="R9" s="67" t="s">
        <v>228</v>
      </c>
      <c r="AB9" s="55"/>
      <c r="AC9" s="55"/>
      <c r="AD9" s="55"/>
      <c r="AE9" s="56"/>
    </row>
    <row r="10" spans="2:31" x14ac:dyDescent="0.2">
      <c r="B10"/>
      <c r="C10" s="32" t="s">
        <v>197</v>
      </c>
      <c r="D10" s="35"/>
      <c r="E10" s="35"/>
      <c r="F10" s="35"/>
      <c r="G10" s="35"/>
      <c r="H10" s="35"/>
      <c r="I10" s="44"/>
      <c r="J10" s="44"/>
      <c r="K10" s="35"/>
      <c r="L10" s="45"/>
      <c r="M10" s="45"/>
      <c r="N10" s="45"/>
      <c r="O10" s="28"/>
      <c r="P10" s="46"/>
    </row>
    <row r="11" spans="2:31" x14ac:dyDescent="0.2">
      <c r="B11" s="47">
        <v>1</v>
      </c>
      <c r="C11"/>
      <c r="D11" s="25" t="s">
        <v>348</v>
      </c>
      <c r="E11" s="25"/>
      <c r="F11" s="25"/>
      <c r="G11" s="25"/>
      <c r="H11" s="26" t="s">
        <v>349</v>
      </c>
      <c r="I11" s="26" t="s">
        <v>216</v>
      </c>
      <c r="J11" s="26" t="s">
        <v>141</v>
      </c>
      <c r="K11" s="25" t="s">
        <v>284</v>
      </c>
      <c r="L11" s="26"/>
      <c r="M11" s="27"/>
      <c r="N11" s="65" t="s">
        <v>225</v>
      </c>
      <c r="O11" s="28">
        <v>7.2673611111111105E-4</v>
      </c>
      <c r="P11" s="46">
        <f t="shared" ref="P11:P18" si="0">IF(K11=0," ",2)</f>
        <v>2</v>
      </c>
      <c r="Q11" s="29"/>
      <c r="R11" s="48"/>
      <c r="S11" s="48"/>
    </row>
    <row r="12" spans="2:31" x14ac:dyDescent="0.2">
      <c r="B12" s="47">
        <v>2</v>
      </c>
      <c r="C12"/>
      <c r="D12" s="25"/>
      <c r="E12" s="25"/>
      <c r="F12" s="25"/>
      <c r="G12" s="25"/>
      <c r="H12" s="26"/>
      <c r="I12" s="26"/>
      <c r="J12" s="26"/>
      <c r="K12" s="25"/>
      <c r="L12" s="26"/>
      <c r="M12" s="27"/>
      <c r="N12" s="27"/>
      <c r="O12" s="28"/>
      <c r="P12" s="46" t="str">
        <f t="shared" si="0"/>
        <v xml:space="preserve"> </v>
      </c>
      <c r="R12" s="37" t="s">
        <v>200</v>
      </c>
      <c r="S12" s="48"/>
    </row>
    <row r="13" spans="2:31" x14ac:dyDescent="0.2">
      <c r="B13" s="47">
        <v>3</v>
      </c>
      <c r="C13"/>
      <c r="D13" s="25"/>
      <c r="E13" s="25"/>
      <c r="F13" s="25"/>
      <c r="G13" s="25"/>
      <c r="H13" s="26"/>
      <c r="I13" s="26"/>
      <c r="J13" s="26"/>
      <c r="K13" s="25"/>
      <c r="L13" s="26"/>
      <c r="M13" s="27"/>
      <c r="N13" s="27"/>
      <c r="O13" s="28"/>
      <c r="P13" s="46" t="str">
        <f t="shared" si="0"/>
        <v xml:space="preserve"> </v>
      </c>
      <c r="R13" s="37" t="s">
        <v>201</v>
      </c>
      <c r="S13" s="48"/>
    </row>
    <row r="14" spans="2:31" x14ac:dyDescent="0.2">
      <c r="B14" s="47">
        <v>4</v>
      </c>
      <c r="C14"/>
      <c r="D14" s="25"/>
      <c r="E14" s="25"/>
      <c r="F14" s="25"/>
      <c r="G14" s="25"/>
      <c r="H14" s="26"/>
      <c r="I14" s="26"/>
      <c r="J14" s="26"/>
      <c r="K14" s="25"/>
      <c r="L14" s="26"/>
      <c r="M14" s="27"/>
      <c r="N14" s="27"/>
      <c r="O14" s="28"/>
      <c r="P14" s="46" t="str">
        <f t="shared" si="0"/>
        <v xml:space="preserve"> </v>
      </c>
      <c r="R14" s="48"/>
      <c r="S14" s="48"/>
    </row>
    <row r="15" spans="2:31" x14ac:dyDescent="0.2">
      <c r="B15" s="47">
        <v>5</v>
      </c>
      <c r="C15"/>
      <c r="D15" s="37" t="s">
        <v>200</v>
      </c>
      <c r="E15" s="25"/>
      <c r="F15" s="25"/>
      <c r="G15" s="25"/>
      <c r="H15" s="26"/>
      <c r="I15" s="26"/>
      <c r="J15" s="26"/>
      <c r="K15" s="25"/>
      <c r="L15" s="26"/>
      <c r="M15" s="27"/>
      <c r="N15" s="27"/>
      <c r="O15" s="28" t="str">
        <f>IF(J15=0," ",2)</f>
        <v xml:space="preserve"> </v>
      </c>
      <c r="P15" s="46" t="str">
        <f t="shared" si="0"/>
        <v xml:space="preserve"> </v>
      </c>
      <c r="Q15" s="57"/>
      <c r="R15" s="37" t="s">
        <v>200</v>
      </c>
      <c r="S15" s="48"/>
    </row>
    <row r="16" spans="2:31" x14ac:dyDescent="0.2">
      <c r="B16" s="47">
        <v>6</v>
      </c>
      <c r="C16"/>
      <c r="D16" s="37" t="s">
        <v>202</v>
      </c>
      <c r="E16" s="25"/>
      <c r="F16" s="25"/>
      <c r="G16" s="25"/>
      <c r="H16" s="26"/>
      <c r="I16" s="26"/>
      <c r="J16" s="26"/>
      <c r="K16" s="25"/>
      <c r="L16" s="26"/>
      <c r="M16" s="27"/>
      <c r="N16" s="27"/>
      <c r="O16" s="28" t="str">
        <f>IF(J16=0," ",2)</f>
        <v xml:space="preserve"> </v>
      </c>
      <c r="P16" s="46" t="str">
        <f t="shared" si="0"/>
        <v xml:space="preserve"> </v>
      </c>
      <c r="Q16" s="57"/>
      <c r="R16" s="37" t="s">
        <v>202</v>
      </c>
      <c r="S16" s="48"/>
    </row>
    <row r="17" spans="2:46" x14ac:dyDescent="0.2">
      <c r="B17" s="47">
        <v>7</v>
      </c>
      <c r="C17"/>
      <c r="D17" s="37" t="s">
        <v>302</v>
      </c>
      <c r="E17" s="25"/>
      <c r="F17" s="25"/>
      <c r="G17" s="25"/>
      <c r="H17" s="26"/>
      <c r="I17" s="26"/>
      <c r="J17" s="26"/>
      <c r="K17" s="25"/>
      <c r="L17" s="26"/>
      <c r="M17" s="27"/>
      <c r="N17" s="27"/>
      <c r="O17" s="28" t="str">
        <f>IF(J17=0," ",2)</f>
        <v xml:space="preserve"> </v>
      </c>
      <c r="P17" s="46" t="str">
        <f t="shared" si="0"/>
        <v xml:space="preserve"> </v>
      </c>
      <c r="Q17" s="57"/>
      <c r="R17" s="37" t="s">
        <v>302</v>
      </c>
      <c r="S17" s="48"/>
    </row>
    <row r="18" spans="2:46" x14ac:dyDescent="0.2">
      <c r="B18" s="47">
        <v>8</v>
      </c>
      <c r="C18"/>
      <c r="D18" s="25"/>
      <c r="E18" s="25"/>
      <c r="F18" s="25"/>
      <c r="G18" s="25"/>
      <c r="H18" s="26"/>
      <c r="I18" s="26"/>
      <c r="J18" s="26"/>
      <c r="K18" s="25"/>
      <c r="L18" s="26"/>
      <c r="M18" s="27"/>
      <c r="N18" s="27"/>
      <c r="O18" s="28"/>
      <c r="P18" s="46" t="str">
        <f t="shared" si="0"/>
        <v xml:space="preserve"> </v>
      </c>
      <c r="R18" s="48"/>
      <c r="S18" s="48"/>
    </row>
    <row r="19" spans="2:46" x14ac:dyDescent="0.2">
      <c r="B19"/>
      <c r="C19"/>
      <c r="D19"/>
      <c r="E19"/>
      <c r="F19"/>
      <c r="G19"/>
      <c r="H19"/>
      <c r="I19" s="8"/>
      <c r="J19" s="8"/>
      <c r="K19"/>
      <c r="L19" s="45"/>
      <c r="M19" s="45"/>
      <c r="N19" s="45"/>
      <c r="O19" s="28"/>
      <c r="P19"/>
      <c r="Q19" s="29"/>
    </row>
    <row r="20" spans="2:46" hidden="1" x14ac:dyDescent="0.2">
      <c r="B20"/>
      <c r="C20" s="32" t="s">
        <v>203</v>
      </c>
      <c r="D20" s="35"/>
      <c r="E20" s="35"/>
      <c r="F20" s="35"/>
      <c r="G20" s="35"/>
      <c r="H20" s="35"/>
      <c r="I20" s="44"/>
      <c r="J20" s="44"/>
      <c r="K20" s="35"/>
      <c r="L20" s="45"/>
      <c r="M20" s="45"/>
      <c r="N20" s="45"/>
      <c r="O20" s="28"/>
      <c r="P20"/>
    </row>
    <row r="21" spans="2:46" hidden="1" x14ac:dyDescent="0.2">
      <c r="B21" s="47">
        <v>9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7"/>
      <c r="N21" s="27"/>
      <c r="O21" s="28"/>
      <c r="P21" s="46" t="str">
        <f t="shared" ref="P21:P28" si="1">IF(K21=0," ",1)</f>
        <v xml:space="preserve"> </v>
      </c>
    </row>
    <row r="22" spans="2:46" hidden="1" x14ac:dyDescent="0.2">
      <c r="B22" s="47">
        <v>10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7"/>
      <c r="N22" s="27"/>
      <c r="O22" s="28"/>
      <c r="P22" s="46" t="str">
        <f t="shared" si="1"/>
        <v xml:space="preserve"> </v>
      </c>
    </row>
    <row r="23" spans="2:46" hidden="1" x14ac:dyDescent="0.2">
      <c r="B23" s="47">
        <v>11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7"/>
      <c r="N23" s="27"/>
      <c r="O23" s="28"/>
      <c r="P23" s="46" t="str">
        <f t="shared" si="1"/>
        <v xml:space="preserve"> </v>
      </c>
      <c r="Q23" s="29"/>
    </row>
    <row r="24" spans="2:46" hidden="1" x14ac:dyDescent="0.2">
      <c r="B24" s="47">
        <v>12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7"/>
      <c r="N24" s="27"/>
      <c r="O24" s="28"/>
      <c r="P24" s="46" t="str">
        <f t="shared" si="1"/>
        <v xml:space="preserve"> </v>
      </c>
    </row>
    <row r="25" spans="2:46" hidden="1" x14ac:dyDescent="0.2">
      <c r="B25" s="47">
        <v>13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7"/>
      <c r="N25" s="27"/>
      <c r="O25" s="28"/>
      <c r="P25" s="46" t="str">
        <f t="shared" si="1"/>
        <v xml:space="preserve"> </v>
      </c>
    </row>
    <row r="26" spans="2:46" hidden="1" x14ac:dyDescent="0.2">
      <c r="B26" s="47">
        <v>14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7"/>
      <c r="N26" s="27"/>
      <c r="O26" s="28"/>
      <c r="P26" s="46" t="str">
        <f t="shared" si="1"/>
        <v xml:space="preserve"> </v>
      </c>
    </row>
    <row r="27" spans="2:46" hidden="1" x14ac:dyDescent="0.2">
      <c r="B27" s="47">
        <v>15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7"/>
      <c r="N27" s="27"/>
      <c r="O27" s="28"/>
      <c r="P27" s="46" t="str">
        <f t="shared" si="1"/>
        <v xml:space="preserve"> </v>
      </c>
      <c r="Q27" s="29"/>
    </row>
    <row r="28" spans="2:46" hidden="1" x14ac:dyDescent="0.2">
      <c r="B28" s="47">
        <v>16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7"/>
      <c r="N28" s="27"/>
      <c r="O28" s="28"/>
      <c r="P28" s="46" t="str">
        <f t="shared" si="1"/>
        <v xml:space="preserve"> </v>
      </c>
    </row>
    <row r="29" spans="2:46" x14ac:dyDescent="0.2">
      <c r="P29" s="19"/>
      <c r="R29" s="48"/>
      <c r="AB29" s="2"/>
      <c r="AC29" s="2"/>
    </row>
    <row r="30" spans="2:46" ht="15" customHeight="1" x14ac:dyDescent="0.2"/>
    <row r="31" spans="2:46" ht="16" x14ac:dyDescent="0.2">
      <c r="B31" s="77" t="s">
        <v>107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</row>
    <row r="32" spans="2:46" x14ac:dyDescent="0.2">
      <c r="B32" s="24" t="s">
        <v>212</v>
      </c>
      <c r="G32" s="149">
        <f>VLOOKUP($B$4&amp;B31,BUSCARECORDS_50MS14,2,FALSE)</f>
        <v>5.2627314814814822E-4</v>
      </c>
      <c r="H32" s="149"/>
      <c r="I32" s="24" t="str">
        <f>VLOOKUP($B$4&amp;B31,BUSCARECORDS_50MS14,3,FALSE)</f>
        <v>RODRIGO BERNAL MAÑAS (SAD DELFINES SIGLO XXI)</v>
      </c>
      <c r="R32" s="65" t="s">
        <v>225</v>
      </c>
      <c r="AI32" s="25" t="s">
        <v>350</v>
      </c>
      <c r="AJ32" s="25"/>
      <c r="AK32" s="25"/>
      <c r="AL32" s="25"/>
      <c r="AM32" s="26" t="s">
        <v>224</v>
      </c>
      <c r="AN32" s="26" t="s">
        <v>216</v>
      </c>
      <c r="AO32" s="26" t="s">
        <v>141</v>
      </c>
      <c r="AP32" s="85" t="s">
        <v>21</v>
      </c>
      <c r="AQ32" s="26" t="s">
        <v>451</v>
      </c>
      <c r="AR32" s="121">
        <v>5.9108796296296296E-4</v>
      </c>
      <c r="AS32" s="122">
        <v>5.9108796296296296E-4</v>
      </c>
      <c r="AT32" s="28">
        <v>5.8703703703703706E-4</v>
      </c>
    </row>
    <row r="33" spans="2:46" x14ac:dyDescent="0.2">
      <c r="B33" s="24" t="s">
        <v>213</v>
      </c>
      <c r="G33" s="149" t="str">
        <f>VLOOKUP($B$4&amp;B31,BUSCARECORDS_50MS14,4,FALSE)</f>
        <v>N/A</v>
      </c>
      <c r="H33" s="149"/>
      <c r="R33" s="66" t="s">
        <v>227</v>
      </c>
      <c r="AI33" s="25" t="s">
        <v>435</v>
      </c>
      <c r="AJ33" s="25"/>
      <c r="AK33" s="25"/>
      <c r="AL33" s="25"/>
      <c r="AM33" s="26" t="s">
        <v>224</v>
      </c>
      <c r="AN33" s="26" t="s">
        <v>216</v>
      </c>
      <c r="AO33" s="26" t="s">
        <v>141</v>
      </c>
      <c r="AP33" s="85" t="s">
        <v>284</v>
      </c>
      <c r="AQ33" s="26" t="s">
        <v>447</v>
      </c>
      <c r="AR33" s="121" t="s">
        <v>92</v>
      </c>
      <c r="AS33" s="122" t="s">
        <v>92</v>
      </c>
      <c r="AT33" s="28">
        <v>7.1203703703703707E-4</v>
      </c>
    </row>
    <row r="34" spans="2:46" x14ac:dyDescent="0.2">
      <c r="R34" s="67" t="s">
        <v>228</v>
      </c>
      <c r="AB34" s="55"/>
      <c r="AC34" s="55"/>
      <c r="AD34" s="55"/>
      <c r="AE34" s="56"/>
      <c r="AI34" s="25" t="s">
        <v>424</v>
      </c>
      <c r="AJ34" s="25"/>
      <c r="AK34" s="25"/>
      <c r="AL34" s="25"/>
      <c r="AM34" s="26" t="s">
        <v>224</v>
      </c>
      <c r="AN34" s="26" t="s">
        <v>216</v>
      </c>
      <c r="AO34" s="26" t="s">
        <v>141</v>
      </c>
      <c r="AP34" s="85" t="s">
        <v>284</v>
      </c>
      <c r="AQ34" s="26" t="s">
        <v>452</v>
      </c>
      <c r="AR34" s="121">
        <v>1.1476851851851852E-3</v>
      </c>
      <c r="AS34" s="122">
        <v>1.1476851851851852E-3</v>
      </c>
      <c r="AT34" s="28">
        <v>1.1155092592592592E-3</v>
      </c>
    </row>
    <row r="35" spans="2:46" x14ac:dyDescent="0.2">
      <c r="B35"/>
      <c r="C35" s="32" t="s">
        <v>197</v>
      </c>
      <c r="D35" s="35"/>
      <c r="E35" s="35"/>
      <c r="F35" s="35"/>
      <c r="G35" s="35"/>
      <c r="H35" s="35"/>
      <c r="I35" s="44"/>
      <c r="J35" s="44"/>
      <c r="K35" s="35"/>
      <c r="L35" s="45"/>
      <c r="M35" s="45"/>
      <c r="N35" s="45"/>
      <c r="O35" s="28"/>
      <c r="P35" s="46"/>
      <c r="AI35" s="25" t="s">
        <v>352</v>
      </c>
      <c r="AJ35" s="25"/>
      <c r="AK35" s="25"/>
      <c r="AL35" s="25"/>
      <c r="AM35" s="26" t="s">
        <v>224</v>
      </c>
      <c r="AN35" s="26" t="s">
        <v>219</v>
      </c>
      <c r="AO35" s="26" t="s">
        <v>141</v>
      </c>
      <c r="AP35" s="85" t="s">
        <v>284</v>
      </c>
      <c r="AQ35" s="26" t="s">
        <v>448</v>
      </c>
      <c r="AR35" s="121">
        <v>1.3377314814814816E-3</v>
      </c>
      <c r="AS35" s="122">
        <v>1.3377314814814816E-3</v>
      </c>
      <c r="AT35" s="28">
        <v>1.2949074074074074E-3</v>
      </c>
    </row>
    <row r="36" spans="2:46" x14ac:dyDescent="0.2">
      <c r="B36" s="47">
        <v>1</v>
      </c>
      <c r="C36"/>
      <c r="D36" s="25" t="s">
        <v>350</v>
      </c>
      <c r="E36" s="25"/>
      <c r="F36" s="25"/>
      <c r="G36" s="25"/>
      <c r="H36" s="26" t="s">
        <v>224</v>
      </c>
      <c r="I36" s="26" t="s">
        <v>216</v>
      </c>
      <c r="J36" s="26" t="s">
        <v>141</v>
      </c>
      <c r="K36" s="85" t="s">
        <v>21</v>
      </c>
      <c r="L36" s="26"/>
      <c r="M36" s="121"/>
      <c r="N36" s="122"/>
      <c r="O36" s="28">
        <v>5.8703703703703706E-4</v>
      </c>
      <c r="P36" s="46">
        <f t="shared" ref="P36:P43" si="2">IF(K36=0," ",2)</f>
        <v>2</v>
      </c>
      <c r="Q36" s="29"/>
      <c r="R36" s="48"/>
      <c r="S36" s="48"/>
      <c r="AI36" s="25" t="s">
        <v>434</v>
      </c>
      <c r="AJ36" s="25"/>
      <c r="AK36" s="25"/>
      <c r="AL36" s="25"/>
      <c r="AM36" s="26" t="s">
        <v>224</v>
      </c>
      <c r="AN36" s="26" t="s">
        <v>216</v>
      </c>
      <c r="AO36" s="26" t="s">
        <v>141</v>
      </c>
      <c r="AP36" s="85" t="s">
        <v>284</v>
      </c>
      <c r="AQ36" s="26" t="s">
        <v>449</v>
      </c>
      <c r="AR36" s="121" t="s">
        <v>92</v>
      </c>
      <c r="AS36" s="122" t="s">
        <v>92</v>
      </c>
      <c r="AT36" s="28">
        <v>1.3024305555555556E-3</v>
      </c>
    </row>
    <row r="37" spans="2:46" x14ac:dyDescent="0.2">
      <c r="B37" s="47">
        <v>2</v>
      </c>
      <c r="C37"/>
      <c r="D37" s="25" t="s">
        <v>435</v>
      </c>
      <c r="E37" s="25"/>
      <c r="F37" s="25"/>
      <c r="G37" s="25"/>
      <c r="H37" s="26" t="s">
        <v>224</v>
      </c>
      <c r="I37" s="26" t="s">
        <v>216</v>
      </c>
      <c r="J37" s="26" t="s">
        <v>141</v>
      </c>
      <c r="K37" s="85" t="s">
        <v>284</v>
      </c>
      <c r="L37" s="26"/>
      <c r="M37" s="121"/>
      <c r="N37" s="122"/>
      <c r="O37" s="28">
        <v>7.1203703703703707E-4</v>
      </c>
      <c r="P37" s="46">
        <f t="shared" si="2"/>
        <v>2</v>
      </c>
      <c r="R37" s="37" t="s">
        <v>200</v>
      </c>
      <c r="S37" s="48"/>
      <c r="AI37" s="25" t="s">
        <v>425</v>
      </c>
      <c r="AJ37" s="25"/>
      <c r="AK37" s="25"/>
      <c r="AL37" s="25"/>
      <c r="AM37" s="26" t="s">
        <v>224</v>
      </c>
      <c r="AN37" s="26" t="s">
        <v>219</v>
      </c>
      <c r="AO37" s="26" t="s">
        <v>141</v>
      </c>
      <c r="AP37" s="85" t="s">
        <v>351</v>
      </c>
      <c r="AQ37" s="26" t="s">
        <v>450</v>
      </c>
      <c r="AR37" s="121" t="s">
        <v>92</v>
      </c>
      <c r="AS37" s="122" t="s">
        <v>92</v>
      </c>
      <c r="AT37" s="28">
        <v>1.3793981481481483E-3</v>
      </c>
    </row>
    <row r="38" spans="2:46" x14ac:dyDescent="0.2">
      <c r="B38" s="47">
        <v>3</v>
      </c>
      <c r="C38"/>
      <c r="D38" s="25" t="s">
        <v>424</v>
      </c>
      <c r="E38" s="25"/>
      <c r="F38" s="25"/>
      <c r="G38" s="25"/>
      <c r="H38" s="26" t="s">
        <v>224</v>
      </c>
      <c r="I38" s="26" t="s">
        <v>216</v>
      </c>
      <c r="J38" s="26" t="s">
        <v>141</v>
      </c>
      <c r="K38" s="85" t="s">
        <v>284</v>
      </c>
      <c r="L38" s="26"/>
      <c r="M38" s="121"/>
      <c r="N38" s="122"/>
      <c r="O38" s="28">
        <v>1.1155092592592592E-3</v>
      </c>
      <c r="P38" s="46">
        <f t="shared" si="2"/>
        <v>2</v>
      </c>
      <c r="R38" s="37" t="s">
        <v>201</v>
      </c>
      <c r="S38" s="48"/>
      <c r="AI38"/>
      <c r="AJ38"/>
      <c r="AK38"/>
      <c r="AL38"/>
      <c r="AM38"/>
      <c r="AN38"/>
      <c r="AO38"/>
      <c r="AP38"/>
      <c r="AQ38"/>
      <c r="AR38"/>
      <c r="AS38"/>
      <c r="AT38"/>
    </row>
    <row r="39" spans="2:46" x14ac:dyDescent="0.2">
      <c r="B39" s="47">
        <v>4</v>
      </c>
      <c r="C39"/>
      <c r="D39" s="25" t="s">
        <v>352</v>
      </c>
      <c r="E39" s="25"/>
      <c r="F39" s="25"/>
      <c r="G39" s="25"/>
      <c r="H39" s="26" t="s">
        <v>224</v>
      </c>
      <c r="I39" s="26" t="s">
        <v>219</v>
      </c>
      <c r="J39" s="26" t="s">
        <v>141</v>
      </c>
      <c r="K39" s="85" t="s">
        <v>284</v>
      </c>
      <c r="L39" s="26"/>
      <c r="M39" s="121"/>
      <c r="N39" s="122"/>
      <c r="O39" s="28">
        <v>1.2949074074074074E-3</v>
      </c>
      <c r="P39" s="46">
        <f t="shared" si="2"/>
        <v>2</v>
      </c>
      <c r="R39" s="48"/>
      <c r="S39" s="48"/>
      <c r="AI39"/>
      <c r="AJ39"/>
      <c r="AK39"/>
      <c r="AL39"/>
      <c r="AM39"/>
      <c r="AN39"/>
      <c r="AO39"/>
      <c r="AP39"/>
      <c r="AQ39"/>
      <c r="AR39"/>
      <c r="AS39"/>
      <c r="AT39"/>
    </row>
    <row r="40" spans="2:46" x14ac:dyDescent="0.2">
      <c r="B40" s="47">
        <v>5</v>
      </c>
      <c r="C40"/>
      <c r="D40" s="25" t="s">
        <v>434</v>
      </c>
      <c r="E40" s="25"/>
      <c r="F40" s="25"/>
      <c r="G40" s="25"/>
      <c r="H40" s="26" t="s">
        <v>224</v>
      </c>
      <c r="I40" s="26" t="s">
        <v>216</v>
      </c>
      <c r="J40" s="26" t="s">
        <v>141</v>
      </c>
      <c r="K40" s="85" t="s">
        <v>284</v>
      </c>
      <c r="L40" s="26"/>
      <c r="M40" s="121"/>
      <c r="N40" s="122"/>
      <c r="O40" s="28">
        <v>1.3024305555555556E-3</v>
      </c>
      <c r="P40" s="46">
        <f t="shared" si="2"/>
        <v>2</v>
      </c>
      <c r="Q40" s="57"/>
      <c r="R40" s="37" t="s">
        <v>200</v>
      </c>
      <c r="S40" s="48"/>
      <c r="AI40" s="25"/>
      <c r="AJ40" s="25"/>
      <c r="AK40" s="25"/>
      <c r="AL40" s="25"/>
      <c r="AM40" s="26"/>
      <c r="AN40" s="26"/>
      <c r="AO40" s="26"/>
      <c r="AP40" s="85"/>
      <c r="AQ40" s="26"/>
      <c r="AR40" s="121"/>
      <c r="AS40" s="122"/>
      <c r="AT40" s="28"/>
    </row>
    <row r="41" spans="2:46" x14ac:dyDescent="0.2">
      <c r="B41" s="47">
        <v>6</v>
      </c>
      <c r="C41"/>
      <c r="D41" s="25" t="s">
        <v>425</v>
      </c>
      <c r="E41" s="25"/>
      <c r="F41" s="25"/>
      <c r="G41" s="25"/>
      <c r="H41" s="26" t="s">
        <v>224</v>
      </c>
      <c r="I41" s="26" t="s">
        <v>219</v>
      </c>
      <c r="J41" s="26" t="s">
        <v>141</v>
      </c>
      <c r="K41" s="85" t="s">
        <v>351</v>
      </c>
      <c r="L41" s="26"/>
      <c r="M41" s="121"/>
      <c r="N41" s="122"/>
      <c r="O41" s="28">
        <v>1.3793981481481483E-3</v>
      </c>
      <c r="P41" s="46">
        <f t="shared" si="2"/>
        <v>2</v>
      </c>
      <c r="Q41" s="57"/>
      <c r="R41" s="37" t="s">
        <v>202</v>
      </c>
      <c r="S41" s="48"/>
      <c r="AI41" s="25"/>
      <c r="AJ41" s="25"/>
      <c r="AK41" s="25"/>
      <c r="AL41" s="25"/>
      <c r="AM41" s="26"/>
      <c r="AN41" s="26"/>
      <c r="AO41" s="26"/>
      <c r="AP41" s="85"/>
      <c r="AQ41" s="26"/>
      <c r="AR41" s="121"/>
      <c r="AS41" s="122"/>
      <c r="AT41" s="28"/>
    </row>
    <row r="42" spans="2:46" x14ac:dyDescent="0.2">
      <c r="B42" s="47">
        <v>7</v>
      </c>
      <c r="C42"/>
      <c r="D42" s="37"/>
      <c r="E42" s="25"/>
      <c r="F42" s="25"/>
      <c r="G42" s="25"/>
      <c r="H42" s="26"/>
      <c r="I42" s="26"/>
      <c r="J42" s="26"/>
      <c r="K42" s="25"/>
      <c r="L42" s="26"/>
      <c r="M42" s="27"/>
      <c r="N42" s="27"/>
      <c r="O42" s="28" t="str">
        <f>IF(J42=0," ",2)</f>
        <v xml:space="preserve"> </v>
      </c>
      <c r="P42" s="46" t="str">
        <f t="shared" si="2"/>
        <v xml:space="preserve"> </v>
      </c>
      <c r="Q42" s="57"/>
      <c r="R42" s="37" t="s">
        <v>302</v>
      </c>
      <c r="S42" s="48"/>
      <c r="AI42" s="25"/>
      <c r="AJ42" s="25"/>
      <c r="AK42" s="25"/>
      <c r="AL42" s="25"/>
      <c r="AM42" s="26"/>
      <c r="AN42" s="26"/>
      <c r="AO42" s="26"/>
      <c r="AP42" s="85"/>
      <c r="AQ42" s="26"/>
      <c r="AR42" s="121"/>
      <c r="AS42" s="122"/>
      <c r="AT42" s="28"/>
    </row>
    <row r="43" spans="2:46" x14ac:dyDescent="0.2">
      <c r="B43" s="47">
        <v>8</v>
      </c>
      <c r="C43"/>
      <c r="D43" s="25"/>
      <c r="E43" s="25"/>
      <c r="F43" s="25"/>
      <c r="G43" s="25"/>
      <c r="H43" s="26"/>
      <c r="I43" s="26"/>
      <c r="J43" s="26"/>
      <c r="K43" s="25"/>
      <c r="L43" s="26"/>
      <c r="M43" s="27"/>
      <c r="N43" s="27"/>
      <c r="O43" s="28"/>
      <c r="P43" s="46" t="str">
        <f t="shared" si="2"/>
        <v xml:space="preserve"> </v>
      </c>
      <c r="R43" s="48"/>
      <c r="S43" s="48"/>
      <c r="AI43" s="25"/>
      <c r="AJ43" s="25"/>
      <c r="AK43" s="25"/>
      <c r="AL43" s="25"/>
      <c r="AM43" s="26"/>
      <c r="AN43" s="26"/>
      <c r="AO43" s="26"/>
      <c r="AP43" s="85"/>
      <c r="AQ43" s="26"/>
      <c r="AR43" s="121"/>
      <c r="AS43" s="122"/>
      <c r="AT43" s="28"/>
    </row>
    <row r="44" spans="2:46" x14ac:dyDescent="0.2">
      <c r="B44"/>
      <c r="C44"/>
      <c r="D44"/>
      <c r="E44"/>
      <c r="F44"/>
      <c r="G44"/>
      <c r="H44"/>
      <c r="I44" s="8"/>
      <c r="J44" s="8"/>
      <c r="K44"/>
      <c r="L44" s="45"/>
      <c r="M44" s="45"/>
      <c r="N44" s="45"/>
      <c r="O44" s="28"/>
      <c r="P44"/>
      <c r="Q44" s="29"/>
      <c r="AI44" s="25"/>
      <c r="AJ44" s="25"/>
      <c r="AK44" s="25"/>
      <c r="AL44" s="25"/>
      <c r="AM44" s="26"/>
      <c r="AN44" s="26"/>
      <c r="AO44" s="26"/>
      <c r="AP44" s="85"/>
      <c r="AQ44" s="26"/>
      <c r="AR44" s="121"/>
      <c r="AS44" s="122"/>
      <c r="AT44" s="28"/>
    </row>
    <row r="45" spans="2:46" hidden="1" x14ac:dyDescent="0.2">
      <c r="B45"/>
      <c r="C45" s="32" t="s">
        <v>203</v>
      </c>
      <c r="D45" s="35"/>
      <c r="E45" s="35"/>
      <c r="F45" s="35"/>
      <c r="G45" s="35"/>
      <c r="H45" s="35"/>
      <c r="I45" s="44"/>
      <c r="J45" s="44"/>
      <c r="K45" s="35"/>
      <c r="L45" s="45"/>
      <c r="M45" s="45"/>
      <c r="N45" s="45"/>
      <c r="O45" s="28"/>
      <c r="P45"/>
      <c r="AI45" s="25"/>
      <c r="AJ45" s="25"/>
      <c r="AK45" s="25"/>
      <c r="AL45" s="25"/>
      <c r="AM45" s="26"/>
      <c r="AN45" s="26"/>
      <c r="AO45" s="26"/>
      <c r="AP45" s="85"/>
      <c r="AQ45" s="26"/>
      <c r="AR45" s="121"/>
      <c r="AS45" s="122"/>
      <c r="AT45" s="28"/>
    </row>
    <row r="46" spans="2:46" hidden="1" x14ac:dyDescent="0.2">
      <c r="B46" s="47">
        <v>9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7"/>
      <c r="N46" s="27"/>
      <c r="O46" s="28"/>
      <c r="P46" s="46" t="str">
        <f t="shared" ref="P46:P53" si="3">IF(K46=0," ",1)</f>
        <v xml:space="preserve"> </v>
      </c>
      <c r="AI46" s="25"/>
      <c r="AJ46" s="25"/>
      <c r="AK46" s="25"/>
      <c r="AL46" s="25"/>
      <c r="AM46" s="26"/>
      <c r="AN46" s="26"/>
      <c r="AO46" s="26"/>
      <c r="AP46" s="85"/>
      <c r="AQ46" s="26"/>
      <c r="AR46" s="121"/>
      <c r="AS46" s="122"/>
      <c r="AT46" s="28"/>
    </row>
    <row r="47" spans="2:46" hidden="1" x14ac:dyDescent="0.2">
      <c r="B47" s="47">
        <v>10</v>
      </c>
      <c r="C47"/>
      <c r="D47" s="25"/>
      <c r="E47" s="25"/>
      <c r="F47" s="25"/>
      <c r="G47" s="25"/>
      <c r="H47" s="26"/>
      <c r="I47" s="26"/>
      <c r="J47" s="26"/>
      <c r="K47" s="25"/>
      <c r="L47" s="26"/>
      <c r="M47" s="27"/>
      <c r="N47" s="27"/>
      <c r="O47" s="28"/>
      <c r="P47" s="46" t="str">
        <f t="shared" si="3"/>
        <v xml:space="preserve"> </v>
      </c>
      <c r="AI47" s="25"/>
      <c r="AJ47" s="25"/>
      <c r="AK47" s="25"/>
      <c r="AL47" s="25"/>
      <c r="AM47" s="26"/>
      <c r="AN47" s="26"/>
      <c r="AO47" s="26"/>
      <c r="AP47" s="85"/>
      <c r="AQ47" s="26"/>
      <c r="AR47" s="121"/>
      <c r="AS47" s="122"/>
      <c r="AT47" s="28"/>
    </row>
    <row r="48" spans="2:46" hidden="1" x14ac:dyDescent="0.2">
      <c r="B48" s="47">
        <v>11</v>
      </c>
      <c r="C48"/>
      <c r="D48" s="25"/>
      <c r="E48" s="25"/>
      <c r="F48" s="25"/>
      <c r="G48" s="25"/>
      <c r="H48" s="26"/>
      <c r="I48" s="26"/>
      <c r="J48" s="26"/>
      <c r="K48" s="25"/>
      <c r="L48" s="26"/>
      <c r="M48" s="27"/>
      <c r="N48" s="27"/>
      <c r="O48" s="28"/>
      <c r="P48" s="46" t="str">
        <f t="shared" si="3"/>
        <v xml:space="preserve"> </v>
      </c>
      <c r="Q48" s="29"/>
      <c r="AI48" s="25"/>
      <c r="AJ48" s="25"/>
      <c r="AK48" s="25"/>
      <c r="AL48" s="25"/>
      <c r="AM48" s="26"/>
      <c r="AN48" s="26"/>
      <c r="AO48" s="26"/>
      <c r="AP48" s="85"/>
      <c r="AQ48" s="26"/>
      <c r="AR48" s="121"/>
      <c r="AS48" s="122"/>
      <c r="AT48" s="28"/>
    </row>
    <row r="49" spans="2:46" hidden="1" x14ac:dyDescent="0.2">
      <c r="B49" s="47">
        <v>12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7"/>
      <c r="N49" s="27"/>
      <c r="O49" s="28"/>
      <c r="P49" s="46" t="str">
        <f t="shared" si="3"/>
        <v xml:space="preserve"> </v>
      </c>
      <c r="AI49" s="25"/>
      <c r="AJ49" s="25"/>
      <c r="AK49" s="25"/>
      <c r="AL49" s="25"/>
      <c r="AM49" s="26"/>
      <c r="AN49" s="26"/>
      <c r="AO49" s="26"/>
      <c r="AP49" s="85"/>
      <c r="AQ49" s="26"/>
      <c r="AR49" s="121"/>
      <c r="AS49" s="122"/>
      <c r="AT49" s="28"/>
    </row>
    <row r="50" spans="2:46" hidden="1" x14ac:dyDescent="0.2">
      <c r="B50" s="47">
        <v>13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7"/>
      <c r="N50" s="27"/>
      <c r="O50" s="28"/>
      <c r="P50" s="46" t="str">
        <f t="shared" si="3"/>
        <v xml:space="preserve"> </v>
      </c>
      <c r="AI50" s="25"/>
      <c r="AJ50" s="25"/>
      <c r="AK50" s="25"/>
      <c r="AL50" s="25"/>
      <c r="AM50" s="26"/>
      <c r="AN50" s="26"/>
      <c r="AO50" s="26"/>
      <c r="AP50" s="85"/>
      <c r="AQ50" s="26"/>
      <c r="AR50" s="121"/>
      <c r="AS50" s="122"/>
      <c r="AT50" s="28"/>
    </row>
    <row r="51" spans="2:46" hidden="1" x14ac:dyDescent="0.2">
      <c r="B51" s="47">
        <v>14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7"/>
      <c r="N51" s="27"/>
      <c r="O51" s="28"/>
      <c r="P51" s="46" t="str">
        <f t="shared" si="3"/>
        <v xml:space="preserve"> </v>
      </c>
      <c r="AI51" s="25"/>
      <c r="AJ51" s="25"/>
      <c r="AK51" s="25"/>
      <c r="AL51" s="25"/>
      <c r="AM51" s="26"/>
      <c r="AN51" s="26"/>
      <c r="AO51" s="26"/>
      <c r="AP51" s="85"/>
      <c r="AQ51" s="26"/>
      <c r="AR51" s="121"/>
      <c r="AS51" s="122"/>
      <c r="AT51" s="28"/>
    </row>
    <row r="52" spans="2:46" hidden="1" x14ac:dyDescent="0.2">
      <c r="B52" s="47">
        <v>15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7"/>
      <c r="N52" s="27"/>
      <c r="O52" s="28"/>
      <c r="P52" s="46" t="str">
        <f t="shared" si="3"/>
        <v xml:space="preserve"> </v>
      </c>
      <c r="Q52" s="29"/>
      <c r="AI52" s="25"/>
      <c r="AJ52" s="25"/>
      <c r="AK52" s="25"/>
      <c r="AL52" s="25"/>
      <c r="AM52" s="26"/>
      <c r="AN52" s="26"/>
      <c r="AO52" s="26"/>
      <c r="AP52" s="85"/>
      <c r="AQ52" s="26"/>
      <c r="AR52" s="121"/>
      <c r="AS52" s="122"/>
      <c r="AT52" s="28"/>
    </row>
    <row r="53" spans="2:46" hidden="1" x14ac:dyDescent="0.2">
      <c r="B53" s="47">
        <v>16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7"/>
      <c r="N53" s="27"/>
      <c r="O53" s="28"/>
      <c r="P53" s="46" t="str">
        <f t="shared" si="3"/>
        <v xml:space="preserve"> </v>
      </c>
      <c r="AI53" s="25"/>
      <c r="AJ53" s="25"/>
      <c r="AK53" s="25"/>
      <c r="AL53" s="25"/>
      <c r="AM53" s="26"/>
      <c r="AN53" s="26"/>
      <c r="AO53" s="26"/>
      <c r="AP53" s="85"/>
      <c r="AQ53" s="26"/>
      <c r="AR53" s="121"/>
      <c r="AS53" s="122"/>
      <c r="AT53" s="28"/>
    </row>
    <row r="54" spans="2:46" x14ac:dyDescent="0.2">
      <c r="P54" s="19"/>
      <c r="R54" s="48"/>
      <c r="AB54" s="2"/>
      <c r="AC54" s="2"/>
      <c r="AI54" s="25"/>
      <c r="AJ54" s="25"/>
      <c r="AK54" s="25"/>
      <c r="AL54" s="25"/>
      <c r="AM54" s="26"/>
      <c r="AN54" s="26"/>
      <c r="AO54" s="26"/>
      <c r="AP54" s="85"/>
      <c r="AQ54" s="26"/>
      <c r="AR54" s="121"/>
      <c r="AS54" s="122"/>
      <c r="AT54" s="28"/>
    </row>
    <row r="55" spans="2:46" ht="15" customHeight="1" x14ac:dyDescent="0.2">
      <c r="AI55" s="25"/>
      <c r="AJ55" s="25"/>
      <c r="AK55" s="25"/>
      <c r="AL55" s="25"/>
      <c r="AM55" s="26"/>
      <c r="AN55" s="26"/>
      <c r="AO55" s="26"/>
      <c r="AP55" s="85"/>
      <c r="AQ55" s="26"/>
      <c r="AR55" s="121"/>
      <c r="AS55" s="122"/>
      <c r="AT55" s="28"/>
    </row>
    <row r="56" spans="2:46" ht="16" x14ac:dyDescent="0.2">
      <c r="B56" s="79" t="s">
        <v>84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1"/>
      <c r="P56" s="81"/>
      <c r="AI56" s="25"/>
      <c r="AJ56" s="25"/>
      <c r="AK56" s="25"/>
      <c r="AL56" s="25"/>
      <c r="AM56" s="26"/>
      <c r="AN56" s="26"/>
      <c r="AO56" s="26"/>
      <c r="AP56" s="85"/>
      <c r="AQ56" s="26"/>
      <c r="AR56" s="121"/>
      <c r="AS56" s="122"/>
      <c r="AT56" s="28"/>
    </row>
    <row r="57" spans="2:46" x14ac:dyDescent="0.2">
      <c r="B57" s="24" t="s">
        <v>137</v>
      </c>
      <c r="G57" s="149">
        <f>VLOOKUP($B$4&amp;B56,BUSCARECORDS_50MS14,2,FALSE)</f>
        <v>3.4317129629629628E-4</v>
      </c>
      <c r="H57" s="149"/>
      <c r="I57" s="24" t="str">
        <f>VLOOKUP($B$4&amp;B56,BUSCARECORDS_50MS14,3,FALSE)</f>
        <v>HERNANDEZ-FRANCH PEREZ DEL YERRO, MIGUEL (INDEPENDIENTE)</v>
      </c>
      <c r="R57" s="65" t="s">
        <v>225</v>
      </c>
      <c r="AI57" s="25"/>
      <c r="AJ57" s="25"/>
      <c r="AK57" s="25"/>
      <c r="AL57" s="25"/>
      <c r="AM57" s="26"/>
      <c r="AN57" s="26"/>
      <c r="AO57" s="26"/>
      <c r="AP57" s="85"/>
      <c r="AQ57" s="26"/>
      <c r="AR57" s="121"/>
      <c r="AS57" s="122"/>
      <c r="AT57" s="28"/>
    </row>
    <row r="58" spans="2:46" x14ac:dyDescent="0.2">
      <c r="B58" s="24" t="s">
        <v>138</v>
      </c>
      <c r="G58" s="149">
        <f>VLOOKUP($B$4&amp;B56,BUSCARECORDS_50MS14,4,FALSE)</f>
        <v>3.1782407407407405E-4</v>
      </c>
      <c r="H58" s="149"/>
      <c r="R58" s="66" t="s">
        <v>227</v>
      </c>
      <c r="AI58" s="25"/>
      <c r="AJ58" s="25"/>
      <c r="AK58" s="25"/>
      <c r="AL58" s="25"/>
      <c r="AM58" s="26"/>
      <c r="AN58" s="26"/>
      <c r="AO58" s="26"/>
      <c r="AP58" s="85"/>
      <c r="AQ58" s="26"/>
      <c r="AR58" s="121"/>
      <c r="AS58" s="122"/>
      <c r="AT58" s="28"/>
    </row>
    <row r="59" spans="2:46" x14ac:dyDescent="0.2">
      <c r="R59" s="67" t="s">
        <v>228</v>
      </c>
      <c r="AB59" s="55"/>
      <c r="AC59" s="55"/>
      <c r="AD59" s="55"/>
      <c r="AE59" s="56"/>
      <c r="AI59" s="25"/>
      <c r="AJ59" s="25"/>
      <c r="AK59" s="25"/>
      <c r="AL59" s="25"/>
      <c r="AM59" s="26"/>
      <c r="AN59" s="26"/>
      <c r="AO59" s="26"/>
      <c r="AP59" s="85"/>
      <c r="AQ59" s="26"/>
      <c r="AR59" s="121"/>
      <c r="AS59" s="122"/>
      <c r="AT59" s="28"/>
    </row>
    <row r="60" spans="2:46" x14ac:dyDescent="0.2">
      <c r="B60"/>
      <c r="C60" s="32" t="s">
        <v>197</v>
      </c>
      <c r="D60" s="35"/>
      <c r="E60" s="35"/>
      <c r="F60" s="35"/>
      <c r="G60" s="35"/>
      <c r="H60" s="35"/>
      <c r="I60" s="44"/>
      <c r="J60" s="44"/>
      <c r="K60" s="35"/>
      <c r="L60" s="45"/>
      <c r="M60" s="45"/>
      <c r="N60" s="45"/>
      <c r="O60" s="28"/>
      <c r="P60" s="46"/>
      <c r="AI60" s="25"/>
      <c r="AJ60" s="25"/>
      <c r="AK60" s="25"/>
      <c r="AL60" s="25"/>
      <c r="AM60" s="26"/>
      <c r="AN60" s="26"/>
      <c r="AO60" s="26"/>
      <c r="AP60" s="85"/>
      <c r="AQ60" s="26"/>
      <c r="AR60" s="121"/>
      <c r="AS60" s="122"/>
      <c r="AT60" s="28"/>
    </row>
    <row r="61" spans="2:46" x14ac:dyDescent="0.2">
      <c r="B61" s="47">
        <v>1</v>
      </c>
      <c r="C61"/>
      <c r="D61" s="25" t="s">
        <v>155</v>
      </c>
      <c r="E61" s="25"/>
      <c r="F61" s="25"/>
      <c r="G61" s="25"/>
      <c r="H61" s="26" t="s">
        <v>139</v>
      </c>
      <c r="I61" s="26" t="s">
        <v>216</v>
      </c>
      <c r="J61" s="26" t="s">
        <v>141</v>
      </c>
      <c r="K61" s="85" t="s">
        <v>284</v>
      </c>
      <c r="L61" s="68"/>
      <c r="M61" s="121"/>
      <c r="N61" s="122"/>
      <c r="O61" s="28">
        <v>4.0983796296296292E-4</v>
      </c>
      <c r="P61" s="46">
        <f t="shared" ref="P61:P68" si="4">IF(K61=0," ",2)</f>
        <v>2</v>
      </c>
      <c r="Q61" s="29"/>
      <c r="R61" s="48"/>
      <c r="S61" s="48"/>
      <c r="AI61" s="25" t="s">
        <v>381</v>
      </c>
      <c r="AJ61" s="25"/>
      <c r="AK61" s="25"/>
      <c r="AL61" s="25"/>
      <c r="AM61" s="26" t="s">
        <v>139</v>
      </c>
      <c r="AN61" s="26" t="s">
        <v>219</v>
      </c>
      <c r="AO61" s="26" t="s">
        <v>141</v>
      </c>
      <c r="AP61" s="85" t="s">
        <v>142</v>
      </c>
      <c r="AQ61" s="26" t="s">
        <v>456</v>
      </c>
      <c r="AR61" s="121">
        <v>6.9270833333333337E-4</v>
      </c>
      <c r="AS61" s="122">
        <v>7.3078703703703706E-4</v>
      </c>
      <c r="AT61" s="28">
        <v>6.0844907407407408E-4</v>
      </c>
    </row>
    <row r="62" spans="2:46" x14ac:dyDescent="0.2">
      <c r="B62" s="47">
        <v>2</v>
      </c>
      <c r="C62"/>
      <c r="D62" s="25" t="s">
        <v>439</v>
      </c>
      <c r="E62" s="25"/>
      <c r="F62" s="25"/>
      <c r="G62" s="25"/>
      <c r="H62" s="26" t="s">
        <v>139</v>
      </c>
      <c r="I62" s="26" t="s">
        <v>216</v>
      </c>
      <c r="J62" s="26" t="s">
        <v>141</v>
      </c>
      <c r="K62" s="85" t="s">
        <v>284</v>
      </c>
      <c r="L62" s="68"/>
      <c r="M62" s="121"/>
      <c r="N62" s="122"/>
      <c r="O62" s="28">
        <v>4.1504629629629628E-4</v>
      </c>
      <c r="P62" s="46">
        <f t="shared" si="4"/>
        <v>2</v>
      </c>
      <c r="R62" s="37" t="s">
        <v>200</v>
      </c>
      <c r="S62" s="48"/>
      <c r="AI62" s="25" t="s">
        <v>155</v>
      </c>
      <c r="AJ62" s="25"/>
      <c r="AK62" s="25"/>
      <c r="AL62" s="25"/>
      <c r="AM62" s="26" t="s">
        <v>139</v>
      </c>
      <c r="AN62" s="26" t="s">
        <v>216</v>
      </c>
      <c r="AO62" s="26" t="s">
        <v>141</v>
      </c>
      <c r="AP62" s="85" t="s">
        <v>284</v>
      </c>
      <c r="AQ62" s="68" t="s">
        <v>453</v>
      </c>
      <c r="AR62" s="121">
        <v>3.9479166666666666E-4</v>
      </c>
      <c r="AS62" s="122">
        <v>3.9479166666666666E-4</v>
      </c>
      <c r="AT62" s="28">
        <v>4.0983796296296292E-4</v>
      </c>
    </row>
    <row r="63" spans="2:46" x14ac:dyDescent="0.2">
      <c r="B63" s="47">
        <v>3</v>
      </c>
      <c r="C63"/>
      <c r="D63" s="25" t="s">
        <v>303</v>
      </c>
      <c r="E63" s="25"/>
      <c r="F63" s="25"/>
      <c r="G63" s="25"/>
      <c r="H63" s="26" t="s">
        <v>139</v>
      </c>
      <c r="I63" s="26" t="s">
        <v>216</v>
      </c>
      <c r="J63" s="26" t="s">
        <v>141</v>
      </c>
      <c r="K63" s="85" t="s">
        <v>354</v>
      </c>
      <c r="L63" s="26"/>
      <c r="M63" s="121"/>
      <c r="N63" s="122"/>
      <c r="O63" s="28">
        <v>5.0578703703703712E-4</v>
      </c>
      <c r="P63" s="46">
        <f t="shared" si="4"/>
        <v>2</v>
      </c>
      <c r="R63" s="37" t="s">
        <v>201</v>
      </c>
      <c r="S63" s="48"/>
      <c r="AI63" s="25" t="s">
        <v>459</v>
      </c>
      <c r="AJ63" s="25"/>
      <c r="AK63" s="25"/>
      <c r="AL63" s="25"/>
      <c r="AM63" s="26" t="s">
        <v>139</v>
      </c>
      <c r="AN63" s="26" t="s">
        <v>216</v>
      </c>
      <c r="AO63" s="26" t="s">
        <v>141</v>
      </c>
      <c r="AP63" s="85" t="s">
        <v>35</v>
      </c>
      <c r="AQ63" s="26" t="s">
        <v>446</v>
      </c>
      <c r="AR63" s="121" t="s">
        <v>92</v>
      </c>
      <c r="AS63" s="122" t="s">
        <v>92</v>
      </c>
      <c r="AT63" s="28">
        <v>8.8483796296296303E-4</v>
      </c>
    </row>
    <row r="64" spans="2:46" x14ac:dyDescent="0.2">
      <c r="B64" s="47">
        <v>4</v>
      </c>
      <c r="C64"/>
      <c r="D64" s="25" t="s">
        <v>379</v>
      </c>
      <c r="E64" s="25"/>
      <c r="F64" s="25"/>
      <c r="G64" s="25"/>
      <c r="H64" s="26" t="s">
        <v>139</v>
      </c>
      <c r="I64" s="26" t="s">
        <v>216</v>
      </c>
      <c r="J64" s="26" t="s">
        <v>141</v>
      </c>
      <c r="K64" s="85" t="s">
        <v>21</v>
      </c>
      <c r="L64" s="26"/>
      <c r="M64" s="121"/>
      <c r="N64" s="122"/>
      <c r="O64" s="28">
        <v>5.1030092592592598E-4</v>
      </c>
      <c r="P64" s="46">
        <f t="shared" si="4"/>
        <v>2</v>
      </c>
      <c r="R64" s="48"/>
      <c r="S64" s="48"/>
      <c r="AI64" s="25" t="s">
        <v>439</v>
      </c>
      <c r="AJ64" s="25"/>
      <c r="AK64" s="25"/>
      <c r="AL64" s="25"/>
      <c r="AM64" s="26" t="s">
        <v>139</v>
      </c>
      <c r="AN64" s="26" t="s">
        <v>216</v>
      </c>
      <c r="AO64" s="26" t="s">
        <v>141</v>
      </c>
      <c r="AP64" s="85" t="s">
        <v>284</v>
      </c>
      <c r="AQ64" s="68" t="s">
        <v>454</v>
      </c>
      <c r="AR64" s="121" t="s">
        <v>92</v>
      </c>
      <c r="AS64" s="122" t="s">
        <v>92</v>
      </c>
      <c r="AT64" s="28">
        <v>4.1504629629629628E-4</v>
      </c>
    </row>
    <row r="65" spans="2:46" x14ac:dyDescent="0.2">
      <c r="B65" s="47">
        <v>5</v>
      </c>
      <c r="C65"/>
      <c r="D65" s="25" t="s">
        <v>381</v>
      </c>
      <c r="E65" s="25"/>
      <c r="F65" s="25"/>
      <c r="G65" s="25"/>
      <c r="H65" s="26" t="s">
        <v>139</v>
      </c>
      <c r="I65" s="26" t="s">
        <v>219</v>
      </c>
      <c r="J65" s="26" t="s">
        <v>141</v>
      </c>
      <c r="K65" s="85" t="s">
        <v>142</v>
      </c>
      <c r="L65" s="26"/>
      <c r="M65" s="121"/>
      <c r="N65" s="122"/>
      <c r="O65" s="28">
        <v>6.0844907407407408E-4</v>
      </c>
      <c r="P65" s="46">
        <f t="shared" si="4"/>
        <v>2</v>
      </c>
      <c r="Q65" s="57"/>
      <c r="R65" s="37" t="s">
        <v>200</v>
      </c>
      <c r="S65" s="48"/>
      <c r="AI65" s="25" t="s">
        <v>303</v>
      </c>
      <c r="AJ65" s="25"/>
      <c r="AK65" s="25"/>
      <c r="AL65" s="25"/>
      <c r="AM65" s="26" t="s">
        <v>139</v>
      </c>
      <c r="AN65" s="26" t="s">
        <v>216</v>
      </c>
      <c r="AO65" s="26" t="s">
        <v>141</v>
      </c>
      <c r="AP65" s="85" t="s">
        <v>354</v>
      </c>
      <c r="AQ65" s="26" t="s">
        <v>457</v>
      </c>
      <c r="AR65" s="121">
        <v>4.9953703703703694E-4</v>
      </c>
      <c r="AS65" s="122">
        <v>4.9953703703703694E-4</v>
      </c>
      <c r="AT65" s="28">
        <v>5.0578703703703712E-4</v>
      </c>
    </row>
    <row r="66" spans="2:46" x14ac:dyDescent="0.2">
      <c r="B66" s="47">
        <v>6</v>
      </c>
      <c r="C66"/>
      <c r="D66" s="25" t="s">
        <v>459</v>
      </c>
      <c r="E66" s="25"/>
      <c r="F66" s="25"/>
      <c r="G66" s="25"/>
      <c r="H66" s="26" t="s">
        <v>139</v>
      </c>
      <c r="I66" s="26" t="s">
        <v>216</v>
      </c>
      <c r="J66" s="26" t="s">
        <v>141</v>
      </c>
      <c r="K66" s="85" t="s">
        <v>35</v>
      </c>
      <c r="L66" s="26"/>
      <c r="M66" s="121"/>
      <c r="N66" s="122"/>
      <c r="O66" s="28">
        <v>8.8483796296296303E-4</v>
      </c>
      <c r="P66" s="46">
        <f t="shared" si="4"/>
        <v>2</v>
      </c>
      <c r="Q66" s="57"/>
      <c r="R66" s="37" t="s">
        <v>202</v>
      </c>
      <c r="S66" s="48"/>
      <c r="AI66" s="25" t="s">
        <v>379</v>
      </c>
      <c r="AJ66" s="25"/>
      <c r="AK66" s="25"/>
      <c r="AL66" s="25"/>
      <c r="AM66" s="26" t="s">
        <v>139</v>
      </c>
      <c r="AN66" s="26" t="s">
        <v>216</v>
      </c>
      <c r="AO66" s="26" t="s">
        <v>141</v>
      </c>
      <c r="AP66" s="85" t="s">
        <v>21</v>
      </c>
      <c r="AQ66" s="26" t="s">
        <v>458</v>
      </c>
      <c r="AR66" s="121">
        <v>5.4537037037037032E-4</v>
      </c>
      <c r="AS66" s="122">
        <v>5.4537037037037032E-4</v>
      </c>
      <c r="AT66" s="28">
        <v>5.1030092592592598E-4</v>
      </c>
    </row>
    <row r="67" spans="2:46" x14ac:dyDescent="0.2">
      <c r="B67" s="47">
        <v>7</v>
      </c>
      <c r="C67"/>
      <c r="D67"/>
      <c r="E67"/>
      <c r="F67"/>
      <c r="G67"/>
      <c r="H67"/>
      <c r="I67"/>
      <c r="J67"/>
      <c r="K67"/>
      <c r="L67"/>
      <c r="M67"/>
      <c r="N67"/>
      <c r="O67"/>
      <c r="P67" s="46" t="str">
        <f t="shared" si="4"/>
        <v xml:space="preserve"> </v>
      </c>
      <c r="Q67" s="57"/>
      <c r="R67" s="37" t="s">
        <v>302</v>
      </c>
      <c r="S67" s="48"/>
      <c r="AI67"/>
      <c r="AJ67"/>
      <c r="AK67"/>
      <c r="AL67"/>
      <c r="AM67"/>
      <c r="AN67"/>
      <c r="AO67"/>
      <c r="AP67"/>
      <c r="AQ67"/>
      <c r="AR67"/>
      <c r="AS67"/>
      <c r="AT67"/>
    </row>
    <row r="68" spans="2:46" x14ac:dyDescent="0.2">
      <c r="B68" s="47">
        <v>8</v>
      </c>
      <c r="C68"/>
      <c r="D68"/>
      <c r="E68"/>
      <c r="F68"/>
      <c r="G68"/>
      <c r="H68"/>
      <c r="I68"/>
      <c r="J68"/>
      <c r="K68"/>
      <c r="L68"/>
      <c r="M68"/>
      <c r="N68"/>
      <c r="O68"/>
      <c r="P68" s="46" t="str">
        <f t="shared" si="4"/>
        <v xml:space="preserve"> </v>
      </c>
      <c r="R68" s="48"/>
      <c r="S68" s="48"/>
      <c r="AI68" s="25"/>
      <c r="AJ68" s="25"/>
      <c r="AK68" s="25"/>
      <c r="AL68" s="25"/>
      <c r="AM68" s="26"/>
      <c r="AN68" s="26"/>
      <c r="AO68" s="26"/>
      <c r="AP68" s="85"/>
      <c r="AQ68" s="26"/>
      <c r="AR68" s="121"/>
      <c r="AS68" s="122"/>
      <c r="AT68" s="28"/>
    </row>
    <row r="69" spans="2:46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29"/>
      <c r="AI69" s="25"/>
      <c r="AJ69" s="25"/>
      <c r="AK69" s="25"/>
      <c r="AL69" s="25"/>
      <c r="AM69" s="26"/>
      <c r="AN69" s="26"/>
      <c r="AO69" s="26"/>
      <c r="AP69" s="85"/>
      <c r="AQ69" s="26"/>
      <c r="AR69" s="121"/>
      <c r="AS69" s="122"/>
      <c r="AT69" s="28"/>
    </row>
    <row r="70" spans="2:46" hidden="1" x14ac:dyDescent="0.2">
      <c r="B70"/>
      <c r="C70" s="32" t="s">
        <v>203</v>
      </c>
      <c r="D70"/>
      <c r="E70"/>
      <c r="F70"/>
      <c r="G70"/>
      <c r="H70"/>
      <c r="I70"/>
      <c r="J70"/>
      <c r="K70"/>
      <c r="L70"/>
      <c r="M70"/>
      <c r="N70"/>
      <c r="O70"/>
      <c r="P70"/>
      <c r="AI70" s="25"/>
      <c r="AJ70" s="25"/>
      <c r="AK70" s="25"/>
      <c r="AL70" s="25"/>
      <c r="AM70" s="26"/>
      <c r="AN70" s="26"/>
      <c r="AO70" s="26"/>
      <c r="AP70" s="85"/>
      <c r="AQ70" s="26"/>
      <c r="AR70" s="121"/>
      <c r="AS70" s="122"/>
      <c r="AT70" s="28"/>
    </row>
    <row r="71" spans="2:46" hidden="1" x14ac:dyDescent="0.2">
      <c r="B71" s="47">
        <v>9</v>
      </c>
      <c r="C71"/>
      <c r="D71" s="25"/>
      <c r="E71" s="25"/>
      <c r="F71" s="25"/>
      <c r="G71" s="25"/>
      <c r="H71" s="26"/>
      <c r="I71" s="26"/>
      <c r="J71" s="26"/>
      <c r="K71" s="25"/>
      <c r="L71" s="26"/>
      <c r="M71" s="27"/>
      <c r="N71" s="27"/>
      <c r="O71" s="28"/>
      <c r="P71" s="46" t="str">
        <f t="shared" ref="P71:P78" si="5">IF(K71=0," ",1)</f>
        <v xml:space="preserve"> </v>
      </c>
      <c r="AI71" s="25"/>
      <c r="AJ71" s="25"/>
      <c r="AK71" s="25"/>
      <c r="AL71" s="25"/>
      <c r="AM71" s="26"/>
      <c r="AN71" s="26"/>
      <c r="AO71" s="26"/>
      <c r="AP71" s="85"/>
      <c r="AQ71" s="26"/>
      <c r="AR71" s="121"/>
      <c r="AS71" s="122"/>
      <c r="AT71" s="28"/>
    </row>
    <row r="72" spans="2:46" hidden="1" x14ac:dyDescent="0.2">
      <c r="B72" s="47">
        <v>10</v>
      </c>
      <c r="C72"/>
      <c r="D72" s="25"/>
      <c r="E72" s="25"/>
      <c r="F72" s="25"/>
      <c r="G72" s="25"/>
      <c r="H72" s="26"/>
      <c r="I72" s="26"/>
      <c r="J72" s="26"/>
      <c r="K72" s="25"/>
      <c r="L72" s="26"/>
      <c r="M72" s="27"/>
      <c r="N72" s="27"/>
      <c r="O72" s="28"/>
      <c r="P72" s="46" t="str">
        <f t="shared" si="5"/>
        <v xml:space="preserve"> </v>
      </c>
      <c r="AI72" s="25"/>
      <c r="AJ72" s="25"/>
      <c r="AK72" s="25"/>
      <c r="AL72" s="25"/>
      <c r="AM72" s="26"/>
      <c r="AN72" s="26"/>
      <c r="AO72" s="26"/>
      <c r="AP72" s="85"/>
      <c r="AQ72" s="26"/>
      <c r="AR72" s="121"/>
      <c r="AS72" s="122"/>
      <c r="AT72" s="28"/>
    </row>
    <row r="73" spans="2:46" hidden="1" x14ac:dyDescent="0.2">
      <c r="B73" s="47">
        <v>11</v>
      </c>
      <c r="C73"/>
      <c r="D73" s="25"/>
      <c r="E73" s="25"/>
      <c r="F73" s="25"/>
      <c r="G73" s="25"/>
      <c r="H73" s="26"/>
      <c r="I73" s="26"/>
      <c r="J73" s="26"/>
      <c r="K73" s="25"/>
      <c r="L73" s="26"/>
      <c r="M73" s="27"/>
      <c r="N73" s="27"/>
      <c r="O73" s="28"/>
      <c r="P73" s="46" t="str">
        <f t="shared" si="5"/>
        <v xml:space="preserve"> </v>
      </c>
      <c r="Q73" s="29"/>
      <c r="AI73" s="25"/>
      <c r="AJ73" s="25"/>
      <c r="AK73" s="25"/>
      <c r="AL73" s="25"/>
      <c r="AM73" s="26"/>
      <c r="AN73" s="26"/>
      <c r="AO73" s="26"/>
      <c r="AP73" s="85"/>
      <c r="AQ73" s="26"/>
      <c r="AR73" s="121"/>
      <c r="AS73" s="122"/>
      <c r="AT73" s="28"/>
    </row>
    <row r="74" spans="2:46" hidden="1" x14ac:dyDescent="0.2">
      <c r="B74" s="47">
        <v>12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7"/>
      <c r="N74" s="27"/>
      <c r="O74" s="28"/>
      <c r="P74" s="46" t="str">
        <f t="shared" si="5"/>
        <v xml:space="preserve"> </v>
      </c>
      <c r="AI74" s="25"/>
      <c r="AJ74" s="25"/>
      <c r="AK74" s="25"/>
      <c r="AL74" s="25"/>
      <c r="AM74" s="26"/>
      <c r="AN74" s="26"/>
      <c r="AO74" s="26"/>
      <c r="AP74" s="85"/>
      <c r="AQ74" s="26"/>
      <c r="AR74" s="121"/>
      <c r="AS74" s="122"/>
      <c r="AT74" s="28"/>
    </row>
    <row r="75" spans="2:46" hidden="1" x14ac:dyDescent="0.2">
      <c r="B75" s="47">
        <v>13</v>
      </c>
      <c r="C75"/>
      <c r="D75" s="25"/>
      <c r="E75" s="25"/>
      <c r="F75" s="25"/>
      <c r="G75" s="25"/>
      <c r="H75" s="26"/>
      <c r="I75" s="26"/>
      <c r="J75" s="26"/>
      <c r="K75" s="25"/>
      <c r="L75" s="26"/>
      <c r="M75" s="27"/>
      <c r="N75" s="27"/>
      <c r="O75" s="28"/>
      <c r="P75" s="46" t="str">
        <f t="shared" si="5"/>
        <v xml:space="preserve"> </v>
      </c>
      <c r="AI75" s="25"/>
      <c r="AJ75" s="25"/>
      <c r="AK75" s="25"/>
      <c r="AL75" s="25"/>
      <c r="AM75" s="26"/>
      <c r="AN75" s="26"/>
      <c r="AO75" s="26"/>
      <c r="AP75" s="85"/>
      <c r="AQ75" s="26"/>
      <c r="AR75" s="121"/>
      <c r="AS75" s="122"/>
      <c r="AT75" s="28"/>
    </row>
    <row r="76" spans="2:46" hidden="1" x14ac:dyDescent="0.2">
      <c r="B76" s="47">
        <v>14</v>
      </c>
      <c r="C76"/>
      <c r="D76" s="25"/>
      <c r="E76" s="25"/>
      <c r="F76" s="25"/>
      <c r="G76" s="25"/>
      <c r="H76" s="26"/>
      <c r="I76" s="26"/>
      <c r="J76" s="26"/>
      <c r="K76" s="25"/>
      <c r="L76" s="26"/>
      <c r="M76" s="27"/>
      <c r="N76" s="27"/>
      <c r="O76" s="28"/>
      <c r="P76" s="46" t="str">
        <f t="shared" si="5"/>
        <v xml:space="preserve"> </v>
      </c>
      <c r="AI76" s="25"/>
      <c r="AJ76" s="25"/>
      <c r="AK76" s="25"/>
      <c r="AL76" s="25"/>
      <c r="AM76" s="26"/>
      <c r="AN76" s="26"/>
      <c r="AO76" s="26"/>
      <c r="AP76" s="85"/>
      <c r="AQ76" s="26"/>
      <c r="AR76" s="121"/>
      <c r="AS76" s="122"/>
      <c r="AT76" s="28"/>
    </row>
    <row r="77" spans="2:46" hidden="1" x14ac:dyDescent="0.2">
      <c r="B77" s="47">
        <v>15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7"/>
      <c r="N77" s="27"/>
      <c r="O77" s="28"/>
      <c r="P77" s="46" t="str">
        <f t="shared" si="5"/>
        <v xml:space="preserve"> </v>
      </c>
      <c r="Q77" s="29"/>
      <c r="AI77" s="25"/>
      <c r="AJ77" s="25"/>
      <c r="AK77" s="25"/>
      <c r="AL77" s="25"/>
      <c r="AM77" s="26"/>
      <c r="AN77" s="26"/>
      <c r="AO77" s="26"/>
      <c r="AP77" s="85"/>
      <c r="AQ77" s="26"/>
      <c r="AR77" s="121"/>
      <c r="AS77" s="122"/>
      <c r="AT77" s="28"/>
    </row>
    <row r="78" spans="2:46" hidden="1" x14ac:dyDescent="0.2">
      <c r="B78" s="47">
        <v>16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7"/>
      <c r="N78" s="27"/>
      <c r="O78" s="28"/>
      <c r="P78" s="46" t="str">
        <f t="shared" si="5"/>
        <v xml:space="preserve"> </v>
      </c>
      <c r="AI78" s="25"/>
      <c r="AJ78" s="25"/>
      <c r="AK78" s="25"/>
      <c r="AL78" s="25"/>
      <c r="AM78" s="26"/>
      <c r="AN78" s="26"/>
      <c r="AO78" s="26"/>
      <c r="AP78" s="85"/>
      <c r="AQ78" s="26"/>
      <c r="AR78" s="121"/>
      <c r="AS78" s="122"/>
      <c r="AT78" s="28"/>
    </row>
    <row r="79" spans="2:46" ht="15" customHeight="1" x14ac:dyDescent="0.2">
      <c r="AI79" s="25"/>
      <c r="AJ79" s="25"/>
      <c r="AK79" s="25"/>
      <c r="AL79" s="25"/>
      <c r="AM79" s="26"/>
      <c r="AN79" s="26"/>
      <c r="AO79" s="26"/>
      <c r="AP79" s="85"/>
      <c r="AQ79" s="26"/>
      <c r="AR79" s="121"/>
      <c r="AS79" s="122"/>
      <c r="AT79" s="28"/>
    </row>
    <row r="80" spans="2:46" ht="15" customHeight="1" x14ac:dyDescent="0.2">
      <c r="AI80" s="25"/>
      <c r="AJ80" s="25"/>
      <c r="AK80" s="25"/>
      <c r="AL80" s="25"/>
      <c r="AM80" s="26"/>
      <c r="AN80" s="26"/>
      <c r="AO80" s="26"/>
      <c r="AP80" s="85"/>
      <c r="AQ80" s="26"/>
      <c r="AR80" s="121"/>
      <c r="AS80" s="122"/>
      <c r="AT80" s="28"/>
    </row>
    <row r="81" spans="2:46" ht="16" x14ac:dyDescent="0.2">
      <c r="B81" s="10" t="s">
        <v>215</v>
      </c>
      <c r="C81" s="30"/>
      <c r="D81" s="30"/>
      <c r="E81" s="30"/>
      <c r="F81" s="30"/>
      <c r="G81" s="30"/>
      <c r="H81" s="30"/>
      <c r="I81" s="30"/>
      <c r="J81" s="30"/>
      <c r="K81" s="30"/>
      <c r="L81" s="58"/>
      <c r="M81" s="58"/>
      <c r="N81" s="58"/>
      <c r="O81" s="30"/>
      <c r="P81" s="31"/>
      <c r="AI81" s="25"/>
      <c r="AJ81" s="25"/>
      <c r="AK81" s="25"/>
      <c r="AL81" s="25"/>
      <c r="AM81" s="26"/>
      <c r="AN81" s="26"/>
      <c r="AO81" s="26"/>
      <c r="AP81" s="85"/>
      <c r="AQ81" s="26"/>
      <c r="AR81" s="121"/>
      <c r="AS81" s="122"/>
      <c r="AT81" s="28"/>
    </row>
    <row r="82" spans="2:46" x14ac:dyDescent="0.2">
      <c r="C82"/>
      <c r="D82" s="32" t="s">
        <v>344</v>
      </c>
      <c r="E82"/>
      <c r="F82" s="148">
        <v>5.2083333333333333E-4</v>
      </c>
      <c r="G82" s="148"/>
      <c r="H82" s="59">
        <v>5.7291666666666667E-4</v>
      </c>
      <c r="I82" s="24"/>
      <c r="R82" s="65" t="s">
        <v>225</v>
      </c>
      <c r="AI82" s="25"/>
      <c r="AJ82" s="25"/>
      <c r="AK82" s="25"/>
      <c r="AL82" s="25"/>
      <c r="AM82" s="26"/>
      <c r="AN82" s="26"/>
      <c r="AO82" s="26"/>
      <c r="AP82" s="85"/>
      <c r="AQ82" s="26"/>
      <c r="AR82" s="121"/>
      <c r="AS82" s="122"/>
      <c r="AT82" s="28"/>
    </row>
    <row r="83" spans="2:46" x14ac:dyDescent="0.2">
      <c r="R83" s="66" t="s">
        <v>227</v>
      </c>
      <c r="AB83" s="55"/>
      <c r="AC83" s="55"/>
      <c r="AD83" s="55"/>
      <c r="AE83" s="56"/>
      <c r="AI83" s="25"/>
      <c r="AJ83" s="25"/>
      <c r="AK83" s="25"/>
      <c r="AL83" s="25"/>
      <c r="AM83" s="26"/>
      <c r="AN83" s="26"/>
      <c r="AO83" s="26"/>
      <c r="AP83" s="85"/>
      <c r="AQ83" s="26"/>
      <c r="AR83" s="121"/>
      <c r="AS83" s="122"/>
      <c r="AT83" s="28"/>
    </row>
    <row r="84" spans="2:46" x14ac:dyDescent="0.2">
      <c r="B84"/>
      <c r="C84" s="32" t="s">
        <v>197</v>
      </c>
      <c r="D84" s="35"/>
      <c r="E84" s="35"/>
      <c r="F84" s="35"/>
      <c r="G84" s="35"/>
      <c r="H84" s="35"/>
      <c r="I84" s="44"/>
      <c r="J84" s="44"/>
      <c r="K84" s="35"/>
      <c r="L84" s="45"/>
      <c r="M84" s="45"/>
      <c r="N84" s="45"/>
      <c r="O84" s="28"/>
      <c r="P84" s="46"/>
      <c r="R84" s="67" t="s">
        <v>228</v>
      </c>
      <c r="AH84" s="26"/>
      <c r="AI84" s="25"/>
      <c r="AJ84" s="25"/>
      <c r="AK84" s="25"/>
      <c r="AL84" s="25"/>
      <c r="AM84" s="26"/>
      <c r="AN84" s="26"/>
      <c r="AO84" s="26"/>
      <c r="AP84" s="85"/>
      <c r="AQ84" s="26"/>
      <c r="AR84" s="121"/>
      <c r="AS84" s="122"/>
      <c r="AT84" s="28"/>
    </row>
    <row r="85" spans="2:46" x14ac:dyDescent="0.2">
      <c r="B85" s="47">
        <v>1</v>
      </c>
      <c r="C85"/>
      <c r="D85" s="25" t="s">
        <v>383</v>
      </c>
      <c r="E85" s="25"/>
      <c r="F85" s="25"/>
      <c r="G85" s="25"/>
      <c r="H85" s="26" t="s">
        <v>143</v>
      </c>
      <c r="I85" s="26" t="s">
        <v>216</v>
      </c>
      <c r="J85" s="26" t="s">
        <v>141</v>
      </c>
      <c r="K85" s="85" t="s">
        <v>351</v>
      </c>
      <c r="L85" s="26"/>
      <c r="M85" s="121"/>
      <c r="N85" s="122"/>
      <c r="O85" s="28">
        <v>5.2268518518518517E-4</v>
      </c>
      <c r="P85" s="46">
        <f t="shared" ref="P85:P92" si="6">IF(K85=0," ",2)</f>
        <v>2</v>
      </c>
      <c r="Q85" s="29"/>
      <c r="S85" s="48"/>
      <c r="T85" s="25"/>
      <c r="U85" s="25"/>
      <c r="V85" s="25"/>
      <c r="W85" s="25"/>
      <c r="X85" s="26"/>
      <c r="Y85" s="26"/>
      <c r="Z85" s="26"/>
      <c r="AA85" s="25"/>
      <c r="AB85" s="26"/>
      <c r="AC85" s="27"/>
      <c r="AD85" s="28"/>
      <c r="AH85" s="26"/>
      <c r="AI85" s="25" t="s">
        <v>475</v>
      </c>
      <c r="AJ85" s="25"/>
      <c r="AK85" s="25"/>
      <c r="AL85" s="25"/>
      <c r="AM85" s="26" t="s">
        <v>143</v>
      </c>
      <c r="AN85" s="26" t="s">
        <v>218</v>
      </c>
      <c r="AO85" s="26" t="s">
        <v>141</v>
      </c>
      <c r="AP85" s="85" t="s">
        <v>376</v>
      </c>
      <c r="AQ85" s="26" t="s">
        <v>476</v>
      </c>
      <c r="AR85" s="121" t="s">
        <v>92</v>
      </c>
      <c r="AS85" s="122" t="s">
        <v>92</v>
      </c>
      <c r="AT85" s="28">
        <v>5.6909722222222225E-4</v>
      </c>
    </row>
    <row r="86" spans="2:46" x14ac:dyDescent="0.2">
      <c r="B86" s="47">
        <v>2</v>
      </c>
      <c r="C86"/>
      <c r="D86" s="25" t="s">
        <v>319</v>
      </c>
      <c r="E86" s="25"/>
      <c r="F86" s="25"/>
      <c r="G86" s="25"/>
      <c r="H86" s="26" t="s">
        <v>143</v>
      </c>
      <c r="I86" s="26" t="s">
        <v>216</v>
      </c>
      <c r="J86" s="26" t="s">
        <v>141</v>
      </c>
      <c r="K86" s="85" t="s">
        <v>35</v>
      </c>
      <c r="L86" s="68"/>
      <c r="M86" s="121"/>
      <c r="N86" s="122"/>
      <c r="O86" s="28">
        <v>5.5300925925925927E-4</v>
      </c>
      <c r="P86" s="46">
        <f t="shared" si="6"/>
        <v>2</v>
      </c>
      <c r="R86" s="48"/>
      <c r="S86" s="48"/>
      <c r="T86" s="25"/>
      <c r="U86" s="25"/>
      <c r="V86" s="25"/>
      <c r="W86" s="25"/>
      <c r="X86" s="26"/>
      <c r="Y86" s="26"/>
      <c r="Z86" s="26"/>
      <c r="AA86" s="25"/>
      <c r="AB86" s="26"/>
      <c r="AC86" s="27"/>
      <c r="AD86" s="28"/>
      <c r="AH86" s="26"/>
      <c r="AI86" s="25" t="s">
        <v>383</v>
      </c>
      <c r="AJ86" s="25"/>
      <c r="AK86" s="25"/>
      <c r="AL86" s="25"/>
      <c r="AM86" s="26" t="s">
        <v>143</v>
      </c>
      <c r="AN86" s="26" t="s">
        <v>216</v>
      </c>
      <c r="AO86" s="26" t="s">
        <v>141</v>
      </c>
      <c r="AP86" s="85" t="s">
        <v>351</v>
      </c>
      <c r="AQ86" s="26" t="s">
        <v>460</v>
      </c>
      <c r="AR86" s="121">
        <v>5.6770833333333337E-4</v>
      </c>
      <c r="AS86" s="122">
        <v>5.6770833333333337E-4</v>
      </c>
      <c r="AT86" s="28">
        <v>5.2268518518518517E-4</v>
      </c>
    </row>
    <row r="87" spans="2:46" x14ac:dyDescent="0.2">
      <c r="B87" s="47">
        <v>3</v>
      </c>
      <c r="C87"/>
      <c r="D87" s="25" t="s">
        <v>431</v>
      </c>
      <c r="E87" s="25"/>
      <c r="F87" s="25"/>
      <c r="G87" s="25"/>
      <c r="H87" s="26" t="s">
        <v>143</v>
      </c>
      <c r="I87" s="26" t="s">
        <v>216</v>
      </c>
      <c r="J87" s="26" t="s">
        <v>141</v>
      </c>
      <c r="K87" s="85" t="s">
        <v>35</v>
      </c>
      <c r="L87" s="26"/>
      <c r="M87" s="121"/>
      <c r="N87" s="122"/>
      <c r="O87" s="28">
        <v>5.6504629629629635E-4</v>
      </c>
      <c r="P87" s="46">
        <f t="shared" si="6"/>
        <v>2</v>
      </c>
      <c r="R87" s="37" t="s">
        <v>200</v>
      </c>
      <c r="S87" s="48"/>
      <c r="T87" s="25"/>
      <c r="U87" s="25"/>
      <c r="V87" s="25"/>
      <c r="W87" s="25"/>
      <c r="X87" s="26"/>
      <c r="Y87" s="26"/>
      <c r="Z87" s="26"/>
      <c r="AA87" s="25"/>
      <c r="AB87" s="26"/>
      <c r="AC87" s="27"/>
      <c r="AD87" s="28"/>
      <c r="AH87" s="26"/>
      <c r="AI87" s="25" t="s">
        <v>382</v>
      </c>
      <c r="AJ87" s="25"/>
      <c r="AK87" s="25"/>
      <c r="AL87" s="25"/>
      <c r="AM87" s="26" t="s">
        <v>143</v>
      </c>
      <c r="AN87" s="26" t="s">
        <v>216</v>
      </c>
      <c r="AO87" s="29" t="s">
        <v>141</v>
      </c>
      <c r="AP87" s="85" t="s">
        <v>35</v>
      </c>
      <c r="AQ87" s="68" t="s">
        <v>461</v>
      </c>
      <c r="AR87" s="121">
        <v>5.5277777777777779E-4</v>
      </c>
      <c r="AS87" s="122">
        <v>5.6620370370370375E-4</v>
      </c>
      <c r="AT87" s="28">
        <v>5.3321759259259262E-4</v>
      </c>
    </row>
    <row r="88" spans="2:46" x14ac:dyDescent="0.2">
      <c r="B88" s="47">
        <v>4</v>
      </c>
      <c r="C88"/>
      <c r="D88" s="25" t="s">
        <v>475</v>
      </c>
      <c r="E88" s="25"/>
      <c r="F88" s="25"/>
      <c r="G88" s="25"/>
      <c r="H88" s="26" t="s">
        <v>143</v>
      </c>
      <c r="I88" s="26" t="s">
        <v>218</v>
      </c>
      <c r="J88" s="26" t="s">
        <v>141</v>
      </c>
      <c r="K88" s="85" t="s">
        <v>376</v>
      </c>
      <c r="L88" s="26"/>
      <c r="M88" s="121"/>
      <c r="N88" s="122"/>
      <c r="O88" s="28">
        <v>5.6909722222222225E-4</v>
      </c>
      <c r="P88" s="46">
        <f t="shared" si="6"/>
        <v>2</v>
      </c>
      <c r="R88" s="37" t="s">
        <v>201</v>
      </c>
      <c r="S88" s="48"/>
      <c r="T88" s="25"/>
      <c r="U88" s="25"/>
      <c r="V88" s="25"/>
      <c r="W88" s="25"/>
      <c r="X88" s="26"/>
      <c r="Y88" s="26"/>
      <c r="Z88" s="26"/>
      <c r="AA88" s="25"/>
      <c r="AB88" s="26"/>
      <c r="AC88" s="27"/>
      <c r="AD88" s="28"/>
      <c r="AH88" s="68"/>
      <c r="AI88" s="25" t="s">
        <v>319</v>
      </c>
      <c r="AJ88" s="25"/>
      <c r="AK88" s="25"/>
      <c r="AL88" s="25"/>
      <c r="AM88" s="26" t="s">
        <v>143</v>
      </c>
      <c r="AN88" s="26" t="s">
        <v>216</v>
      </c>
      <c r="AO88" s="29" t="s">
        <v>141</v>
      </c>
      <c r="AP88" s="85" t="s">
        <v>35</v>
      </c>
      <c r="AQ88" s="68" t="s">
        <v>462</v>
      </c>
      <c r="AR88" s="121">
        <v>4.9953703703703694E-4</v>
      </c>
      <c r="AS88" s="122">
        <v>4.9953703703703694E-4</v>
      </c>
      <c r="AT88" s="28">
        <v>5.5300925925925927E-4</v>
      </c>
    </row>
    <row r="89" spans="2:46" x14ac:dyDescent="0.2">
      <c r="B89" s="47">
        <v>5</v>
      </c>
      <c r="C89"/>
      <c r="D89" s="25" t="s">
        <v>360</v>
      </c>
      <c r="E89" s="25"/>
      <c r="F89" s="25"/>
      <c r="G89" s="25"/>
      <c r="H89" s="26" t="s">
        <v>143</v>
      </c>
      <c r="I89" s="26" t="s">
        <v>216</v>
      </c>
      <c r="J89" s="26" t="s">
        <v>141</v>
      </c>
      <c r="K89" s="85" t="s">
        <v>357</v>
      </c>
      <c r="L89" s="26"/>
      <c r="M89" s="121"/>
      <c r="N89" s="122"/>
      <c r="O89" s="28">
        <v>6.5034722222222219E-4</v>
      </c>
      <c r="P89" s="46">
        <f t="shared" si="6"/>
        <v>2</v>
      </c>
      <c r="Q89" s="57"/>
      <c r="R89" s="48"/>
      <c r="S89" s="48"/>
      <c r="T89" s="25"/>
      <c r="U89" s="25"/>
      <c r="V89" s="25"/>
      <c r="W89" s="25"/>
      <c r="X89" s="26"/>
      <c r="Y89" s="26"/>
      <c r="Z89" s="26"/>
      <c r="AA89" s="25"/>
      <c r="AB89" s="26"/>
      <c r="AC89" s="27"/>
      <c r="AD89" s="28"/>
      <c r="AH89" s="26"/>
      <c r="AI89" s="25" t="s">
        <v>431</v>
      </c>
      <c r="AJ89" s="25"/>
      <c r="AK89" s="25"/>
      <c r="AL89" s="25"/>
      <c r="AM89" s="26" t="s">
        <v>143</v>
      </c>
      <c r="AN89" s="26" t="s">
        <v>216</v>
      </c>
      <c r="AO89" s="26" t="s">
        <v>141</v>
      </c>
      <c r="AP89" s="85" t="s">
        <v>35</v>
      </c>
      <c r="AQ89" s="26" t="s">
        <v>463</v>
      </c>
      <c r="AR89" s="121">
        <v>5.9456018518518517E-4</v>
      </c>
      <c r="AS89" s="122" t="s">
        <v>92</v>
      </c>
      <c r="AT89" s="28">
        <v>5.6504629629629635E-4</v>
      </c>
    </row>
    <row r="90" spans="2:46" x14ac:dyDescent="0.2">
      <c r="B90" s="47">
        <v>6</v>
      </c>
      <c r="C90"/>
      <c r="D90" s="25" t="s">
        <v>479</v>
      </c>
      <c r="E90" s="25"/>
      <c r="F90" s="25"/>
      <c r="G90" s="25"/>
      <c r="H90" s="26" t="s">
        <v>143</v>
      </c>
      <c r="I90" s="26" t="s">
        <v>216</v>
      </c>
      <c r="J90" s="26" t="s">
        <v>141</v>
      </c>
      <c r="K90" s="85" t="s">
        <v>376</v>
      </c>
      <c r="L90" s="26"/>
      <c r="M90" s="121"/>
      <c r="N90" s="122"/>
      <c r="O90" s="28">
        <v>6.7060185185185181E-4</v>
      </c>
      <c r="P90" s="46">
        <f t="shared" si="6"/>
        <v>2</v>
      </c>
      <c r="Q90" s="57"/>
      <c r="R90" s="37" t="s">
        <v>200</v>
      </c>
      <c r="S90" s="48"/>
      <c r="T90" s="25"/>
      <c r="U90" s="25"/>
      <c r="V90" s="25"/>
      <c r="W90" s="25"/>
      <c r="X90" s="26"/>
      <c r="Y90" s="26"/>
      <c r="Z90" s="26"/>
      <c r="AA90" s="25"/>
      <c r="AB90" s="26"/>
      <c r="AC90" s="27"/>
      <c r="AD90" s="28"/>
      <c r="AH90" s="26"/>
      <c r="AI90" s="25" t="s">
        <v>360</v>
      </c>
      <c r="AJ90" s="25"/>
      <c r="AK90" s="25"/>
      <c r="AL90" s="25"/>
      <c r="AM90" s="26" t="s">
        <v>143</v>
      </c>
      <c r="AN90" s="26" t="s">
        <v>216</v>
      </c>
      <c r="AO90" s="26" t="s">
        <v>141</v>
      </c>
      <c r="AP90" s="85" t="s">
        <v>357</v>
      </c>
      <c r="AQ90" s="26" t="s">
        <v>478</v>
      </c>
      <c r="AR90" s="121">
        <v>6.9687500000000001E-4</v>
      </c>
      <c r="AS90" s="122">
        <v>6.9687500000000001E-4</v>
      </c>
      <c r="AT90" s="28">
        <v>6.5034722222222219E-4</v>
      </c>
    </row>
    <row r="91" spans="2:46" x14ac:dyDescent="0.2">
      <c r="B91" s="47">
        <v>7</v>
      </c>
      <c r="C91"/>
      <c r="D91" s="25" t="s">
        <v>469</v>
      </c>
      <c r="E91" s="25"/>
      <c r="F91" s="25"/>
      <c r="G91" s="25"/>
      <c r="H91" s="26" t="s">
        <v>143</v>
      </c>
      <c r="I91" s="26" t="s">
        <v>216</v>
      </c>
      <c r="J91" s="26" t="s">
        <v>141</v>
      </c>
      <c r="K91" s="85" t="s">
        <v>314</v>
      </c>
      <c r="L91" s="26"/>
      <c r="M91" s="121"/>
      <c r="N91" s="122"/>
      <c r="O91" s="28">
        <v>6.9513888888888891E-4</v>
      </c>
      <c r="P91" s="46">
        <f t="shared" si="6"/>
        <v>2</v>
      </c>
      <c r="Q91" s="57"/>
      <c r="R91" s="37" t="s">
        <v>202</v>
      </c>
      <c r="S91" s="48"/>
      <c r="T91" s="25"/>
      <c r="U91" s="25"/>
      <c r="V91" s="25"/>
      <c r="W91" s="25"/>
      <c r="X91" s="26"/>
      <c r="Y91" s="26"/>
      <c r="Z91" s="26"/>
      <c r="AA91" s="25"/>
      <c r="AB91" s="26"/>
      <c r="AC91" s="27"/>
      <c r="AD91" s="28"/>
      <c r="AH91" s="26"/>
      <c r="AI91" s="25" t="s">
        <v>479</v>
      </c>
      <c r="AJ91" s="25"/>
      <c r="AK91" s="25"/>
      <c r="AL91" s="25"/>
      <c r="AM91" s="26" t="s">
        <v>143</v>
      </c>
      <c r="AN91" s="26" t="s">
        <v>216</v>
      </c>
      <c r="AO91" s="26" t="s">
        <v>141</v>
      </c>
      <c r="AP91" s="85" t="s">
        <v>376</v>
      </c>
      <c r="AQ91" s="26" t="s">
        <v>447</v>
      </c>
      <c r="AR91" s="121">
        <v>7.5960648148148166E-4</v>
      </c>
      <c r="AS91" s="122">
        <v>1.0081018518518518E-3</v>
      </c>
      <c r="AT91" s="28">
        <v>6.7060185185185181E-4</v>
      </c>
    </row>
    <row r="92" spans="2:46" x14ac:dyDescent="0.2">
      <c r="B92" s="47">
        <v>8</v>
      </c>
      <c r="C92"/>
      <c r="D92" s="25" t="s">
        <v>294</v>
      </c>
      <c r="E92" s="25"/>
      <c r="F92" s="25"/>
      <c r="G92" s="25"/>
      <c r="H92" s="26" t="s">
        <v>143</v>
      </c>
      <c r="I92" s="26" t="s">
        <v>216</v>
      </c>
      <c r="J92" s="26" t="s">
        <v>141</v>
      </c>
      <c r="K92" s="85" t="s">
        <v>35</v>
      </c>
      <c r="L92" s="26"/>
      <c r="M92" s="121"/>
      <c r="N92" s="122"/>
      <c r="O92" s="28">
        <v>8.0231481481481473E-4</v>
      </c>
      <c r="P92" s="46">
        <f t="shared" si="6"/>
        <v>2</v>
      </c>
      <c r="R92" s="37" t="s">
        <v>302</v>
      </c>
      <c r="S92" s="48"/>
      <c r="T92" s="25"/>
      <c r="U92" s="25"/>
      <c r="V92" s="25"/>
      <c r="W92" s="25"/>
      <c r="X92" s="26"/>
      <c r="Y92" s="26"/>
      <c r="Z92" s="26"/>
      <c r="AA92" s="25"/>
      <c r="AB92" s="26"/>
      <c r="AC92" s="27"/>
      <c r="AD92" s="28"/>
      <c r="AH92" s="26"/>
      <c r="AI92" s="25" t="s">
        <v>469</v>
      </c>
      <c r="AJ92" s="25"/>
      <c r="AK92" s="25"/>
      <c r="AL92" s="25"/>
      <c r="AM92" s="26" t="s">
        <v>143</v>
      </c>
      <c r="AN92" s="26" t="s">
        <v>216</v>
      </c>
      <c r="AO92" s="26" t="s">
        <v>141</v>
      </c>
      <c r="AP92" s="85" t="s">
        <v>314</v>
      </c>
      <c r="AQ92" s="26" t="s">
        <v>470</v>
      </c>
      <c r="AR92" s="121" t="s">
        <v>92</v>
      </c>
      <c r="AS92" s="122" t="s">
        <v>92</v>
      </c>
      <c r="AT92" s="28">
        <v>6.9513888888888891E-4</v>
      </c>
    </row>
    <row r="93" spans="2:46" x14ac:dyDescent="0.2">
      <c r="B93"/>
      <c r="C93"/>
      <c r="D93" s="25"/>
      <c r="E93" s="25"/>
      <c r="F93" s="25"/>
      <c r="G93" s="25"/>
      <c r="H93" s="26"/>
      <c r="I93" s="26"/>
      <c r="J93" s="26"/>
      <c r="K93" s="85"/>
      <c r="L93" s="26"/>
      <c r="M93" s="121"/>
      <c r="N93" s="122"/>
      <c r="O93" s="28"/>
      <c r="P93"/>
      <c r="Q93" s="29"/>
      <c r="T93" s="25"/>
      <c r="U93" s="25"/>
      <c r="V93" s="25"/>
      <c r="W93" s="25"/>
      <c r="X93" s="26"/>
      <c r="Y93" s="26"/>
      <c r="Z93" s="26"/>
      <c r="AA93" s="25"/>
      <c r="AB93" s="26"/>
      <c r="AC93" s="27"/>
      <c r="AD93" s="28"/>
      <c r="AH93" s="26"/>
      <c r="AI93" s="25" t="s">
        <v>294</v>
      </c>
      <c r="AJ93" s="25"/>
      <c r="AK93" s="25"/>
      <c r="AL93" s="25"/>
      <c r="AM93" s="26" t="s">
        <v>143</v>
      </c>
      <c r="AN93" s="26" t="s">
        <v>216</v>
      </c>
      <c r="AO93" s="26" t="s">
        <v>141</v>
      </c>
      <c r="AP93" s="85" t="s">
        <v>35</v>
      </c>
      <c r="AQ93" s="26" t="s">
        <v>471</v>
      </c>
      <c r="AR93" s="121">
        <v>7.5914351851851848E-4</v>
      </c>
      <c r="AS93" s="122" t="s">
        <v>92</v>
      </c>
      <c r="AT93" s="28">
        <v>8.0231481481481473E-4</v>
      </c>
    </row>
    <row r="94" spans="2:46" x14ac:dyDescent="0.2">
      <c r="B94"/>
      <c r="C94"/>
      <c r="D94" s="25"/>
      <c r="E94" s="25"/>
      <c r="F94" s="25"/>
      <c r="G94" s="25"/>
      <c r="H94" s="26"/>
      <c r="I94" s="26"/>
      <c r="J94" s="26"/>
      <c r="K94" s="85"/>
      <c r="L94" s="26"/>
      <c r="M94" s="121"/>
      <c r="N94" s="122"/>
      <c r="O94" s="28"/>
      <c r="P94"/>
      <c r="T94" s="25"/>
      <c r="U94" s="25"/>
      <c r="V94" s="25"/>
      <c r="W94" s="25"/>
      <c r="X94" s="26"/>
      <c r="Y94" s="26"/>
      <c r="Z94" s="26"/>
      <c r="AA94" s="25"/>
      <c r="AB94" s="26"/>
      <c r="AC94" s="27"/>
      <c r="AD94" s="28"/>
      <c r="AH94" s="26"/>
      <c r="AI94" s="25" t="s">
        <v>430</v>
      </c>
      <c r="AJ94" s="25"/>
      <c r="AK94" s="25"/>
      <c r="AL94" s="25"/>
      <c r="AM94" s="26" t="s">
        <v>143</v>
      </c>
      <c r="AN94" s="26" t="s">
        <v>216</v>
      </c>
      <c r="AO94" s="26" t="s">
        <v>141</v>
      </c>
      <c r="AP94" s="85" t="s">
        <v>35</v>
      </c>
      <c r="AQ94" s="26" t="s">
        <v>473</v>
      </c>
      <c r="AR94" s="121">
        <v>8.0729166666666666E-4</v>
      </c>
      <c r="AS94" s="122" t="s">
        <v>92</v>
      </c>
      <c r="AT94" s="28">
        <v>8.4976851851851858E-4</v>
      </c>
    </row>
    <row r="95" spans="2:46" x14ac:dyDescent="0.2">
      <c r="B95" s="47">
        <v>9</v>
      </c>
      <c r="C95" s="32" t="s">
        <v>203</v>
      </c>
      <c r="D95" s="25"/>
      <c r="E95" s="25"/>
      <c r="F95" s="25"/>
      <c r="G95" s="25"/>
      <c r="H95" s="26"/>
      <c r="I95" s="26"/>
      <c r="J95" s="26"/>
      <c r="K95" s="85"/>
      <c r="L95" s="26"/>
      <c r="M95" s="121"/>
      <c r="N95" s="122"/>
      <c r="O95" s="28"/>
      <c r="P95" s="46" t="str">
        <f t="shared" ref="P95:P102" si="7">IF(K95=0," ",1)</f>
        <v xml:space="preserve"> </v>
      </c>
      <c r="T95" s="25"/>
      <c r="U95" s="25"/>
      <c r="V95" s="25"/>
      <c r="W95" s="25"/>
      <c r="X95" s="26"/>
      <c r="Y95" s="26"/>
      <c r="Z95" s="26"/>
      <c r="AA95" s="25"/>
      <c r="AB95" s="26"/>
      <c r="AC95" s="27"/>
      <c r="AD95" s="28"/>
      <c r="AH95" s="26"/>
      <c r="AI95" s="25" t="s">
        <v>432</v>
      </c>
      <c r="AJ95" s="25"/>
      <c r="AK95" s="25"/>
      <c r="AL95" s="25"/>
      <c r="AM95" s="26" t="s">
        <v>143</v>
      </c>
      <c r="AN95" s="26" t="s">
        <v>216</v>
      </c>
      <c r="AO95" s="26" t="s">
        <v>141</v>
      </c>
      <c r="AP95" s="85" t="s">
        <v>358</v>
      </c>
      <c r="AQ95" s="26" t="s">
        <v>474</v>
      </c>
      <c r="AR95" s="121">
        <v>1.0578703703703705E-3</v>
      </c>
      <c r="AS95" s="122" t="s">
        <v>92</v>
      </c>
      <c r="AT95" s="28">
        <v>1.0134259259259259E-3</v>
      </c>
    </row>
    <row r="96" spans="2:46" x14ac:dyDescent="0.2">
      <c r="B96" s="47">
        <v>10</v>
      </c>
      <c r="C96"/>
      <c r="D96" s="25" t="s">
        <v>430</v>
      </c>
      <c r="E96" s="25"/>
      <c r="F96" s="25"/>
      <c r="G96" s="25"/>
      <c r="H96" s="26" t="s">
        <v>143</v>
      </c>
      <c r="I96" s="26" t="s">
        <v>216</v>
      </c>
      <c r="J96" s="26" t="s">
        <v>141</v>
      </c>
      <c r="K96" s="85" t="s">
        <v>35</v>
      </c>
      <c r="L96" s="26"/>
      <c r="M96" s="121"/>
      <c r="N96" s="122"/>
      <c r="O96" s="28">
        <v>8.4976851851851858E-4</v>
      </c>
      <c r="P96" s="46">
        <f t="shared" si="7"/>
        <v>1</v>
      </c>
      <c r="T96" s="25"/>
      <c r="U96" s="25"/>
      <c r="V96" s="25"/>
      <c r="W96" s="25"/>
      <c r="X96" s="26"/>
      <c r="Y96" s="26"/>
      <c r="Z96" s="26"/>
      <c r="AA96" s="25"/>
      <c r="AB96" s="26"/>
      <c r="AC96" s="27"/>
      <c r="AD96" s="28"/>
      <c r="AH96" s="26"/>
      <c r="AI96" s="25" t="s">
        <v>396</v>
      </c>
      <c r="AJ96" s="25"/>
      <c r="AK96" s="25"/>
      <c r="AL96" s="25"/>
      <c r="AM96" s="26" t="s">
        <v>143</v>
      </c>
      <c r="AN96" s="26" t="s">
        <v>216</v>
      </c>
      <c r="AO96" s="26" t="s">
        <v>141</v>
      </c>
      <c r="AP96" s="85" t="s">
        <v>314</v>
      </c>
      <c r="AQ96" s="26" t="s">
        <v>480</v>
      </c>
      <c r="AR96" s="121">
        <v>1.0428240740740741E-3</v>
      </c>
      <c r="AS96" s="122" t="s">
        <v>92</v>
      </c>
      <c r="AT96" s="28">
        <v>1.2309027777777778E-3</v>
      </c>
    </row>
    <row r="97" spans="2:46" x14ac:dyDescent="0.2">
      <c r="B97" s="47">
        <v>11</v>
      </c>
      <c r="C97"/>
      <c r="D97" s="25" t="s">
        <v>432</v>
      </c>
      <c r="E97" s="25"/>
      <c r="F97" s="25"/>
      <c r="G97" s="25"/>
      <c r="H97" s="26" t="s">
        <v>143</v>
      </c>
      <c r="I97" s="26" t="s">
        <v>216</v>
      </c>
      <c r="J97" s="26" t="s">
        <v>141</v>
      </c>
      <c r="K97" s="85" t="s">
        <v>358</v>
      </c>
      <c r="L97" s="26"/>
      <c r="M97" s="121"/>
      <c r="N97" s="122"/>
      <c r="O97" s="28">
        <v>1.0134259259259259E-3</v>
      </c>
      <c r="P97" s="46">
        <f t="shared" si="7"/>
        <v>1</v>
      </c>
      <c r="Q97" s="29"/>
      <c r="T97" s="25"/>
      <c r="U97" s="25"/>
      <c r="V97" s="25"/>
      <c r="W97" s="25"/>
      <c r="X97" s="26"/>
      <c r="Y97" s="26"/>
      <c r="Z97" s="26"/>
      <c r="AA97" s="25"/>
      <c r="AB97" s="26"/>
      <c r="AC97" s="108"/>
      <c r="AD97" s="28"/>
      <c r="AH97" s="26"/>
      <c r="AI97" s="25" t="s">
        <v>291</v>
      </c>
      <c r="AJ97" s="25"/>
      <c r="AK97" s="25"/>
      <c r="AL97" s="25"/>
      <c r="AM97" s="26" t="s">
        <v>143</v>
      </c>
      <c r="AN97" s="26" t="s">
        <v>219</v>
      </c>
      <c r="AO97" s="26" t="s">
        <v>141</v>
      </c>
      <c r="AP97" s="85" t="s">
        <v>284</v>
      </c>
      <c r="AQ97" s="26" t="s">
        <v>477</v>
      </c>
      <c r="AR97" s="121">
        <v>5.0196759259259259E-4</v>
      </c>
      <c r="AS97" s="122">
        <v>5.660879629629629E-4</v>
      </c>
      <c r="AT97" s="28">
        <v>5.802083333333334E-4</v>
      </c>
    </row>
    <row r="98" spans="2:46" x14ac:dyDescent="0.2">
      <c r="B98" s="47">
        <v>12</v>
      </c>
      <c r="C98"/>
      <c r="D98" s="25" t="s">
        <v>396</v>
      </c>
      <c r="E98" s="25"/>
      <c r="F98" s="25"/>
      <c r="G98" s="25"/>
      <c r="H98" s="26" t="s">
        <v>143</v>
      </c>
      <c r="I98" s="26" t="s">
        <v>216</v>
      </c>
      <c r="J98" s="26" t="s">
        <v>141</v>
      </c>
      <c r="K98" s="85" t="s">
        <v>314</v>
      </c>
      <c r="L98" s="26"/>
      <c r="M98" s="121"/>
      <c r="N98" s="122"/>
      <c r="O98" s="28">
        <v>1.2309027777777778E-3</v>
      </c>
      <c r="P98" s="46">
        <f t="shared" si="7"/>
        <v>1</v>
      </c>
      <c r="T98" s="25"/>
      <c r="U98" s="25"/>
      <c r="V98" s="25"/>
      <c r="W98" s="25"/>
      <c r="X98" s="26"/>
      <c r="Y98" s="26"/>
      <c r="Z98" s="26"/>
      <c r="AA98" s="25"/>
      <c r="AB98" s="26"/>
      <c r="AC98" s="108"/>
      <c r="AD98" s="28"/>
      <c r="AH98" s="26"/>
      <c r="AI98" s="25" t="s">
        <v>220</v>
      </c>
      <c r="AJ98" s="25"/>
      <c r="AK98" s="25"/>
      <c r="AL98" s="25"/>
      <c r="AM98" s="26" t="s">
        <v>143</v>
      </c>
      <c r="AN98" s="26" t="s">
        <v>219</v>
      </c>
      <c r="AO98" s="26" t="s">
        <v>141</v>
      </c>
      <c r="AP98" s="85" t="s">
        <v>35</v>
      </c>
      <c r="AQ98" s="26" t="s">
        <v>455</v>
      </c>
      <c r="AR98" s="121">
        <v>5.3136574074074078E-4</v>
      </c>
      <c r="AS98" s="122">
        <v>5.8287037037037031E-4</v>
      </c>
      <c r="AT98" s="28">
        <v>5.8182870370370376E-4</v>
      </c>
    </row>
    <row r="99" spans="2:46" x14ac:dyDescent="0.2">
      <c r="B99" s="47">
        <v>13</v>
      </c>
      <c r="C99"/>
      <c r="D99" s="25"/>
      <c r="E99" s="25"/>
      <c r="F99" s="25"/>
      <c r="G99" s="25"/>
      <c r="H99" s="26"/>
      <c r="I99" s="26"/>
      <c r="J99" s="26"/>
      <c r="K99" s="25"/>
      <c r="L99" s="26"/>
      <c r="M99" s="108"/>
      <c r="N99" s="108"/>
      <c r="O99" s="28"/>
      <c r="P99" s="46" t="str">
        <f t="shared" si="7"/>
        <v xml:space="preserve"> </v>
      </c>
      <c r="T99" s="25"/>
      <c r="U99" s="25"/>
      <c r="V99" s="25"/>
      <c r="W99" s="25"/>
      <c r="X99" s="26"/>
      <c r="Y99" s="26"/>
      <c r="Z99" s="26"/>
      <c r="AA99" s="25"/>
      <c r="AB99" s="26"/>
      <c r="AC99" s="108"/>
      <c r="AD99" s="28"/>
      <c r="AH99" s="26"/>
      <c r="AI99" s="25" t="s">
        <v>307</v>
      </c>
      <c r="AJ99" s="25"/>
      <c r="AK99" s="25"/>
      <c r="AL99" s="25"/>
      <c r="AM99" s="26" t="s">
        <v>143</v>
      </c>
      <c r="AN99" s="26" t="s">
        <v>219</v>
      </c>
      <c r="AO99" s="29" t="s">
        <v>141</v>
      </c>
      <c r="AP99" s="85" t="s">
        <v>359</v>
      </c>
      <c r="AQ99" s="68" t="s">
        <v>464</v>
      </c>
      <c r="AR99" s="121">
        <v>5.7071759259259261E-4</v>
      </c>
      <c r="AS99" s="122">
        <v>5.7071759259259261E-4</v>
      </c>
      <c r="AT99" s="28">
        <v>5.8449074074074078E-4</v>
      </c>
    </row>
    <row r="100" spans="2:46" x14ac:dyDescent="0.2">
      <c r="B100" s="47">
        <v>14</v>
      </c>
      <c r="C100"/>
      <c r="D100" s="25"/>
      <c r="E100" s="25"/>
      <c r="F100" s="25"/>
      <c r="G100" s="25"/>
      <c r="H100" s="26"/>
      <c r="I100" s="26"/>
      <c r="J100" s="26"/>
      <c r="K100" s="25"/>
      <c r="L100" s="26"/>
      <c r="M100" s="108"/>
      <c r="N100" s="108"/>
      <c r="O100" s="28"/>
      <c r="P100" s="46" t="str">
        <f t="shared" si="7"/>
        <v xml:space="preserve"> </v>
      </c>
      <c r="T100" s="25"/>
      <c r="U100" s="25"/>
      <c r="V100" s="25"/>
      <c r="W100" s="25"/>
      <c r="X100" s="26"/>
      <c r="Y100" s="26"/>
      <c r="Z100" s="26"/>
      <c r="AA100" s="25"/>
      <c r="AB100" s="26"/>
      <c r="AC100" s="108"/>
      <c r="AD100" s="28"/>
      <c r="AH100" s="26"/>
      <c r="AI100" s="25" t="s">
        <v>304</v>
      </c>
      <c r="AJ100" s="25"/>
      <c r="AK100" s="25"/>
      <c r="AL100" s="25"/>
      <c r="AM100" s="26" t="s">
        <v>143</v>
      </c>
      <c r="AN100" s="26" t="s">
        <v>219</v>
      </c>
      <c r="AO100" s="29" t="s">
        <v>141</v>
      </c>
      <c r="AP100" s="85" t="s">
        <v>142</v>
      </c>
      <c r="AQ100" s="68" t="s">
        <v>465</v>
      </c>
      <c r="AR100" s="121">
        <v>5.3854166666666666E-4</v>
      </c>
      <c r="AS100" s="122">
        <v>5.6041666666666664E-4</v>
      </c>
      <c r="AT100" s="28">
        <v>5.8449074074074078E-4</v>
      </c>
    </row>
    <row r="101" spans="2:46" x14ac:dyDescent="0.2">
      <c r="B101" s="47">
        <v>15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7"/>
      <c r="N101" s="27"/>
      <c r="O101" s="28"/>
      <c r="P101" s="46" t="str">
        <f t="shared" si="7"/>
        <v xml:space="preserve"> </v>
      </c>
      <c r="Q101" s="29"/>
      <c r="T101" s="25"/>
      <c r="U101" s="25"/>
      <c r="V101" s="25"/>
      <c r="W101" s="25"/>
      <c r="X101" s="26"/>
      <c r="Y101" s="26"/>
      <c r="Z101" s="26"/>
      <c r="AA101" s="25"/>
      <c r="AB101" s="26"/>
      <c r="AC101" s="108"/>
      <c r="AD101" s="28"/>
      <c r="AH101" s="26"/>
      <c r="AI101" s="25" t="s">
        <v>356</v>
      </c>
      <c r="AJ101" s="25"/>
      <c r="AK101" s="25"/>
      <c r="AL101" s="25"/>
      <c r="AM101" s="26" t="s">
        <v>143</v>
      </c>
      <c r="AN101" s="26" t="s">
        <v>219</v>
      </c>
      <c r="AO101" s="26" t="s">
        <v>141</v>
      </c>
      <c r="AP101" s="85" t="s">
        <v>357</v>
      </c>
      <c r="AQ101" s="26" t="s">
        <v>466</v>
      </c>
      <c r="AR101" s="121">
        <v>5.5983796296296294E-4</v>
      </c>
      <c r="AS101" s="122">
        <v>5.6562499999999994E-4</v>
      </c>
      <c r="AT101" s="28">
        <v>6.018518518518519E-4</v>
      </c>
    </row>
    <row r="102" spans="2:46" x14ac:dyDescent="0.2">
      <c r="B102" s="47">
        <v>16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7"/>
      <c r="N102" s="27"/>
      <c r="O102" s="28"/>
      <c r="P102" s="46" t="str">
        <f t="shared" si="7"/>
        <v xml:space="preserve"> </v>
      </c>
      <c r="T102" s="25"/>
      <c r="U102" s="25"/>
      <c r="V102" s="25"/>
      <c r="W102" s="25"/>
      <c r="X102" s="26"/>
      <c r="Y102" s="26"/>
      <c r="Z102" s="26"/>
      <c r="AA102" s="25"/>
      <c r="AB102" s="26"/>
      <c r="AC102" s="27"/>
      <c r="AD102" s="28"/>
      <c r="AH102" s="26"/>
      <c r="AI102" s="25" t="s">
        <v>374</v>
      </c>
      <c r="AJ102" s="25"/>
      <c r="AK102" s="25"/>
      <c r="AL102" s="25"/>
      <c r="AM102" s="26" t="s">
        <v>143</v>
      </c>
      <c r="AN102" s="26" t="s">
        <v>219</v>
      </c>
      <c r="AO102" s="26" t="s">
        <v>141</v>
      </c>
      <c r="AP102" s="85" t="s">
        <v>357</v>
      </c>
      <c r="AQ102" s="26" t="s">
        <v>463</v>
      </c>
      <c r="AR102" s="121">
        <v>5.5810185185185184E-4</v>
      </c>
      <c r="AS102" s="122">
        <v>6.5949074074074065E-4</v>
      </c>
      <c r="AT102" s="28">
        <v>6.2592592592592593E-4</v>
      </c>
    </row>
    <row r="103" spans="2:46" ht="15" customHeight="1" x14ac:dyDescent="0.2">
      <c r="D103" s="25"/>
      <c r="E103" s="25"/>
      <c r="F103" s="25"/>
      <c r="G103" s="25"/>
      <c r="H103" s="26"/>
      <c r="I103" s="26"/>
      <c r="J103" s="26"/>
      <c r="K103" s="25"/>
      <c r="L103" s="26"/>
      <c r="M103" s="27"/>
      <c r="N103" s="27"/>
      <c r="O103" s="28"/>
      <c r="T103"/>
      <c r="U103"/>
      <c r="V103"/>
      <c r="W103"/>
      <c r="X103"/>
      <c r="Y103"/>
      <c r="Z103"/>
      <c r="AA103"/>
      <c r="AB103"/>
      <c r="AC103"/>
      <c r="AD103"/>
      <c r="AH103"/>
      <c r="AI103" s="25" t="s">
        <v>308</v>
      </c>
      <c r="AJ103" s="25"/>
      <c r="AK103" s="25"/>
      <c r="AL103" s="25"/>
      <c r="AM103" s="26" t="s">
        <v>143</v>
      </c>
      <c r="AN103" s="26" t="s">
        <v>219</v>
      </c>
      <c r="AO103" s="26" t="s">
        <v>141</v>
      </c>
      <c r="AP103" s="85" t="s">
        <v>146</v>
      </c>
      <c r="AQ103" s="26" t="s">
        <v>467</v>
      </c>
      <c r="AR103" s="121">
        <v>6.105324074074074E-4</v>
      </c>
      <c r="AS103" s="122">
        <v>6.8611111111111108E-4</v>
      </c>
      <c r="AT103" s="28">
        <v>6.6435185185185184E-4</v>
      </c>
    </row>
    <row r="104" spans="2:46" ht="15" customHeight="1" x14ac:dyDescent="0.2">
      <c r="T104"/>
      <c r="U104"/>
      <c r="V104"/>
      <c r="W104"/>
      <c r="X104"/>
      <c r="Y104"/>
      <c r="Z104"/>
      <c r="AA104"/>
      <c r="AB104"/>
      <c r="AC104"/>
      <c r="AD104"/>
      <c r="AH104"/>
      <c r="AI104" s="25" t="s">
        <v>296</v>
      </c>
      <c r="AJ104" s="25"/>
      <c r="AK104" s="25"/>
      <c r="AL104" s="25"/>
      <c r="AM104" s="26" t="s">
        <v>143</v>
      </c>
      <c r="AN104" s="26" t="s">
        <v>219</v>
      </c>
      <c r="AO104" s="26" t="s">
        <v>141</v>
      </c>
      <c r="AP104" s="85" t="s">
        <v>358</v>
      </c>
      <c r="AQ104" s="26" t="s">
        <v>468</v>
      </c>
      <c r="AR104" s="121">
        <v>5.7222222222222212E-4</v>
      </c>
      <c r="AS104" s="122">
        <v>6.0868055555555556E-4</v>
      </c>
      <c r="AT104" s="28">
        <v>6.8379629629629628E-4</v>
      </c>
    </row>
    <row r="105" spans="2:46" ht="16" x14ac:dyDescent="0.2">
      <c r="B105" s="10" t="s">
        <v>419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58"/>
      <c r="M105" s="58"/>
      <c r="N105" s="58"/>
      <c r="O105" s="30"/>
      <c r="P105" s="31"/>
      <c r="AI105" s="25" t="s">
        <v>305</v>
      </c>
      <c r="AJ105" s="25"/>
      <c r="AK105" s="25"/>
      <c r="AL105" s="25"/>
      <c r="AM105" s="26" t="s">
        <v>143</v>
      </c>
      <c r="AN105" s="26" t="s">
        <v>219</v>
      </c>
      <c r="AO105" s="26" t="s">
        <v>141</v>
      </c>
      <c r="AP105" s="85" t="s">
        <v>21</v>
      </c>
      <c r="AQ105" s="26" t="s">
        <v>467</v>
      </c>
      <c r="AR105" s="121">
        <v>7.3819444444444442E-4</v>
      </c>
      <c r="AS105" s="122" t="s">
        <v>92</v>
      </c>
      <c r="AT105" s="28">
        <v>7.9456018518518526E-4</v>
      </c>
    </row>
    <row r="106" spans="2:46" x14ac:dyDescent="0.2">
      <c r="C106" s="32" t="s">
        <v>345</v>
      </c>
      <c r="D106"/>
      <c r="E106"/>
      <c r="F106" s="148">
        <v>5.7870370370370378E-4</v>
      </c>
      <c r="G106" s="148"/>
      <c r="H106" s="33"/>
      <c r="I106" s="24"/>
      <c r="L106" s="1"/>
      <c r="M106" s="1"/>
      <c r="N106" s="1"/>
      <c r="O106" s="18"/>
      <c r="P106" s="19"/>
      <c r="AI106" s="25" t="s">
        <v>380</v>
      </c>
      <c r="AJ106" s="25"/>
      <c r="AK106" s="25"/>
      <c r="AL106" s="25"/>
      <c r="AM106" s="26" t="s">
        <v>143</v>
      </c>
      <c r="AN106" s="26" t="s">
        <v>219</v>
      </c>
      <c r="AO106" s="26" t="s">
        <v>141</v>
      </c>
      <c r="AP106" s="85" t="s">
        <v>359</v>
      </c>
      <c r="AQ106" s="26" t="s">
        <v>468</v>
      </c>
      <c r="AR106" s="121">
        <v>0</v>
      </c>
      <c r="AS106" s="122">
        <v>7.2812500000000004E-4</v>
      </c>
      <c r="AT106" s="28">
        <v>8.2106481481481483E-4</v>
      </c>
    </row>
    <row r="107" spans="2:46" x14ac:dyDescent="0.2">
      <c r="L107" s="1"/>
      <c r="M107" s="1"/>
      <c r="N107" s="1"/>
      <c r="O107" s="18"/>
      <c r="P107" s="57"/>
      <c r="R107" s="48"/>
      <c r="S107" s="48"/>
      <c r="AI107" s="25" t="s">
        <v>306</v>
      </c>
      <c r="AJ107" s="25"/>
      <c r="AK107" s="25"/>
      <c r="AL107" s="25"/>
      <c r="AM107" s="26" t="s">
        <v>143</v>
      </c>
      <c r="AN107" s="26" t="s">
        <v>219</v>
      </c>
      <c r="AO107" s="26" t="s">
        <v>141</v>
      </c>
      <c r="AP107" s="85" t="s">
        <v>359</v>
      </c>
      <c r="AQ107" s="26" t="s">
        <v>472</v>
      </c>
      <c r="AR107" s="121">
        <v>5.9178240740740751E-4</v>
      </c>
      <c r="AS107" s="122">
        <v>7.2199074074074082E-4</v>
      </c>
      <c r="AT107" s="28">
        <v>8.3611111111111104E-4</v>
      </c>
    </row>
    <row r="108" spans="2:46" x14ac:dyDescent="0.2">
      <c r="B108" s="47">
        <v>1</v>
      </c>
      <c r="C108"/>
      <c r="D108" s="25" t="s">
        <v>291</v>
      </c>
      <c r="E108" s="25"/>
      <c r="F108" s="25"/>
      <c r="G108" s="25"/>
      <c r="H108" s="26" t="s">
        <v>143</v>
      </c>
      <c r="I108" s="26" t="s">
        <v>219</v>
      </c>
      <c r="J108" s="26" t="s">
        <v>141</v>
      </c>
      <c r="K108" s="85" t="s">
        <v>284</v>
      </c>
      <c r="L108" s="26"/>
      <c r="M108" s="121"/>
      <c r="N108" s="122"/>
      <c r="O108" s="28">
        <v>5.802083333333334E-4</v>
      </c>
      <c r="P108" s="46">
        <f t="shared" ref="P108:P115" si="8">IF(K108=0," ",2)</f>
        <v>2</v>
      </c>
      <c r="Q108" s="29"/>
      <c r="T108" s="1" t="str">
        <f t="shared" ref="T108:T115" si="9">D108</f>
        <v>NAVARRO ALFARO, PABLO</v>
      </c>
      <c r="U108" s="2" t="str">
        <f t="shared" ref="U108:X115" si="10">H108</f>
        <v>ABSOLUTA</v>
      </c>
      <c r="V108" s="2" t="str">
        <f t="shared" si="10"/>
        <v>S16D</v>
      </c>
      <c r="W108" s="2" t="str">
        <f t="shared" si="10"/>
        <v>ADAPTADA</v>
      </c>
      <c r="X108" s="1" t="str">
        <f t="shared" si="10"/>
        <v>DELFINES SIGLO XXI</v>
      </c>
      <c r="Y108" s="1" t="str">
        <f t="shared" ref="Y108:Y115" si="11">B$4</f>
        <v>50m Libres Masculino</v>
      </c>
      <c r="AI108" s="25" t="s">
        <v>293</v>
      </c>
      <c r="AJ108" s="25"/>
      <c r="AK108" s="25"/>
      <c r="AL108" s="25"/>
      <c r="AM108" s="26" t="s">
        <v>143</v>
      </c>
      <c r="AN108" s="26" t="s">
        <v>219</v>
      </c>
      <c r="AO108" s="26" t="s">
        <v>141</v>
      </c>
      <c r="AP108" s="85" t="s">
        <v>284</v>
      </c>
      <c r="AQ108" s="26" t="s">
        <v>466</v>
      </c>
      <c r="AR108" s="121">
        <v>5.175925925925926E-4</v>
      </c>
      <c r="AS108" s="122" t="s">
        <v>92</v>
      </c>
      <c r="AT108" s="28">
        <v>8.9895833333333332E-4</v>
      </c>
    </row>
    <row r="109" spans="2:46" x14ac:dyDescent="0.2">
      <c r="B109" s="47">
        <v>2</v>
      </c>
      <c r="C109"/>
      <c r="D109" s="25" t="s">
        <v>220</v>
      </c>
      <c r="E109" s="25"/>
      <c r="F109" s="25"/>
      <c r="G109" s="25"/>
      <c r="H109" s="26" t="s">
        <v>143</v>
      </c>
      <c r="I109" s="26" t="s">
        <v>219</v>
      </c>
      <c r="J109" s="26" t="s">
        <v>141</v>
      </c>
      <c r="K109" s="85" t="s">
        <v>35</v>
      </c>
      <c r="L109" s="26"/>
      <c r="M109" s="121"/>
      <c r="N109" s="122"/>
      <c r="O109" s="28">
        <v>5.8182870370370376E-4</v>
      </c>
      <c r="P109" s="46">
        <f t="shared" si="8"/>
        <v>2</v>
      </c>
      <c r="R109" s="107" t="s">
        <v>420</v>
      </c>
      <c r="S109" s="48"/>
      <c r="T109" s="1" t="str">
        <f t="shared" si="9"/>
        <v>GALLARDO GALLEGO, ALEJANDRO</v>
      </c>
      <c r="U109" s="2" t="str">
        <f t="shared" si="10"/>
        <v>ABSOLUTA</v>
      </c>
      <c r="V109" s="2" t="str">
        <f t="shared" si="10"/>
        <v>S16D</v>
      </c>
      <c r="W109" s="2" t="str">
        <f t="shared" si="10"/>
        <v>ADAPTADA</v>
      </c>
      <c r="X109" s="1" t="str">
        <f t="shared" si="10"/>
        <v>A LA PAR</v>
      </c>
      <c r="Y109" s="1" t="str">
        <f t="shared" si="11"/>
        <v>50m Libres Masculino</v>
      </c>
      <c r="AI109" s="25"/>
      <c r="AJ109" s="25"/>
      <c r="AK109" s="25"/>
      <c r="AL109" s="25"/>
      <c r="AM109" s="26"/>
      <c r="AN109" s="26"/>
      <c r="AO109" s="26"/>
      <c r="AP109" s="85"/>
      <c r="AQ109" s="26"/>
      <c r="AR109" s="121"/>
      <c r="AS109" s="122"/>
      <c r="AT109" s="28"/>
    </row>
    <row r="110" spans="2:46" x14ac:dyDescent="0.2">
      <c r="B110" s="47">
        <v>3</v>
      </c>
      <c r="C110"/>
      <c r="D110" s="25" t="s">
        <v>304</v>
      </c>
      <c r="E110" s="25"/>
      <c r="F110" s="25"/>
      <c r="G110" s="25"/>
      <c r="H110" s="26" t="s">
        <v>143</v>
      </c>
      <c r="I110" s="26" t="s">
        <v>219</v>
      </c>
      <c r="J110" s="26" t="s">
        <v>141</v>
      </c>
      <c r="K110" s="85" t="s">
        <v>142</v>
      </c>
      <c r="L110" s="68"/>
      <c r="M110" s="121"/>
      <c r="N110" s="122"/>
      <c r="O110" s="28">
        <v>5.8449074074074078E-4</v>
      </c>
      <c r="P110" s="46">
        <f t="shared" si="8"/>
        <v>2</v>
      </c>
      <c r="R110" s="48"/>
      <c r="S110" s="48"/>
      <c r="T110" s="1" t="str">
        <f t="shared" si="9"/>
        <v>MAHTANI ALONSO, NIRAN</v>
      </c>
      <c r="U110" s="2" t="str">
        <f t="shared" si="10"/>
        <v>ABSOLUTA</v>
      </c>
      <c r="V110" s="2" t="str">
        <f t="shared" si="10"/>
        <v>S16D</v>
      </c>
      <c r="W110" s="2" t="str">
        <f t="shared" si="10"/>
        <v>ADAPTADA</v>
      </c>
      <c r="X110" s="1" t="str">
        <f t="shared" si="10"/>
        <v>DOWN MADRID</v>
      </c>
      <c r="Y110" s="1" t="str">
        <f t="shared" si="11"/>
        <v>50m Libres Masculino</v>
      </c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2:46" x14ac:dyDescent="0.2">
      <c r="B111" s="47">
        <v>4</v>
      </c>
      <c r="C111"/>
      <c r="D111" s="25" t="s">
        <v>374</v>
      </c>
      <c r="E111" s="25"/>
      <c r="F111" s="25"/>
      <c r="G111" s="25"/>
      <c r="H111" s="26" t="s">
        <v>143</v>
      </c>
      <c r="I111" s="26" t="s">
        <v>219</v>
      </c>
      <c r="J111" s="26" t="s">
        <v>141</v>
      </c>
      <c r="K111" s="85" t="s">
        <v>357</v>
      </c>
      <c r="L111" s="26"/>
      <c r="M111" s="121"/>
      <c r="N111" s="122"/>
      <c r="O111" s="28">
        <v>6.2592592592592593E-4</v>
      </c>
      <c r="P111" s="46">
        <f t="shared" si="8"/>
        <v>2</v>
      </c>
      <c r="R111" s="48"/>
      <c r="S111" s="48"/>
      <c r="T111" s="1" t="str">
        <f t="shared" si="9"/>
        <v>SUAREZ GARCIA, CARLOS</v>
      </c>
      <c r="U111" s="2" t="str">
        <f t="shared" si="10"/>
        <v>ABSOLUTA</v>
      </c>
      <c r="V111" s="2" t="str">
        <f t="shared" si="10"/>
        <v>S16D</v>
      </c>
      <c r="W111" s="2" t="str">
        <f t="shared" si="10"/>
        <v>ADAPTADA</v>
      </c>
      <c r="X111" s="1" t="str">
        <f t="shared" si="10"/>
        <v>FUNDACION PRODIS</v>
      </c>
      <c r="Y111" s="1" t="str">
        <f t="shared" si="11"/>
        <v>50m Libres Masculino</v>
      </c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2:46" x14ac:dyDescent="0.2">
      <c r="B112" s="47">
        <v>5</v>
      </c>
      <c r="C112"/>
      <c r="D112" s="25" t="s">
        <v>308</v>
      </c>
      <c r="E112" s="25"/>
      <c r="F112" s="25"/>
      <c r="G112" s="25"/>
      <c r="H112" s="26" t="s">
        <v>143</v>
      </c>
      <c r="I112" s="26" t="s">
        <v>219</v>
      </c>
      <c r="J112" s="26" t="s">
        <v>141</v>
      </c>
      <c r="K112" s="85" t="s">
        <v>146</v>
      </c>
      <c r="L112" s="26"/>
      <c r="M112" s="121"/>
      <c r="N112" s="122"/>
      <c r="O112" s="28">
        <v>6.6435185185185184E-4</v>
      </c>
      <c r="P112" s="46">
        <f t="shared" si="8"/>
        <v>2</v>
      </c>
      <c r="Q112" s="57"/>
      <c r="R112" s="37" t="s">
        <v>200</v>
      </c>
      <c r="S112" s="48"/>
      <c r="T112" s="1" t="str">
        <f t="shared" si="9"/>
        <v>RECIO BERLANAS, JORGE</v>
      </c>
      <c r="U112" s="2" t="str">
        <f t="shared" si="10"/>
        <v>ABSOLUTA</v>
      </c>
      <c r="V112" s="2" t="str">
        <f t="shared" si="10"/>
        <v>S16D</v>
      </c>
      <c r="W112" s="2" t="str">
        <f t="shared" si="10"/>
        <v>ADAPTADA</v>
      </c>
      <c r="X112" s="1" t="str">
        <f t="shared" si="10"/>
        <v>APADIS</v>
      </c>
      <c r="Y112" s="1" t="str">
        <f t="shared" si="11"/>
        <v>50m Libres Masculino</v>
      </c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2:46" x14ac:dyDescent="0.2">
      <c r="B113" s="47">
        <v>6</v>
      </c>
      <c r="C113"/>
      <c r="D113" s="25" t="s">
        <v>296</v>
      </c>
      <c r="E113" s="25"/>
      <c r="F113" s="25"/>
      <c r="G113" s="25"/>
      <c r="H113" s="26" t="s">
        <v>143</v>
      </c>
      <c r="I113" s="26" t="s">
        <v>219</v>
      </c>
      <c r="J113" s="26" t="s">
        <v>141</v>
      </c>
      <c r="K113" s="85" t="s">
        <v>358</v>
      </c>
      <c r="L113" s="26"/>
      <c r="M113" s="121"/>
      <c r="N113" s="122"/>
      <c r="O113" s="28">
        <v>6.8379629629629628E-4</v>
      </c>
      <c r="P113" s="46">
        <f t="shared" si="8"/>
        <v>2</v>
      </c>
      <c r="Q113" s="57"/>
      <c r="R113" s="37" t="s">
        <v>202</v>
      </c>
      <c r="S113" s="48"/>
      <c r="T113" s="1" t="str">
        <f t="shared" si="9"/>
        <v>GONZALEZ PABLOS, DAVID</v>
      </c>
      <c r="U113" s="2" t="str">
        <f t="shared" si="10"/>
        <v>ABSOLUTA</v>
      </c>
      <c r="V113" s="2" t="str">
        <f t="shared" si="10"/>
        <v>S16D</v>
      </c>
      <c r="W113" s="2" t="str">
        <f t="shared" si="10"/>
        <v>ADAPTADA</v>
      </c>
      <c r="X113" s="1" t="str">
        <f t="shared" si="10"/>
        <v>ATAM-POZUELO</v>
      </c>
      <c r="Y113" s="1" t="str">
        <f t="shared" si="11"/>
        <v>50m Libres Masculino</v>
      </c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2:46" x14ac:dyDescent="0.2">
      <c r="B114" s="47">
        <v>7</v>
      </c>
      <c r="C114"/>
      <c r="D114" s="25" t="s">
        <v>305</v>
      </c>
      <c r="E114" s="25"/>
      <c r="F114" s="25"/>
      <c r="G114" s="25"/>
      <c r="H114" s="26" t="s">
        <v>143</v>
      </c>
      <c r="I114" s="26" t="s">
        <v>219</v>
      </c>
      <c r="J114" s="26" t="s">
        <v>141</v>
      </c>
      <c r="K114" s="85" t="s">
        <v>21</v>
      </c>
      <c r="L114" s="26"/>
      <c r="M114" s="121"/>
      <c r="N114" s="122"/>
      <c r="O114" s="28">
        <v>7.9456018518518526E-4</v>
      </c>
      <c r="P114" s="46">
        <f t="shared" si="8"/>
        <v>2</v>
      </c>
      <c r="Q114" s="57"/>
      <c r="R114" s="37" t="s">
        <v>214</v>
      </c>
      <c r="S114" s="48"/>
      <c r="T114" s="1" t="str">
        <f t="shared" si="9"/>
        <v>TAMAYO PORTILLO, CARLOS</v>
      </c>
      <c r="U114" s="2" t="str">
        <f t="shared" si="10"/>
        <v>ABSOLUTA</v>
      </c>
      <c r="V114" s="2" t="str">
        <f t="shared" si="10"/>
        <v>S16D</v>
      </c>
      <c r="W114" s="2" t="str">
        <f t="shared" si="10"/>
        <v>ADAPTADA</v>
      </c>
      <c r="X114" s="1" t="str">
        <f t="shared" si="10"/>
        <v>INDEPENDIENTE</v>
      </c>
      <c r="Y114" s="1" t="str">
        <f t="shared" si="11"/>
        <v>50m Libres Masculino</v>
      </c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2:46" x14ac:dyDescent="0.2">
      <c r="B115" s="47">
        <v>8</v>
      </c>
      <c r="C115"/>
      <c r="D115" s="25" t="s">
        <v>380</v>
      </c>
      <c r="E115" s="25"/>
      <c r="F115" s="25"/>
      <c r="G115" s="25"/>
      <c r="H115" s="26" t="s">
        <v>143</v>
      </c>
      <c r="I115" s="26" t="s">
        <v>219</v>
      </c>
      <c r="J115" s="26" t="s">
        <v>141</v>
      </c>
      <c r="K115" s="85" t="s">
        <v>359</v>
      </c>
      <c r="L115" s="26"/>
      <c r="M115" s="121"/>
      <c r="N115" s="122"/>
      <c r="O115" s="28">
        <v>8.2106481481481483E-4</v>
      </c>
      <c r="P115" s="46">
        <f t="shared" si="8"/>
        <v>2</v>
      </c>
      <c r="R115" s="48"/>
      <c r="S115" s="48"/>
      <c r="T115" s="1" t="str">
        <f t="shared" si="9"/>
        <v>CUENCA JIMENEZ, MARTIN</v>
      </c>
      <c r="U115" s="2" t="str">
        <f t="shared" si="10"/>
        <v>ABSOLUTA</v>
      </c>
      <c r="V115" s="2" t="str">
        <f t="shared" si="10"/>
        <v>S16D</v>
      </c>
      <c r="W115" s="2" t="str">
        <f t="shared" si="10"/>
        <v>ADAPTADA</v>
      </c>
      <c r="X115" s="1" t="str">
        <f t="shared" si="10"/>
        <v>AMIGOS VALDERAS</v>
      </c>
      <c r="Y115" s="1" t="str">
        <f t="shared" si="11"/>
        <v>50m Libres Masculino</v>
      </c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2:46" x14ac:dyDescent="0.2">
      <c r="B116"/>
      <c r="C116"/>
      <c r="D116" s="25"/>
      <c r="E116" s="25"/>
      <c r="F116" s="25"/>
      <c r="G116" s="25"/>
      <c r="H116" s="26"/>
      <c r="I116" s="26"/>
      <c r="J116" s="26"/>
      <c r="K116" s="85"/>
      <c r="L116" s="26"/>
      <c r="M116" s="121"/>
      <c r="N116" s="122"/>
      <c r="O116" s="28"/>
      <c r="P116"/>
      <c r="Q116" s="29"/>
      <c r="AI116" s="25"/>
      <c r="AJ116" s="25"/>
      <c r="AK116" s="25"/>
      <c r="AL116" s="25"/>
      <c r="AM116" s="26"/>
      <c r="AN116" s="26"/>
      <c r="AO116" s="26"/>
      <c r="AP116" s="85"/>
      <c r="AQ116" s="26"/>
      <c r="AR116" s="121"/>
      <c r="AS116" s="122"/>
      <c r="AT116" s="28"/>
    </row>
    <row r="117" spans="2:46" x14ac:dyDescent="0.2">
      <c r="B117"/>
      <c r="C117" s="32" t="s">
        <v>203</v>
      </c>
      <c r="D117" s="25"/>
      <c r="E117" s="25"/>
      <c r="F117" s="25"/>
      <c r="G117" s="25"/>
      <c r="H117" s="26"/>
      <c r="I117" s="26"/>
      <c r="J117" s="26"/>
      <c r="K117" s="85"/>
      <c r="L117" s="26"/>
      <c r="M117" s="121"/>
      <c r="N117" s="122"/>
      <c r="O117" s="28"/>
      <c r="P117"/>
      <c r="AI117" s="25"/>
      <c r="AJ117" s="25"/>
      <c r="AK117" s="25"/>
      <c r="AL117" s="25"/>
      <c r="AM117" s="26"/>
      <c r="AN117" s="26"/>
      <c r="AO117" s="26"/>
      <c r="AP117" s="85"/>
      <c r="AQ117" s="26"/>
      <c r="AR117" s="121"/>
      <c r="AS117" s="122"/>
      <c r="AT117" s="28"/>
    </row>
    <row r="118" spans="2:46" x14ac:dyDescent="0.2">
      <c r="B118" s="47">
        <v>9</v>
      </c>
      <c r="C118"/>
      <c r="D118" s="25" t="s">
        <v>306</v>
      </c>
      <c r="E118" s="25"/>
      <c r="F118" s="25"/>
      <c r="G118" s="25"/>
      <c r="H118" s="26" t="s">
        <v>143</v>
      </c>
      <c r="I118" s="26" t="s">
        <v>219</v>
      </c>
      <c r="J118" s="26" t="s">
        <v>141</v>
      </c>
      <c r="K118" s="85" t="s">
        <v>359</v>
      </c>
      <c r="L118" s="26"/>
      <c r="M118" s="121"/>
      <c r="N118" s="122"/>
      <c r="O118" s="28">
        <v>8.3611111111111104E-4</v>
      </c>
      <c r="P118" s="46">
        <f t="shared" ref="P118:P125" si="12">IF(K118=0," ",1)</f>
        <v>1</v>
      </c>
      <c r="AI118" s="25"/>
      <c r="AJ118" s="25"/>
      <c r="AK118" s="25"/>
      <c r="AL118" s="25"/>
      <c r="AM118" s="26"/>
      <c r="AN118" s="26"/>
      <c r="AO118" s="26"/>
      <c r="AP118" s="85"/>
      <c r="AQ118" s="26"/>
      <c r="AR118" s="121"/>
      <c r="AS118" s="122"/>
      <c r="AT118" s="28"/>
    </row>
    <row r="119" spans="2:46" x14ac:dyDescent="0.2">
      <c r="B119" s="47">
        <v>10</v>
      </c>
      <c r="C119"/>
      <c r="D119" s="25" t="s">
        <v>293</v>
      </c>
      <c r="E119" s="25"/>
      <c r="F119" s="25"/>
      <c r="G119" s="25"/>
      <c r="H119" s="26" t="s">
        <v>143</v>
      </c>
      <c r="I119" s="26" t="s">
        <v>219</v>
      </c>
      <c r="J119" s="26" t="s">
        <v>141</v>
      </c>
      <c r="K119" s="85" t="s">
        <v>284</v>
      </c>
      <c r="L119" s="26"/>
      <c r="M119" s="121"/>
      <c r="N119" s="122"/>
      <c r="O119" s="28">
        <v>8.9895833333333332E-4</v>
      </c>
      <c r="P119" s="46">
        <f t="shared" si="12"/>
        <v>1</v>
      </c>
      <c r="AI119" s="25"/>
      <c r="AJ119" s="25"/>
      <c r="AK119" s="25"/>
      <c r="AL119" s="25"/>
      <c r="AM119" s="26"/>
      <c r="AN119" s="26"/>
      <c r="AO119" s="26"/>
      <c r="AP119" s="85"/>
      <c r="AQ119" s="26"/>
      <c r="AR119" s="121"/>
      <c r="AS119" s="122"/>
      <c r="AT119" s="28"/>
    </row>
    <row r="120" spans="2:46" x14ac:dyDescent="0.2">
      <c r="B120" s="47">
        <v>11</v>
      </c>
      <c r="C120"/>
      <c r="D120" s="25"/>
      <c r="E120" s="25"/>
      <c r="F120" s="25"/>
      <c r="G120" s="25"/>
      <c r="H120" s="26"/>
      <c r="I120" s="26"/>
      <c r="J120" s="26"/>
      <c r="K120" s="85"/>
      <c r="L120" s="26"/>
      <c r="M120" s="121"/>
      <c r="N120" s="122"/>
      <c r="O120" s="28"/>
      <c r="P120" s="46" t="str">
        <f t="shared" si="12"/>
        <v xml:space="preserve"> </v>
      </c>
      <c r="Q120" s="29"/>
      <c r="AI120" s="25"/>
      <c r="AJ120" s="25"/>
      <c r="AK120" s="25"/>
      <c r="AL120" s="25"/>
      <c r="AM120" s="26"/>
      <c r="AN120" s="26"/>
      <c r="AO120" s="26"/>
      <c r="AP120" s="85"/>
      <c r="AQ120" s="26"/>
      <c r="AR120" s="121"/>
      <c r="AS120" s="122"/>
      <c r="AT120" s="28"/>
    </row>
    <row r="121" spans="2:46" x14ac:dyDescent="0.2">
      <c r="B121" s="47">
        <v>12</v>
      </c>
      <c r="C121"/>
      <c r="D121" s="25"/>
      <c r="E121" s="25"/>
      <c r="F121" s="25"/>
      <c r="G121" s="25"/>
      <c r="H121" s="26"/>
      <c r="I121" s="26"/>
      <c r="J121" s="26"/>
      <c r="K121" s="85"/>
      <c r="L121" s="26"/>
      <c r="M121" s="121"/>
      <c r="N121" s="122"/>
      <c r="O121" s="28"/>
      <c r="P121" s="46" t="str">
        <f t="shared" si="12"/>
        <v xml:space="preserve"> </v>
      </c>
      <c r="AI121" s="25"/>
      <c r="AJ121" s="25"/>
      <c r="AK121" s="25"/>
      <c r="AL121" s="25"/>
      <c r="AM121" s="26"/>
      <c r="AN121" s="26"/>
      <c r="AO121" s="26"/>
      <c r="AP121" s="85"/>
      <c r="AQ121" s="26"/>
      <c r="AR121" s="121"/>
      <c r="AS121" s="122"/>
      <c r="AT121" s="28"/>
    </row>
    <row r="122" spans="2:46" x14ac:dyDescent="0.2">
      <c r="B122" s="47">
        <v>13</v>
      </c>
      <c r="C122"/>
      <c r="D122" s="25"/>
      <c r="E122" s="25"/>
      <c r="F122" s="25"/>
      <c r="G122" s="25"/>
      <c r="H122" s="26"/>
      <c r="I122" s="26"/>
      <c r="J122" s="26"/>
      <c r="K122" s="85"/>
      <c r="L122" s="26"/>
      <c r="M122" s="121"/>
      <c r="N122" s="122"/>
      <c r="O122" s="28"/>
      <c r="P122" s="46" t="str">
        <f t="shared" si="12"/>
        <v xml:space="preserve"> </v>
      </c>
      <c r="AI122" s="25"/>
      <c r="AJ122" s="25"/>
      <c r="AK122" s="25"/>
      <c r="AL122" s="25"/>
      <c r="AM122" s="26"/>
      <c r="AN122" s="26"/>
      <c r="AO122" s="26"/>
      <c r="AP122" s="85"/>
      <c r="AQ122" s="26"/>
      <c r="AR122" s="121"/>
      <c r="AS122" s="122"/>
      <c r="AT122" s="28"/>
    </row>
    <row r="123" spans="2:46" x14ac:dyDescent="0.2">
      <c r="B123" s="47">
        <v>14</v>
      </c>
      <c r="C123"/>
      <c r="D123" s="25"/>
      <c r="E123" s="25"/>
      <c r="F123" s="25"/>
      <c r="G123" s="25"/>
      <c r="H123" s="26"/>
      <c r="I123" s="26"/>
      <c r="J123" s="26"/>
      <c r="K123" s="85"/>
      <c r="L123" s="26"/>
      <c r="M123" s="121"/>
      <c r="N123" s="122"/>
      <c r="O123" s="28"/>
      <c r="P123" s="46" t="str">
        <f t="shared" si="12"/>
        <v xml:space="preserve"> </v>
      </c>
      <c r="AI123" s="25"/>
      <c r="AJ123" s="25"/>
      <c r="AK123" s="25"/>
      <c r="AL123" s="25"/>
      <c r="AM123" s="26"/>
      <c r="AN123" s="26"/>
      <c r="AO123" s="26"/>
      <c r="AP123" s="85"/>
      <c r="AQ123" s="26"/>
      <c r="AR123" s="121"/>
      <c r="AS123" s="122"/>
      <c r="AT123" s="28"/>
    </row>
    <row r="124" spans="2:46" x14ac:dyDescent="0.2">
      <c r="B124" s="47">
        <v>15</v>
      </c>
      <c r="C124"/>
      <c r="D124" s="25"/>
      <c r="E124" s="25"/>
      <c r="F124" s="25"/>
      <c r="G124" s="25"/>
      <c r="H124" s="26"/>
      <c r="I124" s="26"/>
      <c r="J124" s="26"/>
      <c r="K124" s="85"/>
      <c r="L124" s="26"/>
      <c r="M124" s="121"/>
      <c r="N124" s="122"/>
      <c r="O124" s="28"/>
      <c r="P124" s="46" t="str">
        <f t="shared" si="12"/>
        <v xml:space="preserve"> </v>
      </c>
      <c r="Q124" s="29"/>
      <c r="AI124" s="25"/>
      <c r="AJ124" s="25"/>
      <c r="AK124" s="25"/>
      <c r="AL124" s="25"/>
      <c r="AM124" s="26"/>
      <c r="AN124" s="26"/>
      <c r="AO124" s="26"/>
      <c r="AP124" s="85"/>
      <c r="AQ124" s="26"/>
      <c r="AR124" s="121"/>
      <c r="AS124" s="122"/>
      <c r="AT124" s="28"/>
    </row>
    <row r="125" spans="2:46" x14ac:dyDescent="0.2">
      <c r="B125" s="47">
        <v>16</v>
      </c>
      <c r="C125"/>
      <c r="D125" s="25"/>
      <c r="E125" s="25"/>
      <c r="F125" s="25"/>
      <c r="G125" s="25"/>
      <c r="H125" s="26"/>
      <c r="I125" s="26"/>
      <c r="J125" s="26"/>
      <c r="K125" s="25"/>
      <c r="L125" s="26"/>
      <c r="M125" s="27"/>
      <c r="N125" s="27"/>
      <c r="O125" s="28"/>
      <c r="P125" s="46" t="str">
        <f t="shared" si="12"/>
        <v xml:space="preserve"> </v>
      </c>
      <c r="AI125" s="25"/>
      <c r="AJ125" s="25"/>
      <c r="AK125" s="25"/>
      <c r="AL125" s="25"/>
      <c r="AM125" s="26"/>
      <c r="AN125" s="26"/>
      <c r="AO125" s="26"/>
      <c r="AP125" s="85"/>
      <c r="AQ125" s="26"/>
      <c r="AR125" s="121"/>
      <c r="AS125" s="122"/>
      <c r="AT125" s="28"/>
    </row>
    <row r="126" spans="2:46" x14ac:dyDescent="0.2">
      <c r="L126" s="1"/>
      <c r="M126" s="1"/>
      <c r="N126" s="1"/>
      <c r="O126" s="18"/>
      <c r="P126" s="19"/>
      <c r="AI126" s="25"/>
      <c r="AJ126" s="25"/>
      <c r="AK126" s="25"/>
      <c r="AL126" s="25"/>
      <c r="AM126" s="26"/>
      <c r="AN126" s="26"/>
      <c r="AO126" s="26"/>
      <c r="AP126" s="85"/>
      <c r="AQ126" s="26"/>
      <c r="AR126" s="121"/>
      <c r="AS126" s="122"/>
      <c r="AT126" s="28"/>
    </row>
    <row r="127" spans="2:46" x14ac:dyDescent="0.2">
      <c r="L127" s="1"/>
      <c r="M127" s="1"/>
      <c r="N127" s="1"/>
      <c r="O127" s="18"/>
      <c r="P127" s="19"/>
      <c r="AI127" s="25"/>
      <c r="AJ127" s="25"/>
      <c r="AK127" s="25"/>
      <c r="AL127" s="25"/>
      <c r="AM127" s="26"/>
      <c r="AN127" s="26"/>
      <c r="AO127" s="26"/>
      <c r="AP127" s="85"/>
      <c r="AQ127" s="26"/>
      <c r="AR127" s="121"/>
      <c r="AS127" s="122"/>
      <c r="AT127" s="28"/>
    </row>
    <row r="128" spans="2:46" ht="16" x14ac:dyDescent="0.2">
      <c r="B128" s="73" t="s">
        <v>221</v>
      </c>
      <c r="C128" s="74"/>
      <c r="D128" s="74"/>
      <c r="E128" s="74"/>
      <c r="F128" s="74"/>
      <c r="G128" s="74"/>
      <c r="H128" s="75"/>
      <c r="I128" s="74"/>
      <c r="J128" s="74"/>
      <c r="K128" s="74"/>
      <c r="L128" s="74"/>
      <c r="M128" s="74"/>
      <c r="N128" s="74"/>
      <c r="O128" s="74"/>
      <c r="P128" s="76"/>
      <c r="T128"/>
      <c r="U128"/>
      <c r="V128"/>
      <c r="W128"/>
      <c r="X128"/>
      <c r="Y128"/>
      <c r="Z128"/>
      <c r="AA128"/>
      <c r="AB128"/>
      <c r="AC128"/>
      <c r="AD128"/>
      <c r="AH128"/>
      <c r="AI128" s="25"/>
      <c r="AJ128" s="25"/>
      <c r="AK128" s="25"/>
      <c r="AL128" s="25"/>
      <c r="AM128" s="26"/>
      <c r="AN128" s="26"/>
      <c r="AO128" s="26"/>
      <c r="AP128" s="85"/>
      <c r="AQ128" s="26"/>
      <c r="AR128" s="121"/>
      <c r="AS128" s="122"/>
      <c r="AT128" s="28"/>
    </row>
    <row r="129" spans="2:46" x14ac:dyDescent="0.2">
      <c r="C129"/>
      <c r="D129" s="32" t="s">
        <v>222</v>
      </c>
      <c r="E129"/>
      <c r="F129" s="148">
        <v>6.9444444444444447E-4</v>
      </c>
      <c r="G129" s="148"/>
      <c r="H129" s="59">
        <v>6.8287037037037025E-4</v>
      </c>
      <c r="I129" s="24"/>
      <c r="L129" s="1"/>
      <c r="M129" s="1"/>
      <c r="N129" s="1"/>
      <c r="R129" s="65" t="s">
        <v>225</v>
      </c>
      <c r="T129"/>
      <c r="U129"/>
      <c r="V129"/>
      <c r="W129"/>
      <c r="X129"/>
      <c r="Y129"/>
      <c r="Z129"/>
      <c r="AA129"/>
      <c r="AB129"/>
      <c r="AC129"/>
      <c r="AD129"/>
      <c r="AH129"/>
      <c r="AI129" s="25"/>
      <c r="AJ129" s="25"/>
      <c r="AK129" s="25"/>
      <c r="AL129" s="25"/>
      <c r="AM129" s="26"/>
      <c r="AN129" s="26"/>
      <c r="AO129" s="26"/>
      <c r="AP129" s="85"/>
      <c r="AQ129" s="26"/>
      <c r="AR129" s="121"/>
      <c r="AS129" s="122"/>
      <c r="AT129" s="28"/>
    </row>
    <row r="130" spans="2:46" x14ac:dyDescent="0.2">
      <c r="R130" s="66" t="s">
        <v>227</v>
      </c>
      <c r="T130"/>
      <c r="U130"/>
      <c r="V130"/>
      <c r="W130"/>
      <c r="X130"/>
      <c r="Y130"/>
      <c r="Z130"/>
      <c r="AA130"/>
      <c r="AB130"/>
      <c r="AC130"/>
      <c r="AD130"/>
      <c r="AE130" s="56"/>
      <c r="AI130" s="25"/>
      <c r="AJ130" s="25"/>
      <c r="AK130" s="25"/>
      <c r="AL130" s="25"/>
      <c r="AM130" s="26"/>
      <c r="AN130" s="26"/>
      <c r="AO130" s="26"/>
      <c r="AP130" s="85"/>
      <c r="AQ130" s="26"/>
      <c r="AR130" s="121"/>
      <c r="AS130" s="122"/>
      <c r="AT130" s="28"/>
    </row>
    <row r="131" spans="2:46" x14ac:dyDescent="0.2">
      <c r="B131"/>
      <c r="C131" s="32" t="s">
        <v>197</v>
      </c>
      <c r="D131" s="35"/>
      <c r="E131" s="35"/>
      <c r="F131" s="35"/>
      <c r="G131" s="35"/>
      <c r="H131" s="35"/>
      <c r="I131" s="44"/>
      <c r="J131" s="44"/>
      <c r="K131" s="35"/>
      <c r="L131" s="45"/>
      <c r="M131" s="45"/>
      <c r="N131" s="45"/>
      <c r="O131" s="28"/>
      <c r="P131" s="46"/>
      <c r="R131" s="67" t="s">
        <v>228</v>
      </c>
      <c r="AI131" s="25"/>
      <c r="AJ131" s="25"/>
      <c r="AK131" s="25"/>
      <c r="AL131" s="25"/>
      <c r="AM131" s="26"/>
      <c r="AN131" s="26"/>
      <c r="AO131" s="26"/>
      <c r="AP131" s="85"/>
      <c r="AQ131" s="26"/>
      <c r="AR131" s="121"/>
      <c r="AS131" s="122"/>
      <c r="AT131" s="28"/>
    </row>
    <row r="132" spans="2:46" x14ac:dyDescent="0.2">
      <c r="B132" s="47">
        <v>1</v>
      </c>
      <c r="C132"/>
      <c r="D132" s="25" t="s">
        <v>395</v>
      </c>
      <c r="E132" s="25"/>
      <c r="F132" s="25"/>
      <c r="G132" s="25"/>
      <c r="H132" s="26" t="s">
        <v>149</v>
      </c>
      <c r="I132" s="26" t="s">
        <v>311</v>
      </c>
      <c r="J132" s="26" t="s">
        <v>310</v>
      </c>
      <c r="K132" s="25" t="s">
        <v>359</v>
      </c>
      <c r="L132" s="26"/>
      <c r="M132" s="27"/>
      <c r="N132" s="27"/>
      <c r="O132" s="28">
        <v>8.6134259259259259E-4</v>
      </c>
      <c r="P132" s="46">
        <f t="shared" ref="P132:P139" si="13">IF(K132=0," ",2)</f>
        <v>2</v>
      </c>
      <c r="Q132" s="29"/>
      <c r="S132" s="48"/>
      <c r="AI132" s="25"/>
      <c r="AJ132" s="25"/>
      <c r="AK132" s="25"/>
      <c r="AL132" s="25"/>
      <c r="AM132" s="26"/>
      <c r="AN132" s="26"/>
      <c r="AO132" s="26"/>
      <c r="AP132" s="85"/>
      <c r="AQ132" s="26"/>
      <c r="AR132" s="121"/>
      <c r="AS132" s="122"/>
      <c r="AT132" s="28"/>
    </row>
    <row r="133" spans="2:46" x14ac:dyDescent="0.2">
      <c r="B133" s="47">
        <v>2</v>
      </c>
      <c r="C133"/>
      <c r="D133" s="25" t="s">
        <v>384</v>
      </c>
      <c r="E133" s="25"/>
      <c r="F133" s="25"/>
      <c r="G133" s="25"/>
      <c r="H133" s="26" t="s">
        <v>143</v>
      </c>
      <c r="I133" s="26" t="s">
        <v>311</v>
      </c>
      <c r="J133" s="26" t="s">
        <v>310</v>
      </c>
      <c r="K133" s="85" t="s">
        <v>359</v>
      </c>
      <c r="L133" s="26"/>
      <c r="M133" s="121"/>
      <c r="N133" s="122"/>
      <c r="O133" s="28">
        <v>8.9548611111111111E-4</v>
      </c>
      <c r="P133" s="46">
        <f t="shared" si="13"/>
        <v>2</v>
      </c>
      <c r="R133" s="48"/>
      <c r="S133" s="48"/>
      <c r="AI133" s="25"/>
      <c r="AJ133" s="25"/>
      <c r="AK133" s="25"/>
      <c r="AL133" s="25"/>
      <c r="AM133" s="26"/>
      <c r="AN133" s="26"/>
      <c r="AO133" s="26"/>
      <c r="AP133" s="85"/>
      <c r="AQ133" s="26"/>
      <c r="AR133" s="121"/>
      <c r="AS133" s="122"/>
      <c r="AT133" s="28"/>
    </row>
    <row r="134" spans="2:46" x14ac:dyDescent="0.2">
      <c r="B134" s="47">
        <v>3</v>
      </c>
      <c r="C134"/>
      <c r="D134" s="25" t="s">
        <v>385</v>
      </c>
      <c r="E134" s="25"/>
      <c r="F134" s="25"/>
      <c r="G134" s="25"/>
      <c r="H134" s="26" t="s">
        <v>143</v>
      </c>
      <c r="I134" s="26" t="s">
        <v>311</v>
      </c>
      <c r="J134" s="26" t="s">
        <v>310</v>
      </c>
      <c r="K134" s="85" t="s">
        <v>284</v>
      </c>
      <c r="L134" s="26"/>
      <c r="M134" s="121"/>
      <c r="N134" s="122"/>
      <c r="O134" s="28">
        <v>9.1921296296296293E-4</v>
      </c>
      <c r="P134" s="46">
        <f t="shared" si="13"/>
        <v>2</v>
      </c>
      <c r="R134" s="37" t="s">
        <v>200</v>
      </c>
      <c r="S134" s="48"/>
      <c r="AI134" s="25"/>
      <c r="AJ134" s="25"/>
      <c r="AK134" s="25"/>
      <c r="AL134" s="25"/>
      <c r="AM134" s="26"/>
      <c r="AN134" s="26"/>
      <c r="AO134" s="26"/>
      <c r="AP134" s="85"/>
      <c r="AQ134" s="26"/>
      <c r="AR134" s="121"/>
      <c r="AS134" s="122"/>
      <c r="AT134" s="28"/>
    </row>
    <row r="135" spans="2:46" x14ac:dyDescent="0.2">
      <c r="B135" s="47">
        <v>4</v>
      </c>
      <c r="C135"/>
      <c r="D135" s="25" t="s">
        <v>299</v>
      </c>
      <c r="E135" s="25"/>
      <c r="F135" s="25"/>
      <c r="G135" s="25"/>
      <c r="H135" s="26" t="s">
        <v>143</v>
      </c>
      <c r="I135" s="26" t="s">
        <v>309</v>
      </c>
      <c r="J135" s="26" t="s">
        <v>310</v>
      </c>
      <c r="K135" s="85" t="s">
        <v>146</v>
      </c>
      <c r="L135" s="26"/>
      <c r="M135" s="121"/>
      <c r="N135" s="122"/>
      <c r="O135" s="28">
        <v>9.5763888888888884E-4</v>
      </c>
      <c r="P135" s="46">
        <f t="shared" si="13"/>
        <v>2</v>
      </c>
      <c r="R135" s="37" t="s">
        <v>201</v>
      </c>
      <c r="S135" s="48"/>
      <c r="AI135" s="25"/>
      <c r="AJ135" s="25"/>
      <c r="AK135" s="25"/>
      <c r="AL135" s="25"/>
      <c r="AM135" s="26"/>
      <c r="AN135" s="26"/>
      <c r="AO135" s="26"/>
      <c r="AP135" s="85"/>
      <c r="AQ135" s="26"/>
      <c r="AR135" s="121"/>
      <c r="AS135" s="122"/>
      <c r="AT135" s="28"/>
    </row>
    <row r="136" spans="2:46" x14ac:dyDescent="0.2">
      <c r="B136" s="47">
        <v>5</v>
      </c>
      <c r="C136"/>
      <c r="D136" s="25" t="s">
        <v>295</v>
      </c>
      <c r="E136" s="25"/>
      <c r="F136" s="25"/>
      <c r="G136" s="25"/>
      <c r="H136" s="26" t="s">
        <v>149</v>
      </c>
      <c r="I136" s="26" t="s">
        <v>309</v>
      </c>
      <c r="J136" s="26" t="s">
        <v>310</v>
      </c>
      <c r="K136" s="25" t="s">
        <v>358</v>
      </c>
      <c r="L136" s="26"/>
      <c r="M136" s="27"/>
      <c r="N136" s="27"/>
      <c r="O136" s="28">
        <v>9.7025462962962961E-4</v>
      </c>
      <c r="P136" s="46">
        <f t="shared" si="13"/>
        <v>2</v>
      </c>
      <c r="Q136" s="57"/>
      <c r="R136" s="48"/>
      <c r="S136" s="48"/>
      <c r="AI136" s="25"/>
      <c r="AJ136" s="25"/>
      <c r="AK136" s="25"/>
      <c r="AL136" s="25"/>
      <c r="AM136" s="26"/>
      <c r="AN136" s="26"/>
      <c r="AO136" s="26"/>
      <c r="AP136" s="85"/>
      <c r="AQ136" s="26"/>
      <c r="AR136" s="121"/>
      <c r="AS136" s="122"/>
      <c r="AT136" s="28"/>
    </row>
    <row r="137" spans="2:46" x14ac:dyDescent="0.2">
      <c r="B137" s="47">
        <v>6</v>
      </c>
      <c r="C137"/>
      <c r="D137" s="25" t="s">
        <v>433</v>
      </c>
      <c r="E137" s="25"/>
      <c r="F137" s="25"/>
      <c r="G137" s="25"/>
      <c r="H137" s="26" t="s">
        <v>143</v>
      </c>
      <c r="I137" s="26" t="s">
        <v>309</v>
      </c>
      <c r="J137" s="26" t="s">
        <v>310</v>
      </c>
      <c r="K137" s="85" t="s">
        <v>146</v>
      </c>
      <c r="L137" s="26"/>
      <c r="M137" s="121"/>
      <c r="N137" s="122"/>
      <c r="O137" s="28">
        <v>1.1398148148148146E-3</v>
      </c>
      <c r="P137" s="46">
        <f t="shared" si="13"/>
        <v>2</v>
      </c>
      <c r="Q137" s="57"/>
      <c r="R137" s="37" t="s">
        <v>200</v>
      </c>
      <c r="S137" s="48"/>
      <c r="AI137" s="25"/>
      <c r="AJ137" s="25"/>
      <c r="AK137" s="25"/>
      <c r="AL137" s="25"/>
      <c r="AM137" s="26"/>
      <c r="AN137" s="26"/>
      <c r="AO137" s="26"/>
      <c r="AP137" s="85"/>
      <c r="AQ137" s="26"/>
      <c r="AR137" s="121"/>
      <c r="AS137" s="122"/>
      <c r="AT137" s="28"/>
    </row>
    <row r="138" spans="2:46" x14ac:dyDescent="0.2">
      <c r="B138" s="47">
        <v>7</v>
      </c>
      <c r="C138"/>
      <c r="D138" s="25" t="s">
        <v>312</v>
      </c>
      <c r="E138" s="25"/>
      <c r="F138" s="25"/>
      <c r="G138" s="25"/>
      <c r="H138" s="26" t="s">
        <v>143</v>
      </c>
      <c r="I138" s="26" t="s">
        <v>309</v>
      </c>
      <c r="J138" s="26" t="s">
        <v>310</v>
      </c>
      <c r="K138" s="25" t="s">
        <v>146</v>
      </c>
      <c r="L138" s="26"/>
      <c r="M138" s="27"/>
      <c r="N138" s="27"/>
      <c r="O138" s="28">
        <v>1.2596064814814816E-3</v>
      </c>
      <c r="P138" s="46">
        <f t="shared" si="13"/>
        <v>2</v>
      </c>
      <c r="Q138" s="57"/>
      <c r="R138" s="37" t="s">
        <v>202</v>
      </c>
      <c r="S138" s="48"/>
      <c r="AI138" s="25"/>
      <c r="AJ138" s="25"/>
      <c r="AK138" s="25"/>
      <c r="AL138" s="25"/>
      <c r="AM138" s="26"/>
      <c r="AN138" s="26"/>
      <c r="AO138" s="26"/>
      <c r="AP138" s="85"/>
      <c r="AQ138" s="26"/>
      <c r="AR138" s="121"/>
      <c r="AS138" s="122"/>
      <c r="AT138" s="28"/>
    </row>
    <row r="139" spans="2:46" x14ac:dyDescent="0.2">
      <c r="B139" s="47">
        <v>8</v>
      </c>
      <c r="C139"/>
      <c r="D139" s="25" t="s">
        <v>300</v>
      </c>
      <c r="E139" s="25"/>
      <c r="F139" s="25"/>
      <c r="G139" s="25"/>
      <c r="H139" s="26" t="s">
        <v>149</v>
      </c>
      <c r="I139" s="26" t="s">
        <v>309</v>
      </c>
      <c r="J139" s="26" t="s">
        <v>310</v>
      </c>
      <c r="K139" s="25" t="s">
        <v>146</v>
      </c>
      <c r="L139" s="26"/>
      <c r="M139" s="27"/>
      <c r="N139" s="27"/>
      <c r="O139" s="28">
        <v>1.2934027777777779E-3</v>
      </c>
      <c r="P139" s="46">
        <f t="shared" si="13"/>
        <v>2</v>
      </c>
      <c r="R139" s="37" t="s">
        <v>302</v>
      </c>
      <c r="S139" s="48"/>
      <c r="AI139" s="25"/>
      <c r="AJ139" s="25"/>
      <c r="AK139" s="25"/>
      <c r="AL139" s="25"/>
      <c r="AM139" s="26"/>
      <c r="AN139" s="26"/>
      <c r="AO139" s="26"/>
      <c r="AP139" s="85"/>
      <c r="AQ139" s="26"/>
      <c r="AR139" s="121"/>
      <c r="AS139" s="122"/>
      <c r="AT139" s="28"/>
    </row>
    <row r="140" spans="2:46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29"/>
      <c r="AI140" s="25"/>
      <c r="AJ140" s="25"/>
      <c r="AK140" s="25"/>
      <c r="AL140" s="25"/>
      <c r="AM140" s="26"/>
      <c r="AN140" s="26"/>
      <c r="AO140" s="26"/>
      <c r="AP140" s="85"/>
      <c r="AQ140" s="26"/>
      <c r="AR140" s="121"/>
      <c r="AS140" s="122"/>
      <c r="AT140" s="28"/>
    </row>
    <row r="141" spans="2:46" hidden="1" x14ac:dyDescent="0.2">
      <c r="B141"/>
      <c r="C141" s="32" t="s">
        <v>203</v>
      </c>
      <c r="D141"/>
      <c r="E141"/>
      <c r="F141"/>
      <c r="G141"/>
      <c r="H141"/>
      <c r="I141"/>
      <c r="J141"/>
      <c r="K141"/>
      <c r="L141"/>
      <c r="M141"/>
      <c r="N141"/>
      <c r="O141"/>
      <c r="P141"/>
      <c r="AI141" s="25"/>
      <c r="AJ141" s="25"/>
      <c r="AK141" s="25"/>
      <c r="AL141" s="25"/>
      <c r="AM141" s="26"/>
      <c r="AN141" s="26"/>
      <c r="AO141" s="26"/>
      <c r="AP141" s="85"/>
      <c r="AQ141" s="26"/>
      <c r="AR141" s="121"/>
      <c r="AS141" s="122"/>
      <c r="AT141" s="28"/>
    </row>
    <row r="142" spans="2:46" hidden="1" x14ac:dyDescent="0.2">
      <c r="B142" s="47">
        <v>9</v>
      </c>
      <c r="C142"/>
      <c r="D142"/>
      <c r="E142"/>
      <c r="F142"/>
      <c r="G142"/>
      <c r="H142"/>
      <c r="I142"/>
      <c r="J142"/>
      <c r="K142"/>
      <c r="L142"/>
      <c r="M142"/>
      <c r="N142"/>
      <c r="O142"/>
      <c r="P142" s="46" t="str">
        <f t="shared" ref="P142:P149" si="14">IF(K142=0," ",1)</f>
        <v xml:space="preserve"> </v>
      </c>
      <c r="AI142" s="25"/>
      <c r="AJ142" s="25"/>
      <c r="AK142" s="25"/>
      <c r="AL142" s="25"/>
      <c r="AM142" s="26"/>
      <c r="AN142" s="26"/>
      <c r="AO142" s="26"/>
      <c r="AP142" s="85"/>
      <c r="AQ142" s="26"/>
      <c r="AR142" s="121"/>
      <c r="AS142" s="122"/>
      <c r="AT142" s="28"/>
    </row>
    <row r="143" spans="2:46" hidden="1" x14ac:dyDescent="0.2">
      <c r="B143" s="47">
        <v>10</v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 s="46" t="str">
        <f t="shared" si="14"/>
        <v xml:space="preserve"> </v>
      </c>
      <c r="AI143" s="25"/>
      <c r="AJ143" s="25"/>
      <c r="AK143" s="25"/>
      <c r="AL143" s="25"/>
      <c r="AM143" s="26"/>
      <c r="AN143" s="26"/>
      <c r="AO143" s="26"/>
      <c r="AP143" s="85"/>
      <c r="AQ143" s="26"/>
      <c r="AR143" s="121"/>
      <c r="AS143" s="122"/>
      <c r="AT143" s="28"/>
    </row>
    <row r="144" spans="2:46" hidden="1" x14ac:dyDescent="0.2">
      <c r="B144" s="47">
        <v>11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  <c r="P144" s="46" t="str">
        <f t="shared" si="14"/>
        <v xml:space="preserve"> </v>
      </c>
      <c r="Q144" s="29"/>
      <c r="AI144" s="25"/>
      <c r="AJ144" s="25"/>
      <c r="AK144" s="25"/>
      <c r="AL144" s="25"/>
      <c r="AM144" s="26"/>
      <c r="AN144" s="26"/>
      <c r="AO144" s="26"/>
      <c r="AP144" s="85"/>
      <c r="AQ144" s="26"/>
      <c r="AR144" s="121"/>
      <c r="AS144" s="122"/>
      <c r="AT144" s="28"/>
    </row>
    <row r="145" spans="2:46" hidden="1" x14ac:dyDescent="0.2">
      <c r="B145" s="47">
        <v>12</v>
      </c>
      <c r="C145"/>
      <c r="D145" s="25"/>
      <c r="E145" s="25"/>
      <c r="F145" s="25"/>
      <c r="G145" s="25"/>
      <c r="H145" s="26"/>
      <c r="I145" s="26"/>
      <c r="J145" s="26"/>
      <c r="K145" s="25"/>
      <c r="L145" s="26"/>
      <c r="M145" s="27"/>
      <c r="N145" s="27"/>
      <c r="O145" s="28"/>
      <c r="P145" s="46" t="str">
        <f t="shared" si="14"/>
        <v xml:space="preserve"> </v>
      </c>
      <c r="AI145" s="25"/>
      <c r="AJ145" s="25"/>
      <c r="AK145" s="25"/>
      <c r="AL145" s="25"/>
      <c r="AM145" s="26"/>
      <c r="AN145" s="26"/>
      <c r="AO145" s="26"/>
      <c r="AP145" s="85"/>
      <c r="AQ145" s="26"/>
      <c r="AR145" s="121"/>
      <c r="AS145" s="122"/>
      <c r="AT145" s="28"/>
    </row>
    <row r="146" spans="2:46" hidden="1" x14ac:dyDescent="0.2">
      <c r="B146" s="47">
        <v>13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  <c r="P146" s="46" t="str">
        <f t="shared" si="14"/>
        <v xml:space="preserve"> </v>
      </c>
      <c r="AI146" s="25"/>
      <c r="AJ146" s="25"/>
      <c r="AK146" s="25"/>
      <c r="AL146" s="25"/>
      <c r="AM146" s="26"/>
      <c r="AN146" s="26"/>
      <c r="AO146" s="26"/>
      <c r="AP146" s="85"/>
      <c r="AQ146" s="26"/>
      <c r="AR146" s="121"/>
      <c r="AS146" s="122"/>
      <c r="AT146" s="28"/>
    </row>
    <row r="147" spans="2:46" hidden="1" x14ac:dyDescent="0.2">
      <c r="B147" s="47">
        <v>14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  <c r="P147" s="46" t="str">
        <f t="shared" si="14"/>
        <v xml:space="preserve"> </v>
      </c>
      <c r="AI147" s="25"/>
      <c r="AJ147" s="25"/>
      <c r="AK147" s="25"/>
      <c r="AL147" s="25"/>
      <c r="AM147" s="26"/>
      <c r="AN147" s="26"/>
      <c r="AO147" s="26"/>
      <c r="AP147" s="85"/>
      <c r="AQ147" s="26"/>
      <c r="AR147" s="121"/>
      <c r="AS147" s="122"/>
      <c r="AT147" s="28"/>
    </row>
    <row r="148" spans="2:46" hidden="1" x14ac:dyDescent="0.2">
      <c r="B148" s="47">
        <v>15</v>
      </c>
      <c r="C148"/>
      <c r="D148"/>
      <c r="E148"/>
      <c r="F148"/>
      <c r="G148"/>
      <c r="H148"/>
      <c r="I148"/>
      <c r="J148"/>
      <c r="K148"/>
      <c r="L148"/>
      <c r="M148"/>
      <c r="N148"/>
      <c r="O148"/>
      <c r="P148" s="46" t="str">
        <f t="shared" si="14"/>
        <v xml:space="preserve"> </v>
      </c>
      <c r="Q148" s="29"/>
      <c r="AI148" s="25"/>
      <c r="AJ148" s="25"/>
      <c r="AK148" s="25"/>
      <c r="AL148" s="25"/>
      <c r="AM148" s="26"/>
      <c r="AN148" s="26"/>
      <c r="AO148" s="26"/>
      <c r="AP148" s="85"/>
      <c r="AQ148" s="26"/>
      <c r="AR148" s="121"/>
      <c r="AS148" s="122"/>
      <c r="AT148" s="28"/>
    </row>
    <row r="149" spans="2:46" hidden="1" x14ac:dyDescent="0.2">
      <c r="B149" s="47">
        <v>16</v>
      </c>
      <c r="C149"/>
      <c r="D149" s="25"/>
      <c r="E149" s="25"/>
      <c r="F149" s="25"/>
      <c r="G149" s="25"/>
      <c r="H149" s="26"/>
      <c r="I149" s="26"/>
      <c r="J149" s="26"/>
      <c r="K149" s="25"/>
      <c r="L149" s="26"/>
      <c r="M149" s="27"/>
      <c r="N149" s="27"/>
      <c r="O149" s="28"/>
      <c r="P149" s="46" t="str">
        <f t="shared" si="14"/>
        <v xml:space="preserve"> </v>
      </c>
      <c r="AI149" s="25"/>
      <c r="AJ149" s="25"/>
      <c r="AK149" s="25"/>
      <c r="AL149" s="25"/>
      <c r="AM149" s="26"/>
      <c r="AN149" s="26"/>
      <c r="AO149" s="26"/>
      <c r="AP149" s="85"/>
      <c r="AQ149" s="26"/>
      <c r="AR149" s="121"/>
      <c r="AS149" s="122"/>
      <c r="AT149" s="28"/>
    </row>
    <row r="150" spans="2:46" ht="15" customHeight="1" x14ac:dyDescent="0.2">
      <c r="AI150" s="25"/>
      <c r="AJ150" s="25"/>
      <c r="AK150" s="25"/>
      <c r="AL150" s="25"/>
      <c r="AM150" s="26"/>
      <c r="AN150" s="26"/>
      <c r="AO150" s="26"/>
      <c r="AP150" s="85"/>
      <c r="AQ150" s="26"/>
      <c r="AR150" s="121"/>
      <c r="AS150" s="122"/>
      <c r="AT150" s="28"/>
    </row>
    <row r="151" spans="2:46" ht="15" customHeight="1" x14ac:dyDescent="0.2">
      <c r="AI151" s="25"/>
      <c r="AJ151" s="25"/>
      <c r="AK151" s="25"/>
      <c r="AL151" s="25"/>
      <c r="AM151" s="26"/>
      <c r="AN151" s="26"/>
      <c r="AO151" s="26"/>
      <c r="AP151" s="85"/>
      <c r="AQ151" s="26"/>
      <c r="AR151" s="121"/>
      <c r="AS151" s="122"/>
      <c r="AT151" s="28"/>
    </row>
    <row r="152" spans="2:46" ht="16" x14ac:dyDescent="0.2">
      <c r="B152" s="12" t="s">
        <v>94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2"/>
      <c r="M152" s="62"/>
      <c r="N152" s="62"/>
      <c r="O152" s="61"/>
      <c r="P152" s="63"/>
      <c r="AI152" s="25"/>
      <c r="AJ152" s="25"/>
      <c r="AK152" s="25"/>
      <c r="AL152" s="25"/>
      <c r="AM152" s="26"/>
      <c r="AN152" s="26"/>
      <c r="AO152" s="26"/>
      <c r="AP152" s="85"/>
      <c r="AQ152" s="26"/>
      <c r="AR152" s="121"/>
      <c r="AS152" s="122"/>
      <c r="AT152" s="28"/>
    </row>
    <row r="153" spans="2:46" x14ac:dyDescent="0.2">
      <c r="B153" s="24" t="s">
        <v>147</v>
      </c>
      <c r="G153" s="149">
        <f>VLOOKUP($B$4&amp;B152,BUSCARECORDS_50MS14,2,FALSE)</f>
        <v>4.083333333333333E-4</v>
      </c>
      <c r="H153" s="149"/>
      <c r="I153" s="24" t="str">
        <f>VLOOKUP($B$4&amp;B152,BUSCARECORDS_50MS14,3,FALSE)</f>
        <v>DAVID LINARES PASCUAL (CDE LAS VICTORIAS CENTRO)</v>
      </c>
      <c r="R153" s="65" t="s">
        <v>225</v>
      </c>
      <c r="AH153" s="26"/>
      <c r="AI153" s="25"/>
      <c r="AJ153" s="25"/>
      <c r="AK153" s="25"/>
      <c r="AL153" s="25"/>
      <c r="AM153" s="26"/>
      <c r="AN153" s="26"/>
      <c r="AO153" s="26"/>
      <c r="AP153" s="85"/>
      <c r="AQ153" s="26"/>
      <c r="AR153" s="121"/>
      <c r="AS153" s="122"/>
      <c r="AT153" s="28"/>
    </row>
    <row r="154" spans="2:46" x14ac:dyDescent="0.2">
      <c r="B154" s="24" t="s">
        <v>148</v>
      </c>
      <c r="G154" s="149" t="str">
        <f>VLOOKUP($B$4&amp;B152,BUSCARECORDS_50MS14,4,FALSE)</f>
        <v>N/A</v>
      </c>
      <c r="H154" s="149"/>
      <c r="R154" s="66" t="s">
        <v>227</v>
      </c>
      <c r="AH154" s="26"/>
      <c r="AI154" s="25"/>
      <c r="AJ154" s="25"/>
      <c r="AK154" s="25"/>
      <c r="AL154" s="25"/>
      <c r="AM154" s="26"/>
      <c r="AN154" s="26"/>
      <c r="AO154" s="26"/>
      <c r="AP154" s="85"/>
      <c r="AQ154" s="26"/>
      <c r="AR154" s="121"/>
      <c r="AS154" s="122"/>
      <c r="AT154" s="28"/>
    </row>
    <row r="155" spans="2:46" x14ac:dyDescent="0.2">
      <c r="R155" s="67" t="s">
        <v>228</v>
      </c>
      <c r="AB155" s="55"/>
      <c r="AC155" s="55"/>
      <c r="AD155" s="55"/>
      <c r="AE155" s="56"/>
      <c r="AH155" s="26"/>
      <c r="AI155" s="25"/>
      <c r="AJ155" s="25"/>
      <c r="AK155" s="25"/>
      <c r="AL155" s="25"/>
      <c r="AM155" s="26"/>
      <c r="AN155" s="26"/>
      <c r="AO155" s="26"/>
      <c r="AP155" s="85"/>
      <c r="AQ155" s="26"/>
      <c r="AR155" s="121"/>
      <c r="AS155" s="122"/>
      <c r="AT155" s="28"/>
    </row>
    <row r="156" spans="2:46" x14ac:dyDescent="0.2">
      <c r="B156"/>
      <c r="C156" s="32" t="s">
        <v>197</v>
      </c>
      <c r="D156" s="35"/>
      <c r="E156" s="35"/>
      <c r="F156" s="35"/>
      <c r="G156" s="35"/>
      <c r="H156" s="35"/>
      <c r="I156" s="44"/>
      <c r="J156" s="44"/>
      <c r="K156" s="35"/>
      <c r="L156" s="45"/>
      <c r="M156" s="45"/>
      <c r="N156" s="45"/>
      <c r="O156" s="28"/>
      <c r="P156" s="46"/>
      <c r="AH156" s="26"/>
      <c r="AI156" s="25"/>
      <c r="AJ156" s="25"/>
      <c r="AK156" s="25"/>
      <c r="AL156" s="25"/>
      <c r="AM156" s="26"/>
      <c r="AN156" s="26"/>
      <c r="AO156" s="26"/>
      <c r="AP156" s="85"/>
      <c r="AQ156" s="26"/>
      <c r="AR156" s="121"/>
      <c r="AS156" s="122"/>
      <c r="AT156" s="28"/>
    </row>
    <row r="157" spans="2:46" x14ac:dyDescent="0.2">
      <c r="B157" s="47">
        <v>1</v>
      </c>
      <c r="C157"/>
      <c r="D157" s="25" t="s">
        <v>181</v>
      </c>
      <c r="E157" s="25"/>
      <c r="F157" s="25"/>
      <c r="G157" s="25"/>
      <c r="H157" s="26" t="s">
        <v>149</v>
      </c>
      <c r="I157" s="26" t="s">
        <v>216</v>
      </c>
      <c r="J157" s="26" t="s">
        <v>141</v>
      </c>
      <c r="K157" s="85" t="s">
        <v>354</v>
      </c>
      <c r="L157" s="26"/>
      <c r="M157" s="121"/>
      <c r="N157" s="122"/>
      <c r="O157" s="28">
        <v>4.2407407407407406E-4</v>
      </c>
      <c r="P157" s="46">
        <f t="shared" ref="P157:P164" si="15">IF(K157=0," ",2)</f>
        <v>2</v>
      </c>
      <c r="Q157" s="29"/>
      <c r="R157" s="48"/>
      <c r="S157" s="25"/>
      <c r="T157" s="25"/>
      <c r="U157" s="25"/>
      <c r="V157" s="25"/>
      <c r="W157" s="26"/>
      <c r="X157" s="26"/>
      <c r="Y157" s="26"/>
      <c r="Z157" s="25"/>
      <c r="AA157" s="26"/>
      <c r="AB157" s="27"/>
      <c r="AC157" s="28"/>
      <c r="AH157" s="26"/>
      <c r="AI157" s="25"/>
      <c r="AJ157" s="25"/>
      <c r="AK157" s="25"/>
      <c r="AL157" s="25"/>
      <c r="AM157" s="26"/>
      <c r="AN157" s="26"/>
      <c r="AO157" s="26"/>
      <c r="AP157" s="85"/>
      <c r="AQ157" s="26"/>
      <c r="AR157" s="121"/>
      <c r="AS157" s="122"/>
      <c r="AT157" s="28"/>
    </row>
    <row r="158" spans="2:46" x14ac:dyDescent="0.2">
      <c r="B158" s="47">
        <v>2</v>
      </c>
      <c r="C158"/>
      <c r="D158" s="25" t="s">
        <v>483</v>
      </c>
      <c r="E158" s="25"/>
      <c r="F158" s="25"/>
      <c r="G158" s="25"/>
      <c r="H158" s="26" t="s">
        <v>149</v>
      </c>
      <c r="I158" s="26" t="s">
        <v>218</v>
      </c>
      <c r="J158" s="26" t="s">
        <v>141</v>
      </c>
      <c r="K158" s="85" t="s">
        <v>376</v>
      </c>
      <c r="L158" s="26"/>
      <c r="M158" s="121"/>
      <c r="N158" s="122"/>
      <c r="O158" s="28">
        <v>7.0856481481481476E-4</v>
      </c>
      <c r="P158" s="46">
        <f t="shared" si="15"/>
        <v>2</v>
      </c>
      <c r="R158" s="37" t="s">
        <v>200</v>
      </c>
      <c r="S158" s="25"/>
      <c r="T158" s="25"/>
      <c r="U158" s="25"/>
      <c r="V158" s="25"/>
      <c r="W158" s="26"/>
      <c r="X158" s="26"/>
      <c r="Y158" s="26"/>
      <c r="Z158" s="25"/>
      <c r="AA158" s="26"/>
      <c r="AB158" s="27"/>
      <c r="AC158" s="28"/>
      <c r="AH158" s="26"/>
      <c r="AI158" s="25"/>
      <c r="AJ158" s="25"/>
      <c r="AK158" s="25"/>
      <c r="AL158" s="25"/>
      <c r="AM158" s="26"/>
      <c r="AN158" s="26"/>
      <c r="AO158" s="26"/>
      <c r="AP158" s="85"/>
      <c r="AQ158" s="26"/>
      <c r="AR158" s="121"/>
      <c r="AS158" s="122"/>
      <c r="AT158" s="28"/>
    </row>
    <row r="159" spans="2:46" x14ac:dyDescent="0.2">
      <c r="B159" s="47">
        <v>3</v>
      </c>
      <c r="C159"/>
      <c r="D159" s="25" t="s">
        <v>288</v>
      </c>
      <c r="E159" s="25"/>
      <c r="F159" s="25"/>
      <c r="G159" s="25"/>
      <c r="H159" s="26" t="s">
        <v>149</v>
      </c>
      <c r="I159" s="26" t="s">
        <v>219</v>
      </c>
      <c r="J159" s="26" t="s">
        <v>141</v>
      </c>
      <c r="K159" s="85" t="s">
        <v>146</v>
      </c>
      <c r="L159" s="26"/>
      <c r="M159" s="121"/>
      <c r="N159" s="122"/>
      <c r="O159" s="28">
        <v>7.1898148148148147E-4</v>
      </c>
      <c r="P159" s="46">
        <f t="shared" si="15"/>
        <v>2</v>
      </c>
      <c r="R159" s="37" t="s">
        <v>201</v>
      </c>
      <c r="S159" s="25"/>
      <c r="T159" s="25"/>
      <c r="U159" s="25"/>
      <c r="V159" s="25"/>
      <c r="W159" s="26"/>
      <c r="X159" s="26"/>
      <c r="Y159" s="26"/>
      <c r="Z159" s="25"/>
      <c r="AA159" s="26"/>
      <c r="AB159" s="27"/>
      <c r="AC159" s="28"/>
      <c r="AH159" s="26"/>
      <c r="AI159" s="25"/>
      <c r="AJ159" s="25"/>
      <c r="AK159" s="25"/>
      <c r="AL159" s="25"/>
      <c r="AM159" s="26"/>
      <c r="AN159" s="26"/>
      <c r="AO159" s="26"/>
      <c r="AP159" s="85"/>
      <c r="AQ159" s="26"/>
      <c r="AR159" s="121"/>
      <c r="AS159" s="122"/>
      <c r="AT159" s="28"/>
    </row>
    <row r="160" spans="2:46" x14ac:dyDescent="0.2">
      <c r="B160" s="47">
        <v>4</v>
      </c>
      <c r="C160"/>
      <c r="D160" s="25" t="s">
        <v>298</v>
      </c>
      <c r="E160" s="25"/>
      <c r="F160" s="25"/>
      <c r="G160" s="25"/>
      <c r="H160" s="26" t="s">
        <v>149</v>
      </c>
      <c r="I160" s="26" t="s">
        <v>219</v>
      </c>
      <c r="J160" s="26" t="s">
        <v>141</v>
      </c>
      <c r="K160" s="85" t="s">
        <v>146</v>
      </c>
      <c r="L160" s="26"/>
      <c r="M160" s="121"/>
      <c r="N160" s="122"/>
      <c r="O160" s="28">
        <v>7.8067129629629634E-4</v>
      </c>
      <c r="P160" s="46">
        <f t="shared" si="15"/>
        <v>2</v>
      </c>
      <c r="R160" s="48"/>
      <c r="S160" s="25"/>
      <c r="T160" s="25"/>
      <c r="U160" s="25"/>
      <c r="V160" s="25"/>
      <c r="W160" s="26"/>
      <c r="X160" s="26"/>
      <c r="Y160" s="26"/>
      <c r="Z160" s="25"/>
      <c r="AA160" s="26"/>
      <c r="AB160" s="27"/>
      <c r="AC160" s="28"/>
      <c r="AH160" s="26"/>
      <c r="AI160" s="25"/>
      <c r="AJ160" s="25"/>
      <c r="AK160" s="25"/>
      <c r="AL160" s="25"/>
      <c r="AM160" s="26"/>
      <c r="AN160" s="26"/>
      <c r="AO160" s="26"/>
      <c r="AP160" s="85"/>
      <c r="AQ160" s="26"/>
      <c r="AR160" s="121"/>
      <c r="AS160" s="122"/>
      <c r="AT160" s="28"/>
    </row>
    <row r="161" spans="2:46" x14ac:dyDescent="0.2">
      <c r="B161" s="47">
        <v>5</v>
      </c>
      <c r="C161"/>
      <c r="D161" s="25" t="s">
        <v>386</v>
      </c>
      <c r="E161" s="25"/>
      <c r="F161" s="25"/>
      <c r="G161" s="25"/>
      <c r="H161" s="26" t="s">
        <v>149</v>
      </c>
      <c r="I161" s="26" t="s">
        <v>218</v>
      </c>
      <c r="J161" s="26" t="s">
        <v>141</v>
      </c>
      <c r="K161" s="85" t="s">
        <v>376</v>
      </c>
      <c r="L161" s="26"/>
      <c r="M161" s="121"/>
      <c r="N161" s="122"/>
      <c r="O161" s="28">
        <v>7.8958333333333333E-4</v>
      </c>
      <c r="P161" s="46">
        <f t="shared" si="15"/>
        <v>2</v>
      </c>
      <c r="Q161" s="57"/>
      <c r="R161" s="37" t="s">
        <v>200</v>
      </c>
      <c r="S161" s="25"/>
      <c r="T161" s="25"/>
      <c r="U161" s="25"/>
      <c r="V161" s="25"/>
      <c r="W161" s="26"/>
      <c r="X161" s="26"/>
      <c r="Y161" s="26"/>
      <c r="Z161" s="25"/>
      <c r="AA161" s="26"/>
      <c r="AB161" s="27"/>
      <c r="AC161" s="28"/>
      <c r="AH161" s="26"/>
      <c r="AI161" s="25"/>
      <c r="AJ161" s="25"/>
      <c r="AK161" s="25"/>
      <c r="AL161" s="25"/>
      <c r="AM161" s="26"/>
      <c r="AN161" s="26"/>
      <c r="AO161" s="26"/>
      <c r="AP161" s="85"/>
      <c r="AQ161" s="26"/>
      <c r="AR161" s="121"/>
      <c r="AS161" s="122"/>
      <c r="AT161" s="28"/>
    </row>
    <row r="162" spans="2:46" x14ac:dyDescent="0.2">
      <c r="B162" s="47">
        <v>6</v>
      </c>
      <c r="C162"/>
      <c r="D162" s="25" t="s">
        <v>361</v>
      </c>
      <c r="E162" s="25"/>
      <c r="F162" s="25"/>
      <c r="G162" s="25"/>
      <c r="H162" s="26" t="s">
        <v>149</v>
      </c>
      <c r="I162" s="26" t="s">
        <v>219</v>
      </c>
      <c r="J162" s="26" t="s">
        <v>141</v>
      </c>
      <c r="K162" s="85" t="s">
        <v>358</v>
      </c>
      <c r="L162" s="26"/>
      <c r="M162" s="121"/>
      <c r="N162" s="122"/>
      <c r="O162" s="28">
        <v>8.3518518518518512E-4</v>
      </c>
      <c r="P162" s="46">
        <f t="shared" si="15"/>
        <v>2</v>
      </c>
      <c r="Q162" s="57"/>
      <c r="R162" s="37" t="s">
        <v>202</v>
      </c>
      <c r="S162" s="25"/>
      <c r="T162" s="25"/>
      <c r="U162" s="25"/>
      <c r="V162" s="25"/>
      <c r="W162" s="26"/>
      <c r="X162" s="26"/>
      <c r="Y162" s="26"/>
      <c r="Z162" s="25"/>
      <c r="AA162" s="26"/>
      <c r="AB162" s="27"/>
      <c r="AC162" s="28"/>
      <c r="AH162" s="26"/>
      <c r="AI162" s="25"/>
      <c r="AJ162" s="25"/>
      <c r="AK162" s="25"/>
      <c r="AL162" s="25"/>
      <c r="AM162" s="26"/>
      <c r="AN162" s="26"/>
      <c r="AO162" s="26"/>
      <c r="AP162" s="85"/>
      <c r="AQ162" s="26"/>
      <c r="AR162" s="121"/>
      <c r="AS162" s="122"/>
      <c r="AT162" s="28"/>
    </row>
    <row r="163" spans="2:46" x14ac:dyDescent="0.2">
      <c r="B163" s="47">
        <v>7</v>
      </c>
      <c r="C163"/>
      <c r="D163" s="25" t="s">
        <v>484</v>
      </c>
      <c r="E163" s="25"/>
      <c r="F163" s="25"/>
      <c r="G163" s="25"/>
      <c r="H163" s="26" t="s">
        <v>149</v>
      </c>
      <c r="I163" s="26" t="s">
        <v>219</v>
      </c>
      <c r="J163" s="26" t="s">
        <v>141</v>
      </c>
      <c r="K163" s="85" t="s">
        <v>142</v>
      </c>
      <c r="L163" s="26"/>
      <c r="M163" s="121"/>
      <c r="N163" s="122"/>
      <c r="O163" s="28">
        <v>9.909722222222223E-4</v>
      </c>
      <c r="P163" s="46">
        <f t="shared" si="15"/>
        <v>2</v>
      </c>
      <c r="Q163" s="57"/>
      <c r="R163" s="37" t="s">
        <v>302</v>
      </c>
      <c r="S163" s="25"/>
      <c r="T163" s="25"/>
      <c r="U163" s="25"/>
      <c r="V163" s="25"/>
      <c r="W163" s="26"/>
      <c r="X163" s="26"/>
      <c r="Y163" s="26"/>
      <c r="Z163" s="25"/>
      <c r="AA163" s="26"/>
      <c r="AB163" s="27"/>
      <c r="AC163" s="28"/>
      <c r="AH163" s="26"/>
      <c r="AI163" s="25"/>
      <c r="AJ163" s="25"/>
      <c r="AK163" s="25"/>
      <c r="AL163" s="25"/>
      <c r="AM163" s="26"/>
      <c r="AN163" s="26"/>
      <c r="AO163" s="26"/>
      <c r="AP163" s="85"/>
      <c r="AQ163" s="26"/>
      <c r="AR163" s="121"/>
      <c r="AS163" s="122"/>
      <c r="AT163" s="28"/>
    </row>
    <row r="164" spans="2:46" x14ac:dyDescent="0.2">
      <c r="B164" s="47">
        <v>8</v>
      </c>
      <c r="C164"/>
      <c r="D164"/>
      <c r="E164"/>
      <c r="F164"/>
      <c r="G164"/>
      <c r="H164"/>
      <c r="I164"/>
      <c r="J164"/>
      <c r="K164"/>
      <c r="L164"/>
      <c r="M164"/>
      <c r="N164"/>
      <c r="O164"/>
      <c r="P164" s="46" t="str">
        <f t="shared" si="15"/>
        <v xml:space="preserve"> </v>
      </c>
      <c r="R164" s="48"/>
      <c r="S164" s="25"/>
      <c r="T164" s="25"/>
      <c r="U164" s="25"/>
      <c r="V164" s="25"/>
      <c r="W164" s="26"/>
      <c r="X164" s="26"/>
      <c r="Y164" s="26"/>
      <c r="Z164" s="25"/>
      <c r="AA164" s="26"/>
      <c r="AB164" s="27"/>
      <c r="AC164" s="28"/>
      <c r="AH164" s="26"/>
      <c r="AI164" s="25"/>
      <c r="AJ164" s="25"/>
      <c r="AK164" s="25"/>
      <c r="AL164" s="25"/>
      <c r="AM164" s="26"/>
      <c r="AN164" s="26"/>
      <c r="AO164" s="26"/>
      <c r="AP164" s="85"/>
      <c r="AQ164" s="26"/>
      <c r="AR164" s="121"/>
      <c r="AS164" s="122"/>
      <c r="AT164" s="28"/>
    </row>
    <row r="165" spans="2:46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29"/>
      <c r="S165" s="25"/>
      <c r="T165" s="25"/>
      <c r="U165" s="25"/>
      <c r="V165" s="25"/>
      <c r="W165" s="26"/>
      <c r="X165" s="26"/>
      <c r="Y165" s="26"/>
      <c r="Z165" s="25"/>
      <c r="AA165" s="26"/>
      <c r="AB165" s="27"/>
      <c r="AC165" s="28"/>
      <c r="AH165"/>
      <c r="AI165" s="25"/>
      <c r="AJ165" s="25"/>
      <c r="AK165" s="25"/>
      <c r="AL165" s="25"/>
      <c r="AM165" s="26"/>
      <c r="AN165" s="26"/>
      <c r="AO165" s="26"/>
      <c r="AP165" s="85"/>
      <c r="AQ165" s="26"/>
      <c r="AR165" s="121"/>
      <c r="AS165" s="122"/>
      <c r="AT165" s="28"/>
    </row>
    <row r="166" spans="2:46" hidden="1" x14ac:dyDescent="0.2">
      <c r="B166"/>
      <c r="C166" s="32" t="s">
        <v>203</v>
      </c>
      <c r="D166"/>
      <c r="E166"/>
      <c r="F166"/>
      <c r="G166"/>
      <c r="H166"/>
      <c r="I166"/>
      <c r="J166"/>
      <c r="K166"/>
      <c r="L166"/>
      <c r="M166"/>
      <c r="N166"/>
      <c r="O166"/>
      <c r="P166"/>
      <c r="S166" s="25"/>
      <c r="T166" s="25"/>
      <c r="U166" s="25"/>
      <c r="V166" s="25"/>
      <c r="W166" s="26"/>
      <c r="X166" s="26"/>
      <c r="Y166" s="26"/>
      <c r="Z166" s="25"/>
      <c r="AA166" s="26"/>
      <c r="AB166" s="27"/>
      <c r="AC166" s="28"/>
      <c r="AH166"/>
      <c r="AI166" s="25"/>
      <c r="AJ166" s="25"/>
      <c r="AK166" s="25"/>
      <c r="AL166" s="25"/>
      <c r="AM166" s="26"/>
      <c r="AN166" s="26"/>
      <c r="AO166" s="26"/>
      <c r="AP166" s="85"/>
      <c r="AQ166" s="26"/>
      <c r="AR166" s="121"/>
      <c r="AS166" s="122"/>
      <c r="AT166" s="28"/>
    </row>
    <row r="167" spans="2:46" hidden="1" x14ac:dyDescent="0.2">
      <c r="B167" s="47">
        <v>9</v>
      </c>
      <c r="C167"/>
      <c r="D167" s="25"/>
      <c r="E167" s="25"/>
      <c r="F167" s="25"/>
      <c r="G167" s="25"/>
      <c r="H167" s="26"/>
      <c r="I167" s="26"/>
      <c r="J167" s="26"/>
      <c r="K167" s="25"/>
      <c r="L167" s="26"/>
      <c r="M167" s="27"/>
      <c r="N167" s="27"/>
      <c r="O167" s="28"/>
      <c r="P167" s="46" t="str">
        <f t="shared" ref="P167:P174" si="16">IF(K167=0," ",1)</f>
        <v xml:space="preserve"> </v>
      </c>
      <c r="S167" s="25"/>
      <c r="T167" s="25"/>
      <c r="U167" s="25"/>
      <c r="V167" s="25"/>
      <c r="W167" s="26"/>
      <c r="X167" s="26"/>
      <c r="Y167" s="26"/>
      <c r="Z167" s="25"/>
      <c r="AA167" s="26"/>
      <c r="AB167" s="27"/>
      <c r="AC167" s="28"/>
      <c r="AH167"/>
      <c r="AI167" s="25"/>
      <c r="AJ167" s="25"/>
      <c r="AK167" s="25"/>
      <c r="AL167" s="25"/>
      <c r="AM167" s="26"/>
      <c r="AN167" s="26"/>
      <c r="AO167" s="26"/>
      <c r="AP167" s="85"/>
      <c r="AQ167" s="26"/>
      <c r="AR167" s="121"/>
      <c r="AS167" s="122"/>
      <c r="AT167" s="28"/>
    </row>
    <row r="168" spans="2:46" hidden="1" x14ac:dyDescent="0.2">
      <c r="B168" s="47">
        <v>10</v>
      </c>
      <c r="C168"/>
      <c r="D168" s="25"/>
      <c r="E168" s="25"/>
      <c r="F168" s="25"/>
      <c r="G168" s="25"/>
      <c r="H168" s="26"/>
      <c r="I168" s="26"/>
      <c r="J168" s="26"/>
      <c r="K168" s="25"/>
      <c r="L168" s="26"/>
      <c r="M168" s="27"/>
      <c r="N168" s="27"/>
      <c r="O168" s="28"/>
      <c r="P168" s="46" t="str">
        <f t="shared" si="16"/>
        <v xml:space="preserve"> </v>
      </c>
      <c r="S168" s="25"/>
      <c r="T168" s="25"/>
      <c r="U168" s="25"/>
      <c r="V168" s="25"/>
      <c r="W168" s="26"/>
      <c r="X168" s="26"/>
      <c r="Y168" s="26"/>
      <c r="Z168" s="25"/>
      <c r="AA168" s="26"/>
      <c r="AB168" s="27"/>
      <c r="AC168" s="28"/>
      <c r="AH168"/>
      <c r="AI168" s="25"/>
      <c r="AJ168" s="25"/>
      <c r="AK168" s="25"/>
      <c r="AL168" s="25"/>
      <c r="AM168" s="26"/>
      <c r="AN168" s="26"/>
      <c r="AO168" s="26"/>
      <c r="AP168" s="85"/>
      <c r="AQ168" s="26"/>
      <c r="AR168" s="121"/>
      <c r="AS168" s="122"/>
      <c r="AT168" s="28"/>
    </row>
    <row r="169" spans="2:46" hidden="1" x14ac:dyDescent="0.2">
      <c r="B169" s="47">
        <v>11</v>
      </c>
      <c r="C169"/>
      <c r="D169" s="25"/>
      <c r="E169" s="25"/>
      <c r="F169" s="25"/>
      <c r="G169" s="25"/>
      <c r="H169" s="26"/>
      <c r="I169" s="26"/>
      <c r="J169" s="26"/>
      <c r="K169" s="25"/>
      <c r="L169" s="26"/>
      <c r="M169" s="27"/>
      <c r="N169" s="27"/>
      <c r="O169" s="28"/>
      <c r="P169" s="46" t="str">
        <f t="shared" si="16"/>
        <v xml:space="preserve"> </v>
      </c>
      <c r="Q169" s="29"/>
      <c r="S169"/>
      <c r="T169"/>
      <c r="U169"/>
      <c r="V169"/>
      <c r="W169"/>
      <c r="X169"/>
      <c r="Y169"/>
      <c r="Z169"/>
      <c r="AA169"/>
      <c r="AB169"/>
      <c r="AC169"/>
      <c r="AH169"/>
      <c r="AI169" s="25"/>
      <c r="AJ169" s="25"/>
      <c r="AK169" s="25"/>
      <c r="AL169" s="25"/>
      <c r="AM169" s="26"/>
      <c r="AN169" s="26"/>
      <c r="AO169" s="26"/>
      <c r="AP169" s="85"/>
      <c r="AQ169" s="26"/>
      <c r="AR169" s="121"/>
      <c r="AS169" s="122"/>
      <c r="AT169" s="28"/>
    </row>
    <row r="170" spans="2:46" hidden="1" x14ac:dyDescent="0.2">
      <c r="B170" s="47">
        <v>12</v>
      </c>
      <c r="C170"/>
      <c r="D170" s="25"/>
      <c r="E170" s="25"/>
      <c r="F170" s="25"/>
      <c r="G170" s="25"/>
      <c r="H170" s="26"/>
      <c r="I170" s="26"/>
      <c r="J170" s="26"/>
      <c r="K170" s="25"/>
      <c r="L170" s="26"/>
      <c r="M170" s="27"/>
      <c r="N170" s="27"/>
      <c r="O170" s="28"/>
      <c r="P170" s="46" t="str">
        <f t="shared" si="16"/>
        <v xml:space="preserve"> </v>
      </c>
      <c r="S170"/>
      <c r="T170"/>
      <c r="U170"/>
      <c r="V170"/>
      <c r="W170"/>
      <c r="X170"/>
      <c r="Y170"/>
      <c r="Z170"/>
      <c r="AA170"/>
      <c r="AB170"/>
      <c r="AC170"/>
      <c r="AH170"/>
      <c r="AI170" s="25"/>
      <c r="AJ170" s="25"/>
      <c r="AK170" s="25"/>
      <c r="AL170" s="25"/>
      <c r="AM170" s="26"/>
      <c r="AN170" s="26"/>
      <c r="AO170" s="26"/>
      <c r="AP170" s="85"/>
      <c r="AQ170" s="26"/>
      <c r="AR170" s="121"/>
      <c r="AS170" s="122"/>
      <c r="AT170" s="28"/>
    </row>
    <row r="171" spans="2:46" hidden="1" x14ac:dyDescent="0.2">
      <c r="B171" s="47">
        <v>13</v>
      </c>
      <c r="C171"/>
      <c r="D171" s="25"/>
      <c r="E171" s="25"/>
      <c r="F171" s="25"/>
      <c r="G171" s="25"/>
      <c r="H171" s="26"/>
      <c r="I171" s="26"/>
      <c r="J171" s="26"/>
      <c r="K171" s="25"/>
      <c r="L171" s="26"/>
      <c r="M171" s="27"/>
      <c r="N171" s="27"/>
      <c r="O171" s="28"/>
      <c r="P171" s="46" t="str">
        <f t="shared" si="16"/>
        <v xml:space="preserve"> </v>
      </c>
      <c r="S171"/>
      <c r="T171"/>
      <c r="U171"/>
      <c r="V171"/>
      <c r="W171"/>
      <c r="X171"/>
      <c r="Y171"/>
      <c r="Z171"/>
      <c r="AA171"/>
      <c r="AB171"/>
      <c r="AC171"/>
      <c r="AH171"/>
      <c r="AI171" s="25"/>
      <c r="AJ171" s="25"/>
      <c r="AK171" s="25"/>
      <c r="AL171" s="25"/>
      <c r="AM171" s="26"/>
      <c r="AN171" s="26"/>
      <c r="AO171" s="26"/>
      <c r="AP171" s="85"/>
      <c r="AQ171" s="26"/>
      <c r="AR171" s="121"/>
      <c r="AS171" s="122"/>
      <c r="AT171" s="28"/>
    </row>
    <row r="172" spans="2:46" hidden="1" x14ac:dyDescent="0.2">
      <c r="B172" s="47">
        <v>14</v>
      </c>
      <c r="C172"/>
      <c r="D172" s="25"/>
      <c r="E172" s="25"/>
      <c r="F172" s="25"/>
      <c r="G172" s="25"/>
      <c r="H172" s="26"/>
      <c r="I172" s="26"/>
      <c r="J172" s="26"/>
      <c r="K172" s="25"/>
      <c r="L172" s="26"/>
      <c r="M172" s="27"/>
      <c r="N172" s="27"/>
      <c r="O172" s="28"/>
      <c r="P172" s="46" t="str">
        <f t="shared" si="16"/>
        <v xml:space="preserve"> </v>
      </c>
      <c r="S172"/>
      <c r="T172"/>
      <c r="U172"/>
      <c r="V172"/>
      <c r="W172"/>
      <c r="X172"/>
      <c r="Y172"/>
      <c r="Z172"/>
      <c r="AA172"/>
      <c r="AB172"/>
      <c r="AC172"/>
      <c r="AI172" s="25"/>
      <c r="AJ172" s="25"/>
      <c r="AK172" s="25"/>
      <c r="AL172" s="25"/>
      <c r="AM172" s="26"/>
      <c r="AN172" s="26"/>
      <c r="AO172" s="26"/>
      <c r="AP172" s="85"/>
      <c r="AQ172" s="26"/>
      <c r="AR172" s="121"/>
      <c r="AS172" s="122"/>
      <c r="AT172" s="28"/>
    </row>
    <row r="173" spans="2:46" hidden="1" x14ac:dyDescent="0.2">
      <c r="B173" s="47">
        <v>15</v>
      </c>
      <c r="C173"/>
      <c r="D173" s="25"/>
      <c r="E173" s="25"/>
      <c r="F173" s="25"/>
      <c r="G173" s="25"/>
      <c r="H173" s="26"/>
      <c r="I173" s="26"/>
      <c r="J173" s="26"/>
      <c r="K173" s="25"/>
      <c r="L173" s="26"/>
      <c r="M173" s="27"/>
      <c r="N173" s="27"/>
      <c r="O173" s="28"/>
      <c r="P173" s="46" t="str">
        <f t="shared" si="16"/>
        <v xml:space="preserve"> </v>
      </c>
      <c r="Q173" s="29"/>
      <c r="S173"/>
      <c r="T173"/>
      <c r="U173"/>
      <c r="V173"/>
      <c r="W173"/>
      <c r="X173"/>
      <c r="Y173"/>
      <c r="Z173"/>
      <c r="AA173"/>
      <c r="AB173"/>
      <c r="AC173"/>
      <c r="AI173" s="25"/>
      <c r="AJ173" s="25"/>
      <c r="AK173" s="25"/>
      <c r="AL173" s="25"/>
      <c r="AM173" s="26"/>
      <c r="AN173" s="26"/>
      <c r="AO173" s="26"/>
      <c r="AP173" s="85"/>
      <c r="AQ173" s="26"/>
      <c r="AR173" s="121"/>
      <c r="AS173" s="122"/>
      <c r="AT173" s="28"/>
    </row>
    <row r="174" spans="2:46" hidden="1" x14ac:dyDescent="0.2">
      <c r="B174" s="47">
        <v>16</v>
      </c>
      <c r="C174"/>
      <c r="D174" s="25"/>
      <c r="E174" s="25"/>
      <c r="F174" s="25"/>
      <c r="G174" s="25"/>
      <c r="H174" s="26"/>
      <c r="I174" s="26"/>
      <c r="J174" s="26"/>
      <c r="K174" s="25"/>
      <c r="L174" s="26"/>
      <c r="M174" s="27"/>
      <c r="N174" s="27"/>
      <c r="O174" s="28"/>
      <c r="P174" s="46" t="str">
        <f t="shared" si="16"/>
        <v xml:space="preserve"> </v>
      </c>
      <c r="S174"/>
      <c r="T174"/>
      <c r="U174"/>
      <c r="V174"/>
      <c r="W174"/>
      <c r="X174"/>
      <c r="Y174"/>
      <c r="Z174"/>
      <c r="AA174"/>
      <c r="AB174"/>
      <c r="AC174"/>
      <c r="AI174" s="25"/>
      <c r="AJ174" s="25"/>
      <c r="AK174" s="25"/>
      <c r="AL174" s="25"/>
      <c r="AM174" s="26"/>
      <c r="AN174" s="26"/>
      <c r="AO174" s="26"/>
      <c r="AP174" s="85"/>
      <c r="AQ174" s="26"/>
      <c r="AR174" s="121"/>
      <c r="AS174" s="122"/>
      <c r="AT174" s="28"/>
    </row>
    <row r="175" spans="2:46" x14ac:dyDescent="0.2"/>
    <row r="176" spans="2:46" ht="15" customHeight="1" x14ac:dyDescent="0.2"/>
    <row r="177" ht="15" customHeight="1" x14ac:dyDescent="0.2"/>
    <row r="178" ht="15" customHeight="1" x14ac:dyDescent="0.2"/>
  </sheetData>
  <sortState xmlns:xlrd2="http://schemas.microsoft.com/office/spreadsheetml/2017/richdata2" ref="D85:O92">
    <sortCondition ref="O85:O92"/>
  </sortState>
  <mergeCells count="11">
    <mergeCell ref="F82:G82"/>
    <mergeCell ref="F129:G129"/>
    <mergeCell ref="G153:H153"/>
    <mergeCell ref="G154:H154"/>
    <mergeCell ref="G7:H7"/>
    <mergeCell ref="G8:H8"/>
    <mergeCell ref="G32:H32"/>
    <mergeCell ref="G33:H33"/>
    <mergeCell ref="G57:H57"/>
    <mergeCell ref="G58:H58"/>
    <mergeCell ref="F106:G106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fitToHeight="0" orientation="landscape" r:id="rId1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BDC9-E1D3-6448-A24A-F62CFE305CA2}">
  <sheetPr>
    <tabColor theme="4"/>
  </sheetPr>
  <dimension ref="B2:AP174"/>
  <sheetViews>
    <sheetView topLeftCell="A58" zoomScaleNormal="100" workbookViewId="0">
      <selection activeCell="D132" sqref="D132:D133"/>
    </sheetView>
  </sheetViews>
  <sheetFormatPr baseColWidth="10" defaultColWidth="5.6640625" defaultRowHeight="15" custom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7" width="10.6640625" style="1" customWidth="1"/>
    <col min="8" max="8" width="10.83203125" style="1" customWidth="1"/>
    <col min="9" max="9" width="7.83203125" style="1" customWidth="1"/>
    <col min="10" max="10" width="13.83203125" style="1" customWidth="1"/>
    <col min="11" max="11" width="32.6640625" style="1" customWidth="1"/>
    <col min="12" max="14" width="8.83203125" style="52" customWidth="1"/>
    <col min="15" max="15" width="12.83203125" style="1" customWidth="1"/>
    <col min="16" max="16" width="6.5" style="18" customWidth="1"/>
    <col min="17" max="33" width="5.6640625" style="1"/>
    <col min="34" max="35" width="5.83203125" style="1" bestFit="1" customWidth="1"/>
    <col min="36" max="36" width="5.6640625" style="1"/>
    <col min="37" max="37" width="8.1640625" style="1" bestFit="1" customWidth="1"/>
    <col min="38" max="38" width="5.6640625" style="1"/>
    <col min="39" max="41" width="5.83203125" style="1" bestFit="1" customWidth="1"/>
    <col min="42" max="16384" width="5.6640625" style="1"/>
  </cols>
  <sheetData>
    <row r="2" spans="2:31" ht="26" x14ac:dyDescent="0.2">
      <c r="B2" s="20" t="s">
        <v>136</v>
      </c>
      <c r="C2" s="21"/>
      <c r="D2" s="21"/>
      <c r="E2" s="21"/>
      <c r="F2" s="22">
        <v>2</v>
      </c>
    </row>
    <row r="3" spans="2:31" ht="7.5" customHeight="1" x14ac:dyDescent="0.2">
      <c r="L3" s="53"/>
      <c r="M3" s="53"/>
      <c r="N3" s="53"/>
    </row>
    <row r="4" spans="2:31" ht="19" x14ac:dyDescent="0.2">
      <c r="B4" s="23" t="s">
        <v>223</v>
      </c>
    </row>
    <row r="6" spans="2:31" ht="16" x14ac:dyDescent="0.2">
      <c r="B6" s="15" t="s">
        <v>113</v>
      </c>
      <c r="C6" s="16"/>
      <c r="D6" s="16"/>
      <c r="E6" s="16"/>
      <c r="F6" s="16"/>
      <c r="G6" s="16"/>
      <c r="H6" s="16"/>
      <c r="I6" s="16"/>
      <c r="J6" s="16"/>
      <c r="K6" s="16"/>
      <c r="L6" s="64"/>
      <c r="M6" s="64"/>
      <c r="N6" s="64"/>
      <c r="O6" s="16"/>
      <c r="P6" s="54"/>
    </row>
    <row r="7" spans="2:31" x14ac:dyDescent="0.2">
      <c r="B7" s="24" t="s">
        <v>212</v>
      </c>
      <c r="G7" s="149">
        <f>VLOOKUP($B$4&amp;B6,BUSCARECORDS_50MS14,2,FALSE)</f>
        <v>1.2351851851851851E-3</v>
      </c>
      <c r="H7" s="149"/>
      <c r="I7" s="24" t="str">
        <f>VLOOKUP($B$4&amp;B6,BUSCARECORDS_50MS14,3,FALSE)</f>
        <v>ELENA GIL HUE (SAD FUNDACION SINDROME DOWN MADRID)</v>
      </c>
      <c r="R7" s="65" t="s">
        <v>225</v>
      </c>
    </row>
    <row r="8" spans="2:31" x14ac:dyDescent="0.2">
      <c r="B8" s="24" t="s">
        <v>213</v>
      </c>
      <c r="G8" s="149" t="str">
        <f>VLOOKUP($B$4&amp;B6,BUSCARECORDS_50MS14,4,FALSE)</f>
        <v>N/A</v>
      </c>
      <c r="H8" s="149"/>
      <c r="R8" s="66" t="s">
        <v>227</v>
      </c>
    </row>
    <row r="9" spans="2:31" x14ac:dyDescent="0.2">
      <c r="R9" s="67" t="s">
        <v>228</v>
      </c>
      <c r="AB9" s="55"/>
      <c r="AC9" s="55"/>
      <c r="AD9" s="55"/>
      <c r="AE9" s="56"/>
    </row>
    <row r="10" spans="2:31" x14ac:dyDescent="0.2">
      <c r="B10"/>
      <c r="C10" s="32" t="s">
        <v>197</v>
      </c>
      <c r="D10" s="35"/>
      <c r="E10" s="35"/>
      <c r="F10" s="35"/>
      <c r="G10" s="35"/>
      <c r="H10" s="35"/>
      <c r="I10" s="44"/>
      <c r="J10" s="44"/>
      <c r="K10" s="35"/>
      <c r="L10" s="45"/>
      <c r="M10" s="45"/>
      <c r="N10" s="45"/>
      <c r="O10" s="28"/>
      <c r="P10" s="46"/>
    </row>
    <row r="11" spans="2:31" x14ac:dyDescent="0.2">
      <c r="B11" s="47">
        <v>1</v>
      </c>
      <c r="C11"/>
      <c r="D11" s="25"/>
      <c r="E11" s="25"/>
      <c r="F11" s="25"/>
      <c r="G11" s="25"/>
      <c r="H11" s="26"/>
      <c r="I11" s="26"/>
      <c r="J11" s="26"/>
      <c r="K11" s="25"/>
      <c r="L11" s="26"/>
      <c r="M11" s="26"/>
      <c r="N11" s="27"/>
      <c r="O11" s="28"/>
      <c r="P11" s="46" t="str">
        <f t="shared" ref="P11:P18" si="0">IF(K11=0," ",2)</f>
        <v xml:space="preserve"> </v>
      </c>
      <c r="Q11" s="29"/>
      <c r="R11" s="48"/>
      <c r="S11" s="48"/>
    </row>
    <row r="12" spans="2:31" x14ac:dyDescent="0.2">
      <c r="B12" s="47">
        <v>2</v>
      </c>
      <c r="C12"/>
      <c r="D12" s="25"/>
      <c r="E12" s="25"/>
      <c r="F12" s="25"/>
      <c r="G12" s="25"/>
      <c r="H12" s="26"/>
      <c r="I12" s="26"/>
      <c r="J12" s="26"/>
      <c r="K12" s="25"/>
      <c r="L12" s="26"/>
      <c r="M12" s="26"/>
      <c r="N12" s="27"/>
      <c r="O12" s="28"/>
      <c r="P12" s="46" t="str">
        <f t="shared" si="0"/>
        <v xml:space="preserve"> </v>
      </c>
      <c r="R12" s="37" t="s">
        <v>200</v>
      </c>
      <c r="S12" s="48"/>
    </row>
    <row r="13" spans="2:31" x14ac:dyDescent="0.2">
      <c r="B13" s="47">
        <v>3</v>
      </c>
      <c r="C13"/>
      <c r="D13" s="25"/>
      <c r="E13" s="25"/>
      <c r="F13" s="25"/>
      <c r="G13" s="25"/>
      <c r="H13" s="26"/>
      <c r="I13" s="26"/>
      <c r="J13" s="26"/>
      <c r="K13" s="25"/>
      <c r="L13" s="26"/>
      <c r="M13" s="26"/>
      <c r="N13" s="27"/>
      <c r="O13" s="28"/>
      <c r="P13" s="46" t="str">
        <f t="shared" si="0"/>
        <v xml:space="preserve"> </v>
      </c>
      <c r="R13" s="37" t="s">
        <v>201</v>
      </c>
      <c r="S13" s="48"/>
    </row>
    <row r="14" spans="2:31" x14ac:dyDescent="0.2">
      <c r="B14" s="47">
        <v>4</v>
      </c>
      <c r="C14"/>
      <c r="D14" s="37" t="s">
        <v>200</v>
      </c>
      <c r="E14" s="25"/>
      <c r="F14" s="25"/>
      <c r="G14" s="25"/>
      <c r="H14" s="26"/>
      <c r="I14" s="26"/>
      <c r="J14" s="26"/>
      <c r="K14" s="25"/>
      <c r="L14" s="26"/>
      <c r="M14" s="26"/>
      <c r="N14" s="27"/>
      <c r="O14" s="28"/>
      <c r="P14" s="46" t="str">
        <f t="shared" si="0"/>
        <v xml:space="preserve"> </v>
      </c>
      <c r="R14" s="48"/>
      <c r="S14" s="48"/>
    </row>
    <row r="15" spans="2:31" x14ac:dyDescent="0.2">
      <c r="B15" s="47">
        <v>5</v>
      </c>
      <c r="C15"/>
      <c r="D15" s="37" t="s">
        <v>201</v>
      </c>
      <c r="E15" s="25"/>
      <c r="F15" s="25"/>
      <c r="G15" s="25"/>
      <c r="H15" s="26"/>
      <c r="I15" s="26"/>
      <c r="J15" s="26"/>
      <c r="K15" s="25"/>
      <c r="L15" s="26"/>
      <c r="M15" s="26"/>
      <c r="N15" s="27"/>
      <c r="O15" s="28" t="str">
        <f>IF(J15=0," ",2)</f>
        <v xml:space="preserve"> </v>
      </c>
      <c r="P15" s="46" t="str">
        <f t="shared" si="0"/>
        <v xml:space="preserve"> </v>
      </c>
      <c r="Q15" s="57"/>
      <c r="R15" s="37" t="s">
        <v>200</v>
      </c>
      <c r="S15" s="48"/>
    </row>
    <row r="16" spans="2:31" x14ac:dyDescent="0.2">
      <c r="B16" s="47">
        <v>6</v>
      </c>
      <c r="C16"/>
      <c r="D16" s="25"/>
      <c r="E16" s="25"/>
      <c r="F16" s="25"/>
      <c r="G16" s="25"/>
      <c r="H16" s="26"/>
      <c r="I16" s="26"/>
      <c r="J16" s="26"/>
      <c r="K16" s="25"/>
      <c r="L16" s="26"/>
      <c r="M16" s="26"/>
      <c r="N16" s="27"/>
      <c r="O16" s="28" t="str">
        <f>IF(J16=0," ",2)</f>
        <v xml:space="preserve"> </v>
      </c>
      <c r="P16" s="46" t="str">
        <f t="shared" si="0"/>
        <v xml:space="preserve"> </v>
      </c>
      <c r="Q16" s="57"/>
      <c r="R16" s="37" t="s">
        <v>202</v>
      </c>
      <c r="S16" s="48"/>
    </row>
    <row r="17" spans="2:19" x14ac:dyDescent="0.2">
      <c r="B17" s="47">
        <v>7</v>
      </c>
      <c r="C17"/>
      <c r="D17" s="25"/>
      <c r="E17" s="25"/>
      <c r="F17" s="25"/>
      <c r="G17" s="25"/>
      <c r="H17" s="26"/>
      <c r="I17" s="26"/>
      <c r="J17" s="26"/>
      <c r="K17" s="25"/>
      <c r="L17" s="26"/>
      <c r="M17" s="26"/>
      <c r="N17" s="27"/>
      <c r="O17" s="28" t="str">
        <f>IF(J17=0," ",2)</f>
        <v xml:space="preserve"> </v>
      </c>
      <c r="P17" s="46" t="str">
        <f t="shared" si="0"/>
        <v xml:space="preserve"> </v>
      </c>
      <c r="Q17" s="57"/>
      <c r="R17" s="37" t="s">
        <v>302</v>
      </c>
      <c r="S17" s="48"/>
    </row>
    <row r="18" spans="2:19" x14ac:dyDescent="0.2">
      <c r="B18" s="47">
        <v>8</v>
      </c>
      <c r="C18"/>
      <c r="D18" s="25"/>
      <c r="E18" s="25"/>
      <c r="F18" s="25"/>
      <c r="G18" s="25"/>
      <c r="H18" s="26"/>
      <c r="I18" s="26"/>
      <c r="J18" s="26"/>
      <c r="K18" s="25"/>
      <c r="L18" s="26"/>
      <c r="M18" s="26"/>
      <c r="N18" s="27"/>
      <c r="O18" s="28"/>
      <c r="P18" s="46" t="str">
        <f t="shared" si="0"/>
        <v xml:space="preserve"> </v>
      </c>
      <c r="R18" s="48"/>
      <c r="S18" s="48"/>
    </row>
    <row r="19" spans="2:19" x14ac:dyDescent="0.2">
      <c r="B19"/>
      <c r="C19"/>
      <c r="D19"/>
      <c r="E19"/>
      <c r="F19"/>
      <c r="G19"/>
      <c r="H19"/>
      <c r="I19" s="8"/>
      <c r="J19" s="8"/>
      <c r="K19"/>
      <c r="L19" s="45"/>
      <c r="M19" s="45"/>
      <c r="N19" s="45"/>
      <c r="O19" s="28"/>
      <c r="P19"/>
      <c r="Q19" s="29"/>
    </row>
    <row r="20" spans="2:19" hidden="1" x14ac:dyDescent="0.2">
      <c r="B20"/>
      <c r="C20" s="32" t="s">
        <v>203</v>
      </c>
      <c r="D20" s="35"/>
      <c r="E20" s="35"/>
      <c r="F20" s="35"/>
      <c r="G20" s="35"/>
      <c r="H20" s="35"/>
      <c r="I20" s="44"/>
      <c r="J20" s="44"/>
      <c r="K20" s="35"/>
      <c r="L20" s="45"/>
      <c r="M20" s="45"/>
      <c r="N20" s="45"/>
      <c r="O20" s="28"/>
      <c r="P20"/>
    </row>
    <row r="21" spans="2:19" hidden="1" x14ac:dyDescent="0.2">
      <c r="B21" s="47">
        <v>9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6"/>
      <c r="N21" s="27"/>
      <c r="O21" s="28"/>
      <c r="P21" s="46" t="str">
        <f t="shared" ref="P21:P28" si="1">IF(K21=0," ",1)</f>
        <v xml:space="preserve"> </v>
      </c>
    </row>
    <row r="22" spans="2:19" hidden="1" x14ac:dyDescent="0.2">
      <c r="B22" s="47">
        <v>10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6"/>
      <c r="N22" s="27"/>
      <c r="O22" s="28"/>
      <c r="P22" s="46" t="str">
        <f t="shared" si="1"/>
        <v xml:space="preserve"> </v>
      </c>
    </row>
    <row r="23" spans="2:19" hidden="1" x14ac:dyDescent="0.2">
      <c r="B23" s="47">
        <v>11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6"/>
      <c r="N23" s="27"/>
      <c r="O23" s="28"/>
      <c r="P23" s="46" t="str">
        <f t="shared" si="1"/>
        <v xml:space="preserve"> </v>
      </c>
      <c r="Q23" s="29"/>
    </row>
    <row r="24" spans="2:19" hidden="1" x14ac:dyDescent="0.2">
      <c r="B24" s="47">
        <v>12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6"/>
      <c r="N24" s="27"/>
      <c r="O24" s="28"/>
      <c r="P24" s="46" t="str">
        <f t="shared" si="1"/>
        <v xml:space="preserve"> </v>
      </c>
    </row>
    <row r="25" spans="2:19" hidden="1" x14ac:dyDescent="0.2">
      <c r="B25" s="47">
        <v>13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si="1"/>
        <v xml:space="preserve"> </v>
      </c>
    </row>
    <row r="26" spans="2:19" hidden="1" x14ac:dyDescent="0.2">
      <c r="B26" s="47">
        <v>14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1"/>
        <v xml:space="preserve"> </v>
      </c>
    </row>
    <row r="27" spans="2:19" hidden="1" x14ac:dyDescent="0.2">
      <c r="B27" s="47">
        <v>15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1"/>
        <v xml:space="preserve"> </v>
      </c>
      <c r="Q27" s="29"/>
    </row>
    <row r="28" spans="2:19" hidden="1" x14ac:dyDescent="0.2">
      <c r="B28" s="47">
        <v>16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1"/>
        <v xml:space="preserve"> </v>
      </c>
    </row>
    <row r="29" spans="2:19" ht="15" customHeight="1" x14ac:dyDescent="0.2">
      <c r="R29" s="48"/>
    </row>
    <row r="31" spans="2:19" ht="16" x14ac:dyDescent="0.2">
      <c r="B31" s="77" t="s">
        <v>107</v>
      </c>
      <c r="C31" s="78"/>
      <c r="D31" s="78"/>
      <c r="E31" s="78"/>
      <c r="F31" s="78"/>
      <c r="G31" s="78"/>
      <c r="H31" s="78"/>
      <c r="I31" s="78"/>
      <c r="J31" s="78"/>
      <c r="K31" s="78"/>
      <c r="L31" s="83"/>
      <c r="M31" s="83"/>
      <c r="N31" s="83"/>
      <c r="O31" s="78"/>
      <c r="P31" s="84"/>
    </row>
    <row r="32" spans="2:19" x14ac:dyDescent="0.2">
      <c r="B32" s="24" t="s">
        <v>212</v>
      </c>
      <c r="G32" s="149">
        <f>VLOOKUP($B$4&amp;B31,BUSCARECORDS_50MS14,2,FALSE)</f>
        <v>6.7777777777777791E-4</v>
      </c>
      <c r="H32" s="149"/>
      <c r="I32" s="24" t="str">
        <f>VLOOKUP($B$4&amp;B31,BUSCARECORDS_50MS14,3,FALSE)</f>
        <v>ELENA GIL HUE (SAD FUNDACION SINDROME DOWN MADRID)</v>
      </c>
      <c r="R32" s="65" t="s">
        <v>225</v>
      </c>
    </row>
    <row r="33" spans="2:42" x14ac:dyDescent="0.2">
      <c r="B33" s="24" t="s">
        <v>213</v>
      </c>
      <c r="G33" s="149" t="str">
        <f>VLOOKUP($B$4&amp;B31,BUSCARECORDS_50MS14,4,FALSE)</f>
        <v>N/A</v>
      </c>
      <c r="H33" s="149"/>
      <c r="R33" s="66" t="s">
        <v>227</v>
      </c>
    </row>
    <row r="34" spans="2:42" x14ac:dyDescent="0.2">
      <c r="R34" s="67" t="s">
        <v>228</v>
      </c>
      <c r="AB34" s="55"/>
      <c r="AC34" s="55"/>
      <c r="AD34" s="55"/>
      <c r="AE34" s="56"/>
    </row>
    <row r="35" spans="2:42" x14ac:dyDescent="0.2">
      <c r="B35"/>
      <c r="C35" s="32" t="s">
        <v>197</v>
      </c>
      <c r="D35" s="35"/>
      <c r="E35" s="35"/>
      <c r="F35" s="35"/>
      <c r="G35" s="35"/>
      <c r="H35" s="35"/>
      <c r="I35" s="44"/>
      <c r="J35" s="44"/>
      <c r="K35" s="35"/>
      <c r="L35" s="45"/>
      <c r="M35" s="45"/>
      <c r="N35" s="45"/>
      <c r="O35" s="28"/>
      <c r="P35" s="46"/>
      <c r="AH35" s="90" t="s">
        <v>329</v>
      </c>
      <c r="AI35" s="90" t="s">
        <v>5</v>
      </c>
      <c r="AJ35" s="91" t="s">
        <v>330</v>
      </c>
      <c r="AK35" s="91" t="s">
        <v>331</v>
      </c>
      <c r="AL35" s="91" t="s">
        <v>3</v>
      </c>
      <c r="AM35" s="91" t="s">
        <v>332</v>
      </c>
      <c r="AN35" s="91" t="s">
        <v>333</v>
      </c>
      <c r="AO35" s="91" t="s">
        <v>334</v>
      </c>
      <c r="AP35" s="91" t="s">
        <v>335</v>
      </c>
    </row>
    <row r="36" spans="2:42" x14ac:dyDescent="0.2">
      <c r="B36" s="47">
        <v>1</v>
      </c>
      <c r="C36"/>
      <c r="D36" s="25"/>
      <c r="E36" s="25"/>
      <c r="F36" s="25"/>
      <c r="G36" s="25"/>
      <c r="H36" s="26"/>
      <c r="I36" s="26"/>
      <c r="J36" s="26"/>
      <c r="K36" s="25"/>
      <c r="L36" s="26"/>
      <c r="M36" s="26"/>
      <c r="N36" s="27"/>
      <c r="O36" s="28"/>
      <c r="P36" s="46" t="str">
        <f t="shared" ref="P36:P43" si="2">IF(K36=0," ",2)</f>
        <v xml:space="preserve"> </v>
      </c>
      <c r="Q36" s="29"/>
      <c r="R36" s="48"/>
      <c r="S36" s="48"/>
      <c r="AH36" s="1">
        <f>D36</f>
        <v>0</v>
      </c>
      <c r="AI36" s="1">
        <f>K36</f>
        <v>0</v>
      </c>
      <c r="AK36" s="9">
        <f>O36</f>
        <v>0</v>
      </c>
      <c r="AL36" s="1" t="s">
        <v>337</v>
      </c>
      <c r="AM36" s="1">
        <f>H36</f>
        <v>0</v>
      </c>
      <c r="AN36" s="1">
        <f>I36</f>
        <v>0</v>
      </c>
      <c r="AO36" s="1">
        <f>J36</f>
        <v>0</v>
      </c>
      <c r="AP36" s="1" t="s">
        <v>338</v>
      </c>
    </row>
    <row r="37" spans="2:42" x14ac:dyDescent="0.2">
      <c r="B37" s="47">
        <v>2</v>
      </c>
      <c r="C37"/>
      <c r="D37" s="25"/>
      <c r="E37" s="25"/>
      <c r="F37" s="25"/>
      <c r="G37" s="25"/>
      <c r="H37" s="26"/>
      <c r="I37" s="26"/>
      <c r="J37" s="26"/>
      <c r="K37" s="25"/>
      <c r="L37" s="26"/>
      <c r="M37" s="26"/>
      <c r="N37" s="27"/>
      <c r="O37" s="28"/>
      <c r="P37" s="46" t="str">
        <f t="shared" si="2"/>
        <v xml:space="preserve"> </v>
      </c>
      <c r="R37" s="37" t="s">
        <v>200</v>
      </c>
      <c r="S37" s="48"/>
      <c r="AH37" s="1">
        <f t="shared" ref="AH37:AH43" si="3">D37</f>
        <v>0</v>
      </c>
      <c r="AI37" s="1">
        <f t="shared" ref="AI37:AI43" si="4">K37</f>
        <v>0</v>
      </c>
      <c r="AK37" s="9">
        <f t="shared" ref="AK37:AK43" si="5">O37</f>
        <v>0</v>
      </c>
      <c r="AL37" s="1" t="s">
        <v>337</v>
      </c>
      <c r="AM37" s="1">
        <f t="shared" ref="AM37:AM43" si="6">H37</f>
        <v>0</v>
      </c>
      <c r="AN37" s="1">
        <f t="shared" ref="AN37:AN43" si="7">I37</f>
        <v>0</v>
      </c>
      <c r="AO37" s="1">
        <f t="shared" ref="AO37:AO43" si="8">J37</f>
        <v>0</v>
      </c>
      <c r="AP37" s="1" t="s">
        <v>338</v>
      </c>
    </row>
    <row r="38" spans="2:42" x14ac:dyDescent="0.2">
      <c r="B38" s="47">
        <v>3</v>
      </c>
      <c r="C38"/>
      <c r="D38" s="25"/>
      <c r="E38" s="25"/>
      <c r="F38" s="25"/>
      <c r="G38" s="25"/>
      <c r="H38" s="26"/>
      <c r="I38" s="26"/>
      <c r="J38" s="26"/>
      <c r="K38" s="25"/>
      <c r="L38" s="26"/>
      <c r="M38" s="26"/>
      <c r="N38" s="27"/>
      <c r="O38" s="28"/>
      <c r="P38" s="46" t="str">
        <f t="shared" si="2"/>
        <v xml:space="preserve"> </v>
      </c>
      <c r="R38" s="37" t="s">
        <v>201</v>
      </c>
      <c r="S38" s="48"/>
      <c r="AH38" s="1">
        <f t="shared" si="3"/>
        <v>0</v>
      </c>
      <c r="AI38" s="1">
        <f t="shared" si="4"/>
        <v>0</v>
      </c>
      <c r="AK38" s="9">
        <f t="shared" si="5"/>
        <v>0</v>
      </c>
      <c r="AL38" s="1" t="s">
        <v>337</v>
      </c>
      <c r="AM38" s="1">
        <f t="shared" si="6"/>
        <v>0</v>
      </c>
      <c r="AN38" s="1">
        <f t="shared" si="7"/>
        <v>0</v>
      </c>
      <c r="AO38" s="1">
        <f t="shared" si="8"/>
        <v>0</v>
      </c>
      <c r="AP38" s="1" t="s">
        <v>338</v>
      </c>
    </row>
    <row r="39" spans="2:42" x14ac:dyDescent="0.2">
      <c r="B39" s="47">
        <v>4</v>
      </c>
      <c r="C39"/>
      <c r="D39" s="37" t="s">
        <v>200</v>
      </c>
      <c r="E39" s="25"/>
      <c r="F39" s="25"/>
      <c r="G39" s="25"/>
      <c r="H39" s="26"/>
      <c r="I39" s="26"/>
      <c r="J39" s="26"/>
      <c r="K39" s="25"/>
      <c r="L39" s="26"/>
      <c r="M39" s="26"/>
      <c r="N39" s="27"/>
      <c r="O39" s="28"/>
      <c r="P39" s="46" t="str">
        <f t="shared" si="2"/>
        <v xml:space="preserve"> </v>
      </c>
      <c r="R39" s="48"/>
      <c r="S39" s="48"/>
      <c r="AH39" s="1" t="str">
        <f t="shared" si="3"/>
        <v>Esta prueba no tendrá final.</v>
      </c>
      <c r="AI39" s="1">
        <f t="shared" si="4"/>
        <v>0</v>
      </c>
      <c r="AK39" s="9">
        <f t="shared" si="5"/>
        <v>0</v>
      </c>
      <c r="AL39" s="1" t="s">
        <v>337</v>
      </c>
      <c r="AM39" s="1">
        <f t="shared" si="6"/>
        <v>0</v>
      </c>
      <c r="AN39" s="1">
        <f t="shared" si="7"/>
        <v>0</v>
      </c>
      <c r="AO39" s="1">
        <f t="shared" si="8"/>
        <v>0</v>
      </c>
      <c r="AP39" s="1" t="s">
        <v>338</v>
      </c>
    </row>
    <row r="40" spans="2:42" x14ac:dyDescent="0.2">
      <c r="B40" s="47">
        <v>5</v>
      </c>
      <c r="C40"/>
      <c r="D40" s="37" t="s">
        <v>201</v>
      </c>
      <c r="E40" s="25"/>
      <c r="F40" s="25"/>
      <c r="G40" s="25"/>
      <c r="H40" s="26"/>
      <c r="I40" s="26"/>
      <c r="J40" s="26"/>
      <c r="K40" s="25"/>
      <c r="L40" s="26"/>
      <c r="M40" s="26"/>
      <c r="N40" s="27"/>
      <c r="O40" s="28" t="str">
        <f>IF(J40=0," ",2)</f>
        <v xml:space="preserve"> </v>
      </c>
      <c r="P40" s="46" t="str">
        <f t="shared" si="2"/>
        <v xml:space="preserve"> </v>
      </c>
      <c r="Q40" s="57"/>
      <c r="R40" s="37" t="s">
        <v>200</v>
      </c>
      <c r="S40" s="48"/>
      <c r="AH40" s="1" t="str">
        <f t="shared" si="3"/>
        <v>La prueba no se disputará para la obtención de puntos para la clasificación por equipos.</v>
      </c>
      <c r="AI40" s="1">
        <f t="shared" si="4"/>
        <v>0</v>
      </c>
      <c r="AK40" s="9" t="str">
        <f t="shared" si="5"/>
        <v xml:space="preserve"> </v>
      </c>
      <c r="AL40" s="1" t="s">
        <v>337</v>
      </c>
      <c r="AM40" s="1">
        <f t="shared" si="6"/>
        <v>0</v>
      </c>
      <c r="AN40" s="1">
        <f t="shared" si="7"/>
        <v>0</v>
      </c>
      <c r="AO40" s="1">
        <f t="shared" si="8"/>
        <v>0</v>
      </c>
      <c r="AP40" s="1" t="s">
        <v>338</v>
      </c>
    </row>
    <row r="41" spans="2:42" x14ac:dyDescent="0.2">
      <c r="B41" s="47">
        <v>6</v>
      </c>
      <c r="C41"/>
      <c r="D41" s="25"/>
      <c r="E41" s="25"/>
      <c r="F41" s="25"/>
      <c r="G41" s="25"/>
      <c r="H41" s="26"/>
      <c r="I41" s="26"/>
      <c r="J41" s="26"/>
      <c r="K41" s="25"/>
      <c r="L41" s="26"/>
      <c r="M41" s="26"/>
      <c r="N41" s="27"/>
      <c r="O41" s="28" t="str">
        <f>IF(J41=0," ",2)</f>
        <v xml:space="preserve"> </v>
      </c>
      <c r="P41" s="46" t="str">
        <f t="shared" si="2"/>
        <v xml:space="preserve"> </v>
      </c>
      <c r="Q41" s="57"/>
      <c r="R41" s="37" t="s">
        <v>202</v>
      </c>
      <c r="S41" s="48"/>
      <c r="AH41" s="1">
        <f t="shared" si="3"/>
        <v>0</v>
      </c>
      <c r="AI41" s="1">
        <f t="shared" si="4"/>
        <v>0</v>
      </c>
      <c r="AK41" s="9" t="str">
        <f t="shared" si="5"/>
        <v xml:space="preserve"> </v>
      </c>
      <c r="AL41" s="1" t="s">
        <v>337</v>
      </c>
      <c r="AM41" s="1">
        <f t="shared" si="6"/>
        <v>0</v>
      </c>
      <c r="AN41" s="1">
        <f t="shared" si="7"/>
        <v>0</v>
      </c>
      <c r="AO41" s="1">
        <f t="shared" si="8"/>
        <v>0</v>
      </c>
      <c r="AP41" s="1" t="s">
        <v>338</v>
      </c>
    </row>
    <row r="42" spans="2:42" x14ac:dyDescent="0.2">
      <c r="B42" s="47">
        <v>7</v>
      </c>
      <c r="C42"/>
      <c r="D42" s="25"/>
      <c r="E42" s="25"/>
      <c r="F42" s="25"/>
      <c r="G42" s="25"/>
      <c r="H42" s="26"/>
      <c r="I42" s="26"/>
      <c r="J42" s="26"/>
      <c r="K42" s="25"/>
      <c r="L42" s="26"/>
      <c r="M42" s="26"/>
      <c r="N42" s="27"/>
      <c r="O42" s="28" t="str">
        <f>IF(J42=0," ",2)</f>
        <v xml:space="preserve"> </v>
      </c>
      <c r="P42" s="46" t="str">
        <f t="shared" si="2"/>
        <v xml:space="preserve"> </v>
      </c>
      <c r="Q42" s="57"/>
      <c r="R42" s="37" t="s">
        <v>302</v>
      </c>
      <c r="S42" s="48"/>
      <c r="AH42" s="1">
        <f t="shared" si="3"/>
        <v>0</v>
      </c>
      <c r="AI42" s="1">
        <f t="shared" si="4"/>
        <v>0</v>
      </c>
      <c r="AK42" s="9" t="str">
        <f t="shared" si="5"/>
        <v xml:space="preserve"> </v>
      </c>
      <c r="AL42" s="1" t="s">
        <v>337</v>
      </c>
      <c r="AM42" s="1">
        <f t="shared" si="6"/>
        <v>0</v>
      </c>
      <c r="AN42" s="1">
        <f t="shared" si="7"/>
        <v>0</v>
      </c>
      <c r="AO42" s="1">
        <f t="shared" si="8"/>
        <v>0</v>
      </c>
      <c r="AP42" s="1" t="s">
        <v>338</v>
      </c>
    </row>
    <row r="43" spans="2:42" x14ac:dyDescent="0.2">
      <c r="B43" s="47">
        <v>8</v>
      </c>
      <c r="C43"/>
      <c r="D43" s="25"/>
      <c r="E43" s="25"/>
      <c r="F43" s="25"/>
      <c r="G43" s="25"/>
      <c r="H43" s="26"/>
      <c r="I43" s="26"/>
      <c r="J43" s="26"/>
      <c r="K43" s="25"/>
      <c r="L43" s="26"/>
      <c r="M43" s="26"/>
      <c r="N43" s="27"/>
      <c r="O43" s="28"/>
      <c r="P43" s="46" t="str">
        <f t="shared" si="2"/>
        <v xml:space="preserve"> </v>
      </c>
      <c r="R43" s="48"/>
      <c r="S43" s="48"/>
      <c r="AH43" s="1">
        <f t="shared" si="3"/>
        <v>0</v>
      </c>
      <c r="AI43" s="1">
        <f t="shared" si="4"/>
        <v>0</v>
      </c>
      <c r="AK43" s="9">
        <f t="shared" si="5"/>
        <v>0</v>
      </c>
      <c r="AL43" s="1" t="s">
        <v>337</v>
      </c>
      <c r="AM43" s="1">
        <f t="shared" si="6"/>
        <v>0</v>
      </c>
      <c r="AN43" s="1">
        <f t="shared" si="7"/>
        <v>0</v>
      </c>
      <c r="AO43" s="1">
        <f t="shared" si="8"/>
        <v>0</v>
      </c>
      <c r="AP43" s="1" t="s">
        <v>338</v>
      </c>
    </row>
    <row r="44" spans="2:42" x14ac:dyDescent="0.2">
      <c r="B44"/>
      <c r="C44"/>
      <c r="D44"/>
      <c r="E44"/>
      <c r="F44"/>
      <c r="G44"/>
      <c r="H44"/>
      <c r="I44" s="8"/>
      <c r="J44" s="8"/>
      <c r="K44"/>
      <c r="L44" s="45"/>
      <c r="M44" s="45"/>
      <c r="N44" s="45"/>
      <c r="O44" s="28"/>
      <c r="P44"/>
      <c r="Q44" s="29"/>
    </row>
    <row r="45" spans="2:42" hidden="1" x14ac:dyDescent="0.2">
      <c r="B45"/>
      <c r="C45" s="32" t="s">
        <v>203</v>
      </c>
      <c r="D45" s="35"/>
      <c r="E45" s="35"/>
      <c r="F45" s="35"/>
      <c r="G45" s="35"/>
      <c r="H45" s="35"/>
      <c r="I45" s="44"/>
      <c r="J45" s="44"/>
      <c r="K45" s="35"/>
      <c r="L45" s="45"/>
      <c r="M45" s="45"/>
      <c r="N45" s="45"/>
      <c r="O45" s="28"/>
      <c r="P45"/>
    </row>
    <row r="46" spans="2:42" hidden="1" x14ac:dyDescent="0.2">
      <c r="B46" s="47">
        <v>9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6"/>
      <c r="N46" s="27"/>
      <c r="O46" s="28"/>
      <c r="P46" s="46" t="str">
        <f t="shared" ref="P46:P53" si="9">IF(K46=0," ",1)</f>
        <v xml:space="preserve"> </v>
      </c>
    </row>
    <row r="47" spans="2:42" hidden="1" x14ac:dyDescent="0.2">
      <c r="B47" s="47">
        <v>10</v>
      </c>
      <c r="C47"/>
      <c r="D47" s="25"/>
      <c r="E47" s="25"/>
      <c r="F47" s="25"/>
      <c r="G47" s="25"/>
      <c r="H47" s="26"/>
      <c r="I47" s="26"/>
      <c r="J47" s="26"/>
      <c r="K47" s="25"/>
      <c r="L47" s="26"/>
      <c r="M47" s="26"/>
      <c r="N47" s="27"/>
      <c r="O47" s="28"/>
      <c r="P47" s="46" t="str">
        <f t="shared" si="9"/>
        <v xml:space="preserve"> </v>
      </c>
    </row>
    <row r="48" spans="2:42" hidden="1" x14ac:dyDescent="0.2">
      <c r="B48" s="47">
        <v>11</v>
      </c>
      <c r="C48"/>
      <c r="D48" s="25"/>
      <c r="E48" s="25"/>
      <c r="F48" s="25"/>
      <c r="G48" s="25"/>
      <c r="H48" s="26"/>
      <c r="I48" s="26"/>
      <c r="J48" s="26"/>
      <c r="K48" s="25"/>
      <c r="L48" s="26"/>
      <c r="M48" s="26"/>
      <c r="N48" s="27"/>
      <c r="O48" s="28"/>
      <c r="P48" s="46" t="str">
        <f t="shared" si="9"/>
        <v xml:space="preserve"> </v>
      </c>
      <c r="Q48" s="29"/>
    </row>
    <row r="49" spans="2:42" hidden="1" x14ac:dyDescent="0.2">
      <c r="B49" s="47">
        <v>12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6"/>
      <c r="N49" s="27"/>
      <c r="O49" s="28"/>
      <c r="P49" s="46" t="str">
        <f t="shared" si="9"/>
        <v xml:space="preserve"> </v>
      </c>
    </row>
    <row r="50" spans="2:42" hidden="1" x14ac:dyDescent="0.2">
      <c r="B50" s="47">
        <v>13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6"/>
      <c r="N50" s="27"/>
      <c r="O50" s="28"/>
      <c r="P50" s="46" t="str">
        <f t="shared" si="9"/>
        <v xml:space="preserve"> </v>
      </c>
    </row>
    <row r="51" spans="2:42" hidden="1" x14ac:dyDescent="0.2">
      <c r="B51" s="47">
        <v>14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9"/>
        <v xml:space="preserve"> </v>
      </c>
    </row>
    <row r="52" spans="2:42" hidden="1" x14ac:dyDescent="0.2">
      <c r="B52" s="47">
        <v>15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9"/>
        <v xml:space="preserve"> </v>
      </c>
      <c r="Q52" s="29"/>
    </row>
    <row r="53" spans="2:42" hidden="1" x14ac:dyDescent="0.2">
      <c r="B53" s="47">
        <v>16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6"/>
      <c r="N53" s="27"/>
      <c r="O53" s="28"/>
      <c r="P53" s="46" t="str">
        <f t="shared" si="9"/>
        <v xml:space="preserve"> </v>
      </c>
    </row>
    <row r="54" spans="2:42" ht="15" customHeight="1" x14ac:dyDescent="0.2">
      <c r="R54" s="48"/>
    </row>
    <row r="56" spans="2:42" ht="16" x14ac:dyDescent="0.2">
      <c r="B56" s="79" t="s">
        <v>84</v>
      </c>
      <c r="C56" s="80"/>
      <c r="D56" s="80"/>
      <c r="E56" s="80"/>
      <c r="F56" s="80"/>
      <c r="G56" s="80"/>
      <c r="H56" s="80"/>
      <c r="I56" s="80"/>
      <c r="J56" s="80"/>
      <c r="K56" s="80"/>
      <c r="L56" s="82"/>
      <c r="M56" s="82"/>
      <c r="N56" s="82"/>
      <c r="O56" s="80"/>
      <c r="P56" s="81"/>
    </row>
    <row r="57" spans="2:42" x14ac:dyDescent="0.2">
      <c r="B57" s="24" t="s">
        <v>137</v>
      </c>
      <c r="G57" s="149">
        <f>VLOOKUP($B$4&amp;B56,BUSCARECORDS_50MS14,2,FALSE)</f>
        <v>4.4780092592592587E-4</v>
      </c>
      <c r="H57" s="149"/>
      <c r="I57" s="24" t="str">
        <f>VLOOKUP($B$4&amp;B56,BUSCARECORDS_50MS14,3,FALSE)</f>
        <v>PAULA MARIN ORTEGA (INDEPENDIENTE)</v>
      </c>
      <c r="R57" s="65" t="s">
        <v>225</v>
      </c>
    </row>
    <row r="58" spans="2:42" x14ac:dyDescent="0.2">
      <c r="B58" s="24" t="s">
        <v>138</v>
      </c>
      <c r="G58" s="149">
        <f>VLOOKUP($B$4&amp;B56,BUSCARECORDS_50MS14,4,FALSE)</f>
        <v>3.1782407407407405E-4</v>
      </c>
      <c r="H58" s="149"/>
      <c r="R58" s="66" t="s">
        <v>227</v>
      </c>
    </row>
    <row r="59" spans="2:42" x14ac:dyDescent="0.2">
      <c r="R59" s="67" t="s">
        <v>228</v>
      </c>
      <c r="AB59" s="55"/>
      <c r="AC59" s="55"/>
      <c r="AD59" s="55"/>
      <c r="AE59" s="56"/>
    </row>
    <row r="60" spans="2:42" x14ac:dyDescent="0.2">
      <c r="B60"/>
      <c r="C60" s="32" t="s">
        <v>197</v>
      </c>
      <c r="D60" s="35"/>
      <c r="E60" s="35"/>
      <c r="F60" s="35"/>
      <c r="G60" s="35"/>
      <c r="H60" s="35"/>
      <c r="I60" s="44"/>
      <c r="J60" s="44"/>
      <c r="K60" s="35"/>
      <c r="L60" s="45"/>
      <c r="M60" s="45"/>
      <c r="N60" s="45"/>
      <c r="O60" s="28"/>
      <c r="P60" s="46"/>
      <c r="AH60" s="90" t="s">
        <v>329</v>
      </c>
      <c r="AI60" s="90" t="s">
        <v>5</v>
      </c>
      <c r="AJ60" s="91" t="s">
        <v>330</v>
      </c>
      <c r="AK60" s="91" t="s">
        <v>331</v>
      </c>
      <c r="AL60" s="91" t="s">
        <v>3</v>
      </c>
      <c r="AM60" s="91" t="s">
        <v>332</v>
      </c>
      <c r="AN60" s="91" t="s">
        <v>333</v>
      </c>
      <c r="AO60" s="91" t="s">
        <v>334</v>
      </c>
      <c r="AP60" s="91" t="s">
        <v>335</v>
      </c>
    </row>
    <row r="61" spans="2:42" x14ac:dyDescent="0.2">
      <c r="B61" s="47">
        <v>1</v>
      </c>
      <c r="C61"/>
      <c r="D61" s="25" t="s">
        <v>387</v>
      </c>
      <c r="E61" s="25"/>
      <c r="F61" s="25"/>
      <c r="G61" s="25"/>
      <c r="H61" s="26" t="s">
        <v>139</v>
      </c>
      <c r="I61" s="26" t="s">
        <v>216</v>
      </c>
      <c r="J61" s="26" t="s">
        <v>141</v>
      </c>
      <c r="K61" s="85" t="s">
        <v>21</v>
      </c>
      <c r="L61" s="26"/>
      <c r="M61" s="121"/>
      <c r="N61" s="122"/>
      <c r="O61" s="28">
        <v>4.9618055555555548E-4</v>
      </c>
      <c r="P61" s="46">
        <f t="shared" ref="P61:P68" si="10">IF(K61=0," ",2)</f>
        <v>2</v>
      </c>
      <c r="Q61" s="29"/>
      <c r="R61" s="48"/>
      <c r="S61" s="48"/>
      <c r="AH61" s="100" t="str">
        <f>D61</f>
        <v>RECAREY GARCIA, CANDELA</v>
      </c>
      <c r="AI61" s="100" t="str">
        <f>K61</f>
        <v>INDEPENDIENTE</v>
      </c>
      <c r="AJ61" s="100"/>
      <c r="AK61" s="101">
        <f>O61</f>
        <v>4.9618055555555548E-4</v>
      </c>
      <c r="AL61" s="100" t="s">
        <v>337</v>
      </c>
      <c r="AM61" s="100" t="str">
        <f>H61</f>
        <v>JUNIOR</v>
      </c>
      <c r="AN61" s="100" t="str">
        <f>I61</f>
        <v>S16</v>
      </c>
      <c r="AO61" s="100" t="str">
        <f>J61</f>
        <v>ADAPTADA</v>
      </c>
      <c r="AP61" s="100" t="s">
        <v>338</v>
      </c>
    </row>
    <row r="62" spans="2:42" x14ac:dyDescent="0.2">
      <c r="B62" s="47">
        <v>2</v>
      </c>
      <c r="C62"/>
      <c r="D62" s="25" t="s">
        <v>362</v>
      </c>
      <c r="E62" s="25"/>
      <c r="F62" s="25"/>
      <c r="G62" s="25"/>
      <c r="H62" s="26" t="s">
        <v>139</v>
      </c>
      <c r="I62" s="26" t="s">
        <v>216</v>
      </c>
      <c r="J62" s="26" t="s">
        <v>141</v>
      </c>
      <c r="K62" s="85" t="s">
        <v>284</v>
      </c>
      <c r="L62" s="26"/>
      <c r="M62" s="121"/>
      <c r="N62" s="122"/>
      <c r="O62" s="28">
        <v>5.8124999999999995E-4</v>
      </c>
      <c r="P62" s="46">
        <f t="shared" si="10"/>
        <v>2</v>
      </c>
      <c r="R62" s="37" t="s">
        <v>200</v>
      </c>
      <c r="S62" s="48"/>
      <c r="AH62" s="100" t="str">
        <f t="shared" ref="AH62:AH68" si="11">D62</f>
        <v>MARTIN GISBERT, LAURA</v>
      </c>
      <c r="AI62" s="100" t="str">
        <f t="shared" ref="AI62:AI68" si="12">K62</f>
        <v>DELFINES SIGLO XXI</v>
      </c>
      <c r="AJ62" s="100"/>
      <c r="AK62" s="101">
        <f t="shared" ref="AK62:AK68" si="13">O62</f>
        <v>5.8124999999999995E-4</v>
      </c>
      <c r="AL62" s="100" t="s">
        <v>337</v>
      </c>
      <c r="AM62" s="100" t="str">
        <f t="shared" ref="AM62:AM68" si="14">H62</f>
        <v>JUNIOR</v>
      </c>
      <c r="AN62" s="100" t="str">
        <f t="shared" ref="AN62:AN68" si="15">I62</f>
        <v>S16</v>
      </c>
      <c r="AO62" s="100" t="str">
        <f t="shared" ref="AO62:AO68" si="16">J62</f>
        <v>ADAPTADA</v>
      </c>
      <c r="AP62" s="100" t="s">
        <v>338</v>
      </c>
    </row>
    <row r="63" spans="2:42" x14ac:dyDescent="0.2">
      <c r="B63" s="47">
        <v>3</v>
      </c>
      <c r="C63"/>
      <c r="D63" s="25" t="s">
        <v>444</v>
      </c>
      <c r="E63" s="25"/>
      <c r="F63" s="25"/>
      <c r="G63" s="25"/>
      <c r="H63" s="26" t="s">
        <v>139</v>
      </c>
      <c r="I63" s="26" t="s">
        <v>219</v>
      </c>
      <c r="J63" s="26" t="s">
        <v>141</v>
      </c>
      <c r="K63" s="85" t="s">
        <v>142</v>
      </c>
      <c r="L63" s="68"/>
      <c r="M63" s="121"/>
      <c r="N63" s="122"/>
      <c r="O63" s="28">
        <v>6.3599537037037043E-4</v>
      </c>
      <c r="P63" s="46">
        <f t="shared" si="10"/>
        <v>2</v>
      </c>
      <c r="R63" s="37" t="s">
        <v>201</v>
      </c>
      <c r="S63" s="48"/>
      <c r="AH63" s="100" t="str">
        <f t="shared" si="11"/>
        <v>CHICOT DIAZ, LUCIA</v>
      </c>
      <c r="AI63" s="100" t="str">
        <f t="shared" si="12"/>
        <v>DOWN MADRID</v>
      </c>
      <c r="AJ63" s="100"/>
      <c r="AK63" s="101">
        <f t="shared" si="13"/>
        <v>6.3599537037037043E-4</v>
      </c>
      <c r="AL63" s="100" t="s">
        <v>337</v>
      </c>
      <c r="AM63" s="100" t="str">
        <f t="shared" si="14"/>
        <v>JUNIOR</v>
      </c>
      <c r="AN63" s="100" t="str">
        <f t="shared" si="15"/>
        <v>S16D</v>
      </c>
      <c r="AO63" s="100" t="str">
        <f t="shared" si="16"/>
        <v>ADAPTADA</v>
      </c>
      <c r="AP63" s="100" t="s">
        <v>338</v>
      </c>
    </row>
    <row r="64" spans="2:42" x14ac:dyDescent="0.2">
      <c r="B64" s="47">
        <v>4</v>
      </c>
      <c r="C64"/>
      <c r="D64" s="25" t="s">
        <v>226</v>
      </c>
      <c r="E64" s="25"/>
      <c r="F64" s="25"/>
      <c r="G64" s="25"/>
      <c r="H64" s="26" t="s">
        <v>139</v>
      </c>
      <c r="I64" s="26" t="s">
        <v>219</v>
      </c>
      <c r="J64" s="26" t="s">
        <v>141</v>
      </c>
      <c r="K64" s="85" t="s">
        <v>142</v>
      </c>
      <c r="L64" s="26"/>
      <c r="M64" s="121"/>
      <c r="N64" s="122"/>
      <c r="O64" s="28">
        <v>6.5300925925925932E-4</v>
      </c>
      <c r="P64" s="46">
        <f t="shared" si="10"/>
        <v>2</v>
      </c>
      <c r="R64" s="48"/>
      <c r="S64" s="48"/>
      <c r="AH64" s="100" t="str">
        <f t="shared" si="11"/>
        <v>GIL HUE, ELENA</v>
      </c>
      <c r="AI64" s="100" t="str">
        <f t="shared" si="12"/>
        <v>DOWN MADRID</v>
      </c>
      <c r="AJ64" s="100"/>
      <c r="AK64" s="101">
        <f t="shared" si="13"/>
        <v>6.5300925925925932E-4</v>
      </c>
      <c r="AL64" s="100" t="s">
        <v>337</v>
      </c>
      <c r="AM64" s="100" t="str">
        <f t="shared" si="14"/>
        <v>JUNIOR</v>
      </c>
      <c r="AN64" s="100" t="str">
        <f t="shared" si="15"/>
        <v>S16D</v>
      </c>
      <c r="AO64" s="100" t="str">
        <f t="shared" si="16"/>
        <v>ADAPTADA</v>
      </c>
      <c r="AP64" s="100" t="s">
        <v>338</v>
      </c>
    </row>
    <row r="65" spans="2:42" x14ac:dyDescent="0.2">
      <c r="B65" s="47">
        <v>5</v>
      </c>
      <c r="C65"/>
      <c r="D65" s="25" t="s">
        <v>363</v>
      </c>
      <c r="E65" s="25"/>
      <c r="F65" s="25"/>
      <c r="G65" s="25"/>
      <c r="H65" s="26" t="s">
        <v>139</v>
      </c>
      <c r="I65" s="26" t="s">
        <v>216</v>
      </c>
      <c r="J65" s="26" t="s">
        <v>141</v>
      </c>
      <c r="K65" s="85" t="s">
        <v>35</v>
      </c>
      <c r="L65" s="26"/>
      <c r="M65" s="121"/>
      <c r="N65" s="122"/>
      <c r="O65" s="28">
        <v>8.4768518518518515E-4</v>
      </c>
      <c r="P65" s="46">
        <f t="shared" si="10"/>
        <v>2</v>
      </c>
      <c r="Q65" s="57"/>
      <c r="R65" s="37" t="s">
        <v>200</v>
      </c>
      <c r="S65" s="48"/>
      <c r="AH65" s="100" t="str">
        <f t="shared" si="11"/>
        <v>BARBUDO LOZANO, NOELIA</v>
      </c>
      <c r="AI65" s="100" t="str">
        <f t="shared" si="12"/>
        <v>A LA PAR</v>
      </c>
      <c r="AJ65" s="100"/>
      <c r="AK65" s="101">
        <f t="shared" si="13"/>
        <v>8.4768518518518515E-4</v>
      </c>
      <c r="AL65" s="100" t="s">
        <v>337</v>
      </c>
      <c r="AM65" s="100" t="str">
        <f t="shared" si="14"/>
        <v>JUNIOR</v>
      </c>
      <c r="AN65" s="100" t="str">
        <f t="shared" si="15"/>
        <v>S16</v>
      </c>
      <c r="AO65" s="100" t="str">
        <f t="shared" si="16"/>
        <v>ADAPTADA</v>
      </c>
      <c r="AP65" s="100" t="s">
        <v>338</v>
      </c>
    </row>
    <row r="66" spans="2:42" x14ac:dyDescent="0.2">
      <c r="B66" s="47">
        <v>6</v>
      </c>
      <c r="C66"/>
      <c r="D66" s="25" t="s">
        <v>313</v>
      </c>
      <c r="E66" s="25"/>
      <c r="F66" s="25"/>
      <c r="G66" s="25"/>
      <c r="H66" s="26" t="s">
        <v>139</v>
      </c>
      <c r="I66" s="26" t="s">
        <v>219</v>
      </c>
      <c r="J66" s="26" t="s">
        <v>141</v>
      </c>
      <c r="K66" s="85" t="s">
        <v>142</v>
      </c>
      <c r="L66" s="26"/>
      <c r="M66" s="121"/>
      <c r="N66" s="122"/>
      <c r="O66" s="28">
        <v>8.6666666666666663E-4</v>
      </c>
      <c r="P66" s="46">
        <f t="shared" si="10"/>
        <v>2</v>
      </c>
      <c r="Q66" s="57"/>
      <c r="R66" s="37" t="s">
        <v>202</v>
      </c>
      <c r="S66" s="48"/>
      <c r="AH66" s="100" t="str">
        <f t="shared" si="11"/>
        <v>TEJADA MATELLANES, ANA</v>
      </c>
      <c r="AI66" s="100" t="str">
        <f t="shared" si="12"/>
        <v>DOWN MADRID</v>
      </c>
      <c r="AJ66" s="100"/>
      <c r="AK66" s="101">
        <f t="shared" si="13"/>
        <v>8.6666666666666663E-4</v>
      </c>
      <c r="AL66" s="100" t="s">
        <v>337</v>
      </c>
      <c r="AM66" s="100" t="str">
        <f t="shared" si="14"/>
        <v>JUNIOR</v>
      </c>
      <c r="AN66" s="100" t="str">
        <f t="shared" si="15"/>
        <v>S16D</v>
      </c>
      <c r="AO66" s="100" t="str">
        <f t="shared" si="16"/>
        <v>ADAPTADA</v>
      </c>
      <c r="AP66" s="100" t="s">
        <v>338</v>
      </c>
    </row>
    <row r="67" spans="2:42" x14ac:dyDescent="0.2">
      <c r="B67" s="47">
        <v>7</v>
      </c>
      <c r="C67"/>
      <c r="D67" s="25" t="s">
        <v>388</v>
      </c>
      <c r="E67" s="25"/>
      <c r="F67" s="25"/>
      <c r="G67" s="25"/>
      <c r="H67" s="26" t="s">
        <v>139</v>
      </c>
      <c r="I67" s="26" t="s">
        <v>219</v>
      </c>
      <c r="J67" s="26" t="s">
        <v>141</v>
      </c>
      <c r="K67" s="85" t="s">
        <v>359</v>
      </c>
      <c r="L67" s="26"/>
      <c r="M67" s="121"/>
      <c r="N67" s="122"/>
      <c r="O67" s="28">
        <v>1.1493055555555555E-3</v>
      </c>
      <c r="P67" s="46">
        <f t="shared" si="10"/>
        <v>2</v>
      </c>
      <c r="Q67" s="57"/>
      <c r="R67" s="37" t="s">
        <v>302</v>
      </c>
      <c r="S67" s="48"/>
      <c r="AH67" s="1" t="str">
        <f t="shared" si="11"/>
        <v>PLAZA AMBROSI, MARIA</v>
      </c>
      <c r="AI67" s="1" t="str">
        <f t="shared" si="12"/>
        <v>AMIGOS VALDERAS</v>
      </c>
      <c r="AK67" s="9">
        <f t="shared" si="13"/>
        <v>1.1493055555555555E-3</v>
      </c>
      <c r="AL67" s="1" t="s">
        <v>337</v>
      </c>
      <c r="AM67" s="1" t="str">
        <f t="shared" si="14"/>
        <v>JUNIOR</v>
      </c>
      <c r="AN67" s="1" t="str">
        <f t="shared" si="15"/>
        <v>S16D</v>
      </c>
      <c r="AO67" s="1" t="str">
        <f t="shared" si="16"/>
        <v>ADAPTADA</v>
      </c>
      <c r="AP67" s="1" t="s">
        <v>338</v>
      </c>
    </row>
    <row r="68" spans="2:42" x14ac:dyDescent="0.2">
      <c r="B68" s="47">
        <v>8</v>
      </c>
      <c r="C68"/>
      <c r="D68" s="25" t="s">
        <v>389</v>
      </c>
      <c r="E68" s="25"/>
      <c r="F68" s="25"/>
      <c r="G68" s="25"/>
      <c r="H68" s="26" t="s">
        <v>139</v>
      </c>
      <c r="I68" s="26" t="s">
        <v>219</v>
      </c>
      <c r="J68" s="26" t="s">
        <v>141</v>
      </c>
      <c r="K68" s="85" t="s">
        <v>35</v>
      </c>
      <c r="L68" s="26"/>
      <c r="M68" s="121"/>
      <c r="N68" s="122"/>
      <c r="O68" s="28">
        <v>1.2092592592592591E-3</v>
      </c>
      <c r="P68" s="46">
        <f t="shared" si="10"/>
        <v>2</v>
      </c>
      <c r="R68" s="48"/>
      <c r="S68" s="48"/>
      <c r="AH68" s="1" t="str">
        <f t="shared" si="11"/>
        <v>ISAZA ARCOS, ANDREA</v>
      </c>
      <c r="AI68" s="1" t="str">
        <f t="shared" si="12"/>
        <v>A LA PAR</v>
      </c>
      <c r="AK68" s="9">
        <f t="shared" si="13"/>
        <v>1.2092592592592591E-3</v>
      </c>
      <c r="AL68" s="1" t="s">
        <v>337</v>
      </c>
      <c r="AM68" s="1" t="str">
        <f t="shared" si="14"/>
        <v>JUNIOR</v>
      </c>
      <c r="AN68" s="1" t="str">
        <f t="shared" si="15"/>
        <v>S16D</v>
      </c>
      <c r="AO68" s="1" t="str">
        <f t="shared" si="16"/>
        <v>ADAPTADA</v>
      </c>
      <c r="AP68" s="1" t="s">
        <v>338</v>
      </c>
    </row>
    <row r="69" spans="2:42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29"/>
    </row>
    <row r="70" spans="2:42" hidden="1" x14ac:dyDescent="0.2">
      <c r="B70"/>
      <c r="C70" s="32" t="s">
        <v>203</v>
      </c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2:42" hidden="1" x14ac:dyDescent="0.2">
      <c r="B71" s="47">
        <v>9</v>
      </c>
      <c r="C71"/>
      <c r="D71"/>
      <c r="E71"/>
      <c r="F71"/>
      <c r="G71"/>
      <c r="H71"/>
      <c r="I71"/>
      <c r="J71"/>
      <c r="K71"/>
      <c r="L71"/>
      <c r="M71"/>
      <c r="N71"/>
      <c r="O71"/>
      <c r="P71" s="46" t="str">
        <f t="shared" ref="P71:P78" si="17">IF(K71=0," ",1)</f>
        <v xml:space="preserve"> </v>
      </c>
    </row>
    <row r="72" spans="2:42" hidden="1" x14ac:dyDescent="0.2">
      <c r="B72" s="47">
        <v>10</v>
      </c>
      <c r="C72"/>
      <c r="D72" s="25"/>
      <c r="E72" s="25"/>
      <c r="F72" s="25"/>
      <c r="G72" s="25"/>
      <c r="H72" s="26"/>
      <c r="I72" s="26"/>
      <c r="J72" s="26"/>
      <c r="K72" s="25"/>
      <c r="L72" s="26"/>
      <c r="M72" s="26"/>
      <c r="N72" s="27"/>
      <c r="O72" s="28"/>
      <c r="P72" s="46" t="str">
        <f t="shared" si="17"/>
        <v xml:space="preserve"> </v>
      </c>
    </row>
    <row r="73" spans="2:42" hidden="1" x14ac:dyDescent="0.2">
      <c r="B73" s="47">
        <v>11</v>
      </c>
      <c r="C73"/>
      <c r="D73" s="25"/>
      <c r="E73" s="25"/>
      <c r="F73" s="25"/>
      <c r="G73" s="25"/>
      <c r="H73" s="26"/>
      <c r="I73" s="26"/>
      <c r="J73" s="26"/>
      <c r="K73" s="25"/>
      <c r="L73" s="26"/>
      <c r="M73" s="26"/>
      <c r="N73" s="27"/>
      <c r="O73" s="28"/>
      <c r="P73" s="46" t="str">
        <f t="shared" si="17"/>
        <v xml:space="preserve"> </v>
      </c>
      <c r="Q73" s="29"/>
    </row>
    <row r="74" spans="2:42" hidden="1" x14ac:dyDescent="0.2">
      <c r="B74" s="47">
        <v>12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17"/>
        <v xml:space="preserve"> </v>
      </c>
    </row>
    <row r="75" spans="2:42" hidden="1" x14ac:dyDescent="0.2">
      <c r="B75" s="47">
        <v>13</v>
      </c>
      <c r="C75"/>
      <c r="D75" s="25"/>
      <c r="E75" s="25"/>
      <c r="F75" s="25"/>
      <c r="G75" s="25"/>
      <c r="H75" s="26"/>
      <c r="I75" s="26"/>
      <c r="J75" s="26"/>
      <c r="K75" s="25"/>
      <c r="L75" s="26"/>
      <c r="M75" s="26"/>
      <c r="N75" s="27"/>
      <c r="O75" s="28"/>
      <c r="P75" s="46" t="str">
        <f t="shared" si="17"/>
        <v xml:space="preserve"> </v>
      </c>
    </row>
    <row r="76" spans="2:42" hidden="1" x14ac:dyDescent="0.2">
      <c r="B76" s="47">
        <v>14</v>
      </c>
      <c r="C76"/>
      <c r="D76" s="25"/>
      <c r="E76" s="25"/>
      <c r="F76" s="25"/>
      <c r="G76" s="25"/>
      <c r="H76" s="26"/>
      <c r="I76" s="26"/>
      <c r="J76" s="26"/>
      <c r="K76" s="25"/>
      <c r="L76" s="26"/>
      <c r="M76" s="26"/>
      <c r="N76" s="27"/>
      <c r="O76" s="28"/>
      <c r="P76" s="46" t="str">
        <f t="shared" si="17"/>
        <v xml:space="preserve"> </v>
      </c>
    </row>
    <row r="77" spans="2:42" hidden="1" x14ac:dyDescent="0.2">
      <c r="B77" s="47">
        <v>15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si="17"/>
        <v xml:space="preserve"> </v>
      </c>
      <c r="Q77" s="29"/>
    </row>
    <row r="78" spans="2:42" hidden="1" x14ac:dyDescent="0.2">
      <c r="B78" s="47">
        <v>16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17"/>
        <v xml:space="preserve"> </v>
      </c>
    </row>
    <row r="81" spans="2:42" ht="16" x14ac:dyDescent="0.2">
      <c r="B81" s="10" t="s">
        <v>215</v>
      </c>
      <c r="C81" s="30"/>
      <c r="D81" s="30"/>
      <c r="E81" s="30"/>
      <c r="F81" s="30"/>
      <c r="G81" s="30"/>
      <c r="H81" s="30"/>
      <c r="I81" s="30"/>
      <c r="J81" s="30"/>
      <c r="K81" s="30"/>
      <c r="L81" s="58"/>
      <c r="M81" s="58"/>
      <c r="N81" s="58"/>
      <c r="O81" s="30"/>
      <c r="P81" s="31"/>
    </row>
    <row r="82" spans="2:42" x14ac:dyDescent="0.2">
      <c r="C82"/>
      <c r="D82" s="32" t="s">
        <v>344</v>
      </c>
      <c r="E82"/>
      <c r="F82" s="150">
        <v>6.3657407407407402E-4</v>
      </c>
      <c r="G82" s="150"/>
      <c r="H82" s="59">
        <v>6.7592592592592585E-4</v>
      </c>
      <c r="I82" s="24"/>
    </row>
    <row r="83" spans="2:42" x14ac:dyDescent="0.2">
      <c r="R83" s="65" t="s">
        <v>225</v>
      </c>
      <c r="AB83" s="55"/>
      <c r="AC83" s="55"/>
      <c r="AD83" s="55"/>
      <c r="AE83" s="56"/>
    </row>
    <row r="84" spans="2:42" x14ac:dyDescent="0.2">
      <c r="B84"/>
      <c r="C84" s="32" t="s">
        <v>197</v>
      </c>
      <c r="D84" s="35"/>
      <c r="E84" s="35"/>
      <c r="F84" s="35"/>
      <c r="G84" s="35"/>
      <c r="H84" s="35"/>
      <c r="I84" s="44"/>
      <c r="J84" s="44"/>
      <c r="K84" s="35"/>
      <c r="L84" s="45"/>
      <c r="M84" s="45"/>
      <c r="N84" s="45"/>
      <c r="O84" s="28"/>
      <c r="P84" s="46"/>
      <c r="R84" s="66" t="s">
        <v>227</v>
      </c>
      <c r="AH84" s="90" t="s">
        <v>329</v>
      </c>
      <c r="AI84" s="90" t="s">
        <v>5</v>
      </c>
      <c r="AJ84" s="91" t="s">
        <v>330</v>
      </c>
      <c r="AK84" s="91" t="s">
        <v>331</v>
      </c>
      <c r="AL84" s="91" t="s">
        <v>3</v>
      </c>
      <c r="AM84" s="91" t="s">
        <v>332</v>
      </c>
      <c r="AN84" s="91" t="s">
        <v>333</v>
      </c>
      <c r="AO84" s="91" t="s">
        <v>334</v>
      </c>
      <c r="AP84" s="91" t="s">
        <v>335</v>
      </c>
    </row>
    <row r="85" spans="2:42" x14ac:dyDescent="0.2">
      <c r="B85" s="47">
        <v>1</v>
      </c>
      <c r="C85"/>
      <c r="D85" s="25" t="s">
        <v>485</v>
      </c>
      <c r="E85" s="25"/>
      <c r="F85" s="25"/>
      <c r="G85" s="25"/>
      <c r="H85" s="26" t="s">
        <v>143</v>
      </c>
      <c r="I85" s="26" t="s">
        <v>216</v>
      </c>
      <c r="J85" s="26" t="s">
        <v>141</v>
      </c>
      <c r="K85" s="85" t="s">
        <v>314</v>
      </c>
      <c r="L85" s="26"/>
      <c r="M85" s="121"/>
      <c r="N85" s="122"/>
      <c r="O85" s="28">
        <v>6.4849537037037035E-4</v>
      </c>
      <c r="P85" s="46">
        <f t="shared" ref="P85:P92" si="18">IF(K85=0," ",2)</f>
        <v>2</v>
      </c>
      <c r="Q85" s="29"/>
      <c r="R85" s="67" t="s">
        <v>228</v>
      </c>
      <c r="S85" s="48"/>
      <c r="T85" s="25"/>
      <c r="U85" s="25"/>
      <c r="V85" s="25"/>
      <c r="W85" s="25"/>
      <c r="X85" s="26"/>
      <c r="Y85" s="26"/>
      <c r="Z85" s="26"/>
      <c r="AA85" s="25"/>
      <c r="AB85" s="26"/>
      <c r="AC85" s="27"/>
      <c r="AD85" s="28"/>
      <c r="AH85" s="96" t="str">
        <f>D85</f>
        <v>HIDALGO RUIZ, LAURA</v>
      </c>
      <c r="AI85" s="96" t="str">
        <f>K85</f>
        <v>ADISLI MADRID</v>
      </c>
      <c r="AJ85" s="96"/>
      <c r="AK85" s="97">
        <f>O85</f>
        <v>6.4849537037037035E-4</v>
      </c>
      <c r="AL85" s="96" t="s">
        <v>337</v>
      </c>
      <c r="AM85" s="96" t="str">
        <f>H85</f>
        <v>ABSOLUTA</v>
      </c>
      <c r="AN85" s="96" t="str">
        <f>I85</f>
        <v>S16</v>
      </c>
      <c r="AO85" s="96" t="str">
        <f>J85</f>
        <v>ADAPTADA</v>
      </c>
      <c r="AP85" s="96" t="s">
        <v>338</v>
      </c>
    </row>
    <row r="86" spans="2:42" x14ac:dyDescent="0.2">
      <c r="B86" s="47">
        <v>2</v>
      </c>
      <c r="C86"/>
      <c r="D86" s="25" t="s">
        <v>371</v>
      </c>
      <c r="E86" s="25"/>
      <c r="F86" s="25"/>
      <c r="G86" s="25"/>
      <c r="H86" s="26" t="s">
        <v>143</v>
      </c>
      <c r="I86" s="26" t="s">
        <v>216</v>
      </c>
      <c r="J86" s="26" t="s">
        <v>141</v>
      </c>
      <c r="K86" s="85" t="s">
        <v>357</v>
      </c>
      <c r="L86" s="26"/>
      <c r="M86" s="121"/>
      <c r="N86" s="122"/>
      <c r="O86" s="28">
        <v>6.5590277777777782E-4</v>
      </c>
      <c r="P86" s="46">
        <f t="shared" si="18"/>
        <v>2</v>
      </c>
      <c r="S86" s="48"/>
      <c r="T86" s="25"/>
      <c r="U86" s="25"/>
      <c r="V86" s="25"/>
      <c r="W86" s="25"/>
      <c r="X86" s="26"/>
      <c r="Y86" s="26"/>
      <c r="Z86" s="26"/>
      <c r="AA86" s="25"/>
      <c r="AB86" s="26"/>
      <c r="AC86" s="27"/>
      <c r="AD86" s="28"/>
      <c r="AH86" s="96" t="str">
        <f t="shared" ref="AH86:AH92" si="19">D86</f>
        <v>VENTURINI JUAREZ, HELENA</v>
      </c>
      <c r="AI86" s="96" t="str">
        <f t="shared" ref="AI86:AI92" si="20">K86</f>
        <v>FUNDACION PRODIS</v>
      </c>
      <c r="AJ86" s="96"/>
      <c r="AK86" s="97">
        <f t="shared" ref="AK86:AK92" si="21">O86</f>
        <v>6.5590277777777782E-4</v>
      </c>
      <c r="AL86" s="96" t="s">
        <v>337</v>
      </c>
      <c r="AM86" s="96" t="str">
        <f t="shared" ref="AM86:AM92" si="22">H86</f>
        <v>ABSOLUTA</v>
      </c>
      <c r="AN86" s="96" t="str">
        <f t="shared" ref="AN86:AN92" si="23">I86</f>
        <v>S16</v>
      </c>
      <c r="AO86" s="96" t="str">
        <f t="shared" ref="AO86:AO92" si="24">J86</f>
        <v>ADAPTADA</v>
      </c>
      <c r="AP86" s="96" t="s">
        <v>338</v>
      </c>
    </row>
    <row r="87" spans="2:42" x14ac:dyDescent="0.2">
      <c r="B87" s="47">
        <v>3</v>
      </c>
      <c r="C87"/>
      <c r="D87" s="25" t="s">
        <v>372</v>
      </c>
      <c r="E87" s="25"/>
      <c r="F87" s="25"/>
      <c r="G87" s="25"/>
      <c r="H87" s="26" t="s">
        <v>143</v>
      </c>
      <c r="I87" s="26" t="s">
        <v>216</v>
      </c>
      <c r="J87" s="26" t="s">
        <v>141</v>
      </c>
      <c r="K87" s="85" t="s">
        <v>284</v>
      </c>
      <c r="L87" s="26"/>
      <c r="M87" s="121"/>
      <c r="N87" s="122"/>
      <c r="O87" s="28">
        <v>6.75462962962963E-4</v>
      </c>
      <c r="P87" s="46">
        <f t="shared" si="18"/>
        <v>2</v>
      </c>
      <c r="R87" s="48"/>
      <c r="S87" s="48"/>
      <c r="T87" s="25"/>
      <c r="U87" s="25"/>
      <c r="V87" s="25"/>
      <c r="W87" s="25"/>
      <c r="X87" s="26"/>
      <c r="Y87" s="26"/>
      <c r="Z87" s="26"/>
      <c r="AA87" s="25"/>
      <c r="AB87" s="26"/>
      <c r="AC87" s="27"/>
      <c r="AD87" s="28"/>
      <c r="AH87" s="96" t="str">
        <f t="shared" si="19"/>
        <v>PRIETO MARTIN, REBECA</v>
      </c>
      <c r="AI87" s="96" t="str">
        <f t="shared" si="20"/>
        <v>DELFINES SIGLO XXI</v>
      </c>
      <c r="AJ87" s="96"/>
      <c r="AK87" s="97">
        <f t="shared" si="21"/>
        <v>6.75462962962963E-4</v>
      </c>
      <c r="AL87" s="96" t="s">
        <v>337</v>
      </c>
      <c r="AM87" s="96" t="str">
        <f t="shared" si="22"/>
        <v>ABSOLUTA</v>
      </c>
      <c r="AN87" s="96" t="str">
        <f t="shared" si="23"/>
        <v>S16</v>
      </c>
      <c r="AO87" s="96" t="str">
        <f t="shared" si="24"/>
        <v>ADAPTADA</v>
      </c>
      <c r="AP87" s="96" t="s">
        <v>338</v>
      </c>
    </row>
    <row r="88" spans="2:42" x14ac:dyDescent="0.2">
      <c r="B88" s="47">
        <v>4</v>
      </c>
      <c r="C88"/>
      <c r="D88" s="25" t="s">
        <v>391</v>
      </c>
      <c r="E88" s="25"/>
      <c r="F88" s="25"/>
      <c r="G88" s="25"/>
      <c r="H88" s="26" t="s">
        <v>143</v>
      </c>
      <c r="I88" s="26" t="s">
        <v>216</v>
      </c>
      <c r="J88" s="26" t="s">
        <v>141</v>
      </c>
      <c r="K88" s="85" t="s">
        <v>21</v>
      </c>
      <c r="L88" s="26"/>
      <c r="M88" s="121"/>
      <c r="N88" s="122"/>
      <c r="O88" s="28">
        <v>7.0312499999999997E-4</v>
      </c>
      <c r="P88" s="46">
        <f t="shared" si="18"/>
        <v>2</v>
      </c>
      <c r="R88" s="37" t="s">
        <v>200</v>
      </c>
      <c r="S88" s="48"/>
      <c r="X88" s="2"/>
      <c r="Y88" s="2"/>
      <c r="Z88" s="2"/>
      <c r="AB88" s="89"/>
      <c r="AC88" s="27"/>
      <c r="AD88" s="28"/>
      <c r="AH88" s="96" t="str">
        <f t="shared" si="19"/>
        <v>YAGUANA ASTUDILLO, KIMBERLY AINHOA</v>
      </c>
      <c r="AI88" s="96" t="str">
        <f t="shared" si="20"/>
        <v>INDEPENDIENTE</v>
      </c>
      <c r="AJ88" s="96"/>
      <c r="AK88" s="97">
        <f t="shared" si="21"/>
        <v>7.0312499999999997E-4</v>
      </c>
      <c r="AL88" s="96" t="s">
        <v>337</v>
      </c>
      <c r="AM88" s="96" t="str">
        <f t="shared" si="22"/>
        <v>ABSOLUTA</v>
      </c>
      <c r="AN88" s="96" t="str">
        <f t="shared" si="23"/>
        <v>S16</v>
      </c>
      <c r="AO88" s="96" t="str">
        <f t="shared" si="24"/>
        <v>ADAPTADA</v>
      </c>
      <c r="AP88" s="96" t="s">
        <v>338</v>
      </c>
    </row>
    <row r="89" spans="2:42" x14ac:dyDescent="0.2">
      <c r="B89" s="47">
        <v>5</v>
      </c>
      <c r="C89"/>
      <c r="D89" s="25" t="s">
        <v>316</v>
      </c>
      <c r="E89" s="25"/>
      <c r="F89" s="25"/>
      <c r="G89" s="25"/>
      <c r="H89" s="26" t="s">
        <v>143</v>
      </c>
      <c r="I89" s="26" t="s">
        <v>216</v>
      </c>
      <c r="J89" s="26" t="s">
        <v>141</v>
      </c>
      <c r="K89" s="85" t="s">
        <v>21</v>
      </c>
      <c r="L89" s="26"/>
      <c r="M89" s="121"/>
      <c r="N89" s="122"/>
      <c r="O89" s="28">
        <v>7.4317129629629624E-4</v>
      </c>
      <c r="P89" s="46">
        <f t="shared" si="18"/>
        <v>2</v>
      </c>
      <c r="Q89" s="57"/>
      <c r="R89" s="37" t="s">
        <v>201</v>
      </c>
      <c r="S89" s="48"/>
      <c r="T89" s="25"/>
      <c r="U89" s="25"/>
      <c r="V89" s="25"/>
      <c r="W89" s="25"/>
      <c r="X89" s="26"/>
      <c r="Y89" s="26"/>
      <c r="Z89" s="26"/>
      <c r="AA89" s="25"/>
      <c r="AB89" s="26"/>
      <c r="AC89" s="27"/>
      <c r="AD89" s="28"/>
      <c r="AH89" s="96" t="str">
        <f t="shared" si="19"/>
        <v>CANO JAVE, BEATRIZ ALEXIA</v>
      </c>
      <c r="AI89" s="96" t="str">
        <f t="shared" si="20"/>
        <v>INDEPENDIENTE</v>
      </c>
      <c r="AJ89" s="96"/>
      <c r="AK89" s="97">
        <f t="shared" si="21"/>
        <v>7.4317129629629624E-4</v>
      </c>
      <c r="AL89" s="96" t="s">
        <v>337</v>
      </c>
      <c r="AM89" s="96" t="str">
        <f t="shared" si="22"/>
        <v>ABSOLUTA</v>
      </c>
      <c r="AN89" s="96" t="str">
        <f t="shared" si="23"/>
        <v>S16</v>
      </c>
      <c r="AO89" s="96" t="str">
        <f t="shared" si="24"/>
        <v>ADAPTADA</v>
      </c>
      <c r="AP89" s="96" t="s">
        <v>338</v>
      </c>
    </row>
    <row r="90" spans="2:42" x14ac:dyDescent="0.2">
      <c r="B90" s="47">
        <v>6</v>
      </c>
      <c r="C90"/>
      <c r="D90" s="25" t="s">
        <v>229</v>
      </c>
      <c r="E90" s="25"/>
      <c r="F90" s="25"/>
      <c r="G90" s="25"/>
      <c r="H90" s="26" t="s">
        <v>143</v>
      </c>
      <c r="I90" s="26" t="s">
        <v>216</v>
      </c>
      <c r="J90" s="26" t="s">
        <v>141</v>
      </c>
      <c r="K90" s="85" t="s">
        <v>354</v>
      </c>
      <c r="L90" s="26"/>
      <c r="M90" s="121"/>
      <c r="N90" s="122"/>
      <c r="O90" s="28">
        <v>7.8564814814814806E-4</v>
      </c>
      <c r="P90" s="46">
        <f t="shared" si="18"/>
        <v>2</v>
      </c>
      <c r="Q90" s="57"/>
      <c r="R90" s="48"/>
      <c r="S90" s="48"/>
      <c r="T90" s="25"/>
      <c r="U90" s="25"/>
      <c r="V90" s="25"/>
      <c r="W90" s="25"/>
      <c r="X90" s="26"/>
      <c r="Y90" s="26"/>
      <c r="Z90" s="26"/>
      <c r="AA90" s="25"/>
      <c r="AB90" s="26"/>
      <c r="AC90" s="27"/>
      <c r="AD90" s="28"/>
      <c r="AH90" s="96" t="str">
        <f t="shared" si="19"/>
        <v>CASADO SAIZ, SOFIA</v>
      </c>
      <c r="AI90" s="96" t="str">
        <f t="shared" si="20"/>
        <v>LAS VICTORIAS CENTRO</v>
      </c>
      <c r="AJ90" s="96"/>
      <c r="AK90" s="97">
        <f t="shared" si="21"/>
        <v>7.8564814814814806E-4</v>
      </c>
      <c r="AL90" s="96" t="s">
        <v>337</v>
      </c>
      <c r="AM90" s="96" t="str">
        <f t="shared" si="22"/>
        <v>ABSOLUTA</v>
      </c>
      <c r="AN90" s="96" t="str">
        <f t="shared" si="23"/>
        <v>S16</v>
      </c>
      <c r="AO90" s="96" t="str">
        <f t="shared" si="24"/>
        <v>ADAPTADA</v>
      </c>
      <c r="AP90" s="96" t="s">
        <v>338</v>
      </c>
    </row>
    <row r="91" spans="2:42" x14ac:dyDescent="0.2">
      <c r="B91" s="47">
        <v>7</v>
      </c>
      <c r="C91"/>
      <c r="D91" s="25" t="s">
        <v>377</v>
      </c>
      <c r="E91" s="25"/>
      <c r="F91" s="25"/>
      <c r="G91" s="25"/>
      <c r="H91" s="26" t="s">
        <v>143</v>
      </c>
      <c r="I91" s="26" t="s">
        <v>218</v>
      </c>
      <c r="J91" s="26" t="s">
        <v>141</v>
      </c>
      <c r="K91" s="85" t="s">
        <v>376</v>
      </c>
      <c r="L91" s="68"/>
      <c r="M91" s="121"/>
      <c r="N91" s="122"/>
      <c r="O91" s="28">
        <v>8.3703703703703696E-4</v>
      </c>
      <c r="P91" s="46">
        <f t="shared" si="18"/>
        <v>2</v>
      </c>
      <c r="Q91" s="57"/>
      <c r="R91" s="37" t="s">
        <v>200</v>
      </c>
      <c r="S91" s="48"/>
      <c r="T91" s="25"/>
      <c r="U91" s="25"/>
      <c r="V91" s="25"/>
      <c r="W91" s="25"/>
      <c r="X91" s="26"/>
      <c r="Y91" s="26"/>
      <c r="Z91" s="26"/>
      <c r="AA91" s="25"/>
      <c r="AB91" s="26"/>
      <c r="AC91" s="27"/>
      <c r="AD91" s="28"/>
      <c r="AH91" s="96" t="str">
        <f t="shared" si="19"/>
        <v>MARTIN CIRIA, CARLA</v>
      </c>
      <c r="AI91" s="96" t="str">
        <f t="shared" si="20"/>
        <v>NATACION ADAPTADA FUENLABRADA</v>
      </c>
      <c r="AJ91" s="96"/>
      <c r="AK91" s="97">
        <f t="shared" si="21"/>
        <v>8.3703703703703696E-4</v>
      </c>
      <c r="AL91" s="96" t="s">
        <v>337</v>
      </c>
      <c r="AM91" s="96" t="str">
        <f t="shared" si="22"/>
        <v>ABSOLUTA</v>
      </c>
      <c r="AN91" s="96" t="str">
        <f t="shared" si="23"/>
        <v>PC</v>
      </c>
      <c r="AO91" s="96" t="str">
        <f t="shared" si="24"/>
        <v>ADAPTADA</v>
      </c>
      <c r="AP91" s="96" t="s">
        <v>338</v>
      </c>
    </row>
    <row r="92" spans="2:42" x14ac:dyDescent="0.2">
      <c r="B92" s="47">
        <v>8</v>
      </c>
      <c r="C92"/>
      <c r="D92" s="25" t="s">
        <v>315</v>
      </c>
      <c r="E92" s="25"/>
      <c r="F92" s="25"/>
      <c r="G92" s="25"/>
      <c r="H92" s="26" t="s">
        <v>143</v>
      </c>
      <c r="I92" s="26" t="s">
        <v>216</v>
      </c>
      <c r="J92" s="26" t="s">
        <v>141</v>
      </c>
      <c r="K92" s="85" t="s">
        <v>351</v>
      </c>
      <c r="L92" s="26"/>
      <c r="M92" s="121"/>
      <c r="N92" s="122"/>
      <c r="O92" s="28">
        <v>1.0099537037037037E-3</v>
      </c>
      <c r="P92" s="46">
        <f t="shared" si="18"/>
        <v>2</v>
      </c>
      <c r="R92" s="37" t="s">
        <v>202</v>
      </c>
      <c r="S92" s="48"/>
      <c r="X92" s="2"/>
      <c r="Y92" s="2"/>
      <c r="Z92" s="2"/>
      <c r="AB92" s="89"/>
      <c r="AC92" s="27"/>
      <c r="AD92" s="28"/>
      <c r="AH92" s="96" t="str">
        <f t="shared" si="19"/>
        <v>GONZALEZ GARCIA, BEATRIZ</v>
      </c>
      <c r="AI92" s="96" t="str">
        <f t="shared" si="20"/>
        <v>ESCUELAS FEMADDI</v>
      </c>
      <c r="AJ92" s="96"/>
      <c r="AK92" s="97">
        <f t="shared" si="21"/>
        <v>1.0099537037037037E-3</v>
      </c>
      <c r="AL92" s="96" t="s">
        <v>337</v>
      </c>
      <c r="AM92" s="96" t="str">
        <f t="shared" si="22"/>
        <v>ABSOLUTA</v>
      </c>
      <c r="AN92" s="96" t="str">
        <f t="shared" si="23"/>
        <v>S16</v>
      </c>
      <c r="AO92" s="96" t="str">
        <f t="shared" si="24"/>
        <v>ADAPTADA</v>
      </c>
      <c r="AP92" s="96" t="s">
        <v>338</v>
      </c>
    </row>
    <row r="93" spans="2:42" x14ac:dyDescent="0.2">
      <c r="B93"/>
      <c r="C93"/>
      <c r="H93" s="2"/>
      <c r="I93" s="2"/>
      <c r="J93" s="2"/>
      <c r="L93" s="89"/>
      <c r="M93" s="89"/>
      <c r="N93" s="27"/>
      <c r="O93" s="28"/>
      <c r="P93"/>
      <c r="Q93" s="29"/>
      <c r="R93" s="37" t="s">
        <v>302</v>
      </c>
      <c r="X93" s="2"/>
      <c r="Y93" s="2"/>
      <c r="Z93" s="2"/>
      <c r="AB93" s="89"/>
      <c r="AC93" s="27"/>
      <c r="AD93" s="28"/>
    </row>
    <row r="94" spans="2:42" hidden="1" x14ac:dyDescent="0.2">
      <c r="B94"/>
      <c r="C94" s="32" t="s">
        <v>203</v>
      </c>
      <c r="H94" s="2"/>
      <c r="I94" s="2"/>
      <c r="J94" s="2"/>
      <c r="L94" s="89"/>
      <c r="M94" s="89"/>
      <c r="N94" s="27"/>
      <c r="O94" s="28"/>
      <c r="P94"/>
      <c r="T94" s="25"/>
      <c r="U94" s="25"/>
      <c r="V94" s="25"/>
      <c r="W94" s="25"/>
      <c r="X94" s="26"/>
      <c r="Y94" s="26"/>
      <c r="Z94" s="26"/>
      <c r="AA94" s="25"/>
      <c r="AB94" s="26"/>
      <c r="AC94" s="27"/>
      <c r="AD94" s="28"/>
    </row>
    <row r="95" spans="2:42" hidden="1" x14ac:dyDescent="0.2">
      <c r="B95" s="47">
        <v>9</v>
      </c>
      <c r="C95"/>
      <c r="H95" s="2"/>
      <c r="I95" s="2"/>
      <c r="J95" s="2"/>
      <c r="L95" s="89"/>
      <c r="M95" s="89"/>
      <c r="N95" s="27"/>
      <c r="O95" s="28"/>
      <c r="P95" s="46" t="str">
        <f t="shared" ref="P95:P102" si="25">IF(K95=0," ",1)</f>
        <v xml:space="preserve"> </v>
      </c>
      <c r="X95" s="2"/>
      <c r="Y95" s="2"/>
      <c r="Z95" s="2"/>
      <c r="AB95" s="89"/>
      <c r="AC95" s="27"/>
      <c r="AD95" s="28"/>
      <c r="AH95" s="94">
        <f>D95</f>
        <v>0</v>
      </c>
      <c r="AI95" s="94">
        <f>K95</f>
        <v>0</v>
      </c>
      <c r="AJ95" s="94"/>
      <c r="AK95" s="95">
        <f>O95</f>
        <v>0</v>
      </c>
      <c r="AL95" s="94" t="s">
        <v>337</v>
      </c>
      <c r="AM95" s="94">
        <f>H95</f>
        <v>0</v>
      </c>
      <c r="AN95" s="94">
        <f>I95</f>
        <v>0</v>
      </c>
      <c r="AO95" s="94">
        <f>J95</f>
        <v>0</v>
      </c>
      <c r="AP95" s="94" t="s">
        <v>338</v>
      </c>
    </row>
    <row r="96" spans="2:42" hidden="1" x14ac:dyDescent="0.2">
      <c r="B96" s="47">
        <v>10</v>
      </c>
      <c r="C96"/>
      <c r="H96" s="2"/>
      <c r="I96" s="26"/>
      <c r="J96" s="2"/>
      <c r="L96" s="89"/>
      <c r="M96" s="89"/>
      <c r="N96" s="27"/>
      <c r="O96" s="28"/>
      <c r="P96" s="46" t="str">
        <f t="shared" si="25"/>
        <v xml:space="preserve"> </v>
      </c>
      <c r="T96" s="25"/>
      <c r="U96" s="25"/>
      <c r="V96" s="25"/>
      <c r="W96" s="25"/>
      <c r="X96" s="26"/>
      <c r="Y96" s="26"/>
      <c r="Z96" s="26"/>
      <c r="AA96" s="25"/>
      <c r="AB96" s="26"/>
      <c r="AC96" s="27"/>
      <c r="AD96" s="28"/>
      <c r="AH96" s="94">
        <f t="shared" ref="AH96:AH102" si="26">D96</f>
        <v>0</v>
      </c>
      <c r="AI96" s="94">
        <f t="shared" ref="AI96:AI102" si="27">K96</f>
        <v>0</v>
      </c>
      <c r="AJ96" s="94"/>
      <c r="AK96" s="95">
        <f t="shared" ref="AK96:AK102" si="28">O96</f>
        <v>0</v>
      </c>
      <c r="AL96" s="94" t="s">
        <v>337</v>
      </c>
      <c r="AM96" s="94">
        <f t="shared" ref="AM96:AM102" si="29">H96</f>
        <v>0</v>
      </c>
      <c r="AN96" s="94">
        <f t="shared" ref="AN96:AN102" si="30">I96</f>
        <v>0</v>
      </c>
      <c r="AO96" s="94">
        <f t="shared" ref="AO96:AO102" si="31">J96</f>
        <v>0</v>
      </c>
      <c r="AP96" s="94" t="s">
        <v>338</v>
      </c>
    </row>
    <row r="97" spans="2:42" hidden="1" x14ac:dyDescent="0.2">
      <c r="B97" s="47">
        <v>11</v>
      </c>
      <c r="C97"/>
      <c r="D97" s="25"/>
      <c r="E97" s="25"/>
      <c r="F97" s="25"/>
      <c r="G97" s="25"/>
      <c r="H97" s="26"/>
      <c r="I97" s="26"/>
      <c r="J97" s="26"/>
      <c r="K97" s="25"/>
      <c r="L97" s="26"/>
      <c r="M97" s="26"/>
      <c r="N97" s="27"/>
      <c r="O97" s="28"/>
      <c r="P97" s="46" t="str">
        <f t="shared" si="25"/>
        <v xml:space="preserve"> </v>
      </c>
      <c r="Q97" s="29"/>
      <c r="X97" s="2"/>
      <c r="Y97" s="2"/>
      <c r="Z97" s="2"/>
      <c r="AB97" s="89"/>
      <c r="AC97" s="27"/>
      <c r="AD97" s="28"/>
      <c r="AH97" s="94">
        <f t="shared" si="26"/>
        <v>0</v>
      </c>
      <c r="AI97" s="94">
        <f t="shared" si="27"/>
        <v>0</v>
      </c>
      <c r="AJ97" s="94"/>
      <c r="AK97" s="95">
        <f t="shared" si="28"/>
        <v>0</v>
      </c>
      <c r="AL97" s="94" t="s">
        <v>337</v>
      </c>
      <c r="AM97" s="94">
        <f t="shared" si="29"/>
        <v>0</v>
      </c>
      <c r="AN97" s="94">
        <f t="shared" si="30"/>
        <v>0</v>
      </c>
      <c r="AO97" s="94">
        <f t="shared" si="31"/>
        <v>0</v>
      </c>
      <c r="AP97" s="94" t="s">
        <v>338</v>
      </c>
    </row>
    <row r="98" spans="2:42" hidden="1" x14ac:dyDescent="0.2">
      <c r="B98" s="47">
        <v>12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46" t="str">
        <f t="shared" si="25"/>
        <v xml:space="preserve"> </v>
      </c>
      <c r="X98" s="2"/>
      <c r="Y98" s="2"/>
      <c r="Z98" s="2"/>
      <c r="AB98" s="89"/>
      <c r="AC98" s="27"/>
      <c r="AD98" s="28"/>
      <c r="AH98" s="94">
        <f t="shared" si="26"/>
        <v>0</v>
      </c>
      <c r="AI98" s="94">
        <f t="shared" si="27"/>
        <v>0</v>
      </c>
      <c r="AJ98" s="94"/>
      <c r="AK98" s="95">
        <f t="shared" si="28"/>
        <v>0</v>
      </c>
      <c r="AL98" s="94" t="s">
        <v>337</v>
      </c>
      <c r="AM98" s="94">
        <f t="shared" si="29"/>
        <v>0</v>
      </c>
      <c r="AN98" s="94">
        <f t="shared" si="30"/>
        <v>0</v>
      </c>
      <c r="AO98" s="94">
        <f t="shared" si="31"/>
        <v>0</v>
      </c>
      <c r="AP98" s="94" t="s">
        <v>338</v>
      </c>
    </row>
    <row r="99" spans="2:42" hidden="1" x14ac:dyDescent="0.2">
      <c r="B99" s="47">
        <v>13</v>
      </c>
      <c r="C99"/>
      <c r="H99" s="2"/>
      <c r="I99" s="2"/>
      <c r="J99" s="2"/>
      <c r="L99" s="89"/>
      <c r="M99" s="89"/>
      <c r="N99" s="27"/>
      <c r="O99" s="28"/>
      <c r="P99" s="46" t="str">
        <f t="shared" si="25"/>
        <v xml:space="preserve"> </v>
      </c>
      <c r="X99" s="2"/>
      <c r="Y99" s="2"/>
      <c r="Z99" s="2"/>
      <c r="AB99" s="89"/>
      <c r="AC99" s="27"/>
      <c r="AD99" s="28"/>
      <c r="AH99" s="94">
        <f t="shared" si="26"/>
        <v>0</v>
      </c>
      <c r="AI99" s="94">
        <f t="shared" si="27"/>
        <v>0</v>
      </c>
      <c r="AJ99" s="94"/>
      <c r="AK99" s="95">
        <f t="shared" si="28"/>
        <v>0</v>
      </c>
      <c r="AL99" s="94" t="s">
        <v>337</v>
      </c>
      <c r="AM99" s="94">
        <f t="shared" si="29"/>
        <v>0</v>
      </c>
      <c r="AN99" s="94">
        <f t="shared" si="30"/>
        <v>0</v>
      </c>
      <c r="AO99" s="94">
        <f t="shared" si="31"/>
        <v>0</v>
      </c>
      <c r="AP99" s="94" t="s">
        <v>338</v>
      </c>
    </row>
    <row r="100" spans="2:42" hidden="1" x14ac:dyDescent="0.2">
      <c r="B100" s="47">
        <v>14</v>
      </c>
      <c r="C100"/>
      <c r="D100" s="25"/>
      <c r="E100" s="25"/>
      <c r="F100" s="25"/>
      <c r="G100" s="25"/>
      <c r="H100" s="26"/>
      <c r="I100" s="26"/>
      <c r="J100" s="26"/>
      <c r="K100" s="25"/>
      <c r="L100" s="68"/>
      <c r="M100" s="68"/>
      <c r="N100" s="27"/>
      <c r="O100" s="28"/>
      <c r="P100" s="46" t="str">
        <f t="shared" si="25"/>
        <v xml:space="preserve"> </v>
      </c>
      <c r="T100" s="25"/>
      <c r="U100" s="25"/>
      <c r="V100" s="25"/>
      <c r="W100" s="25"/>
      <c r="X100" s="26"/>
      <c r="Y100" s="26"/>
      <c r="Z100" s="26"/>
      <c r="AA100" s="25"/>
      <c r="AB100" s="68"/>
      <c r="AC100" s="27"/>
      <c r="AD100" s="28"/>
      <c r="AH100" s="94">
        <f t="shared" si="26"/>
        <v>0</v>
      </c>
      <c r="AI100" s="94">
        <f t="shared" si="27"/>
        <v>0</v>
      </c>
      <c r="AJ100" s="94"/>
      <c r="AK100" s="95">
        <f t="shared" si="28"/>
        <v>0</v>
      </c>
      <c r="AL100" s="94" t="s">
        <v>337</v>
      </c>
      <c r="AM100" s="94">
        <f t="shared" si="29"/>
        <v>0</v>
      </c>
      <c r="AN100" s="94">
        <f t="shared" si="30"/>
        <v>0</v>
      </c>
      <c r="AO100" s="94">
        <f t="shared" si="31"/>
        <v>0</v>
      </c>
      <c r="AP100" s="94" t="s">
        <v>338</v>
      </c>
    </row>
    <row r="101" spans="2:42" hidden="1" x14ac:dyDescent="0.2">
      <c r="B101" s="47">
        <v>15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46" t="str">
        <f t="shared" si="25"/>
        <v xml:space="preserve"> </v>
      </c>
      <c r="Q101" s="29"/>
      <c r="T101"/>
      <c r="U101"/>
      <c r="V101"/>
      <c r="W101"/>
      <c r="X101"/>
      <c r="Y101"/>
      <c r="Z101"/>
      <c r="AA101"/>
      <c r="AB101"/>
      <c r="AC101"/>
      <c r="AD101"/>
      <c r="AH101" s="94">
        <f t="shared" si="26"/>
        <v>0</v>
      </c>
      <c r="AI101" s="94">
        <f t="shared" si="27"/>
        <v>0</v>
      </c>
      <c r="AJ101" s="94"/>
      <c r="AK101" s="95">
        <f t="shared" si="28"/>
        <v>0</v>
      </c>
      <c r="AL101" s="94" t="s">
        <v>337</v>
      </c>
      <c r="AM101" s="94">
        <f t="shared" si="29"/>
        <v>0</v>
      </c>
      <c r="AN101" s="94">
        <f t="shared" si="30"/>
        <v>0</v>
      </c>
      <c r="AO101" s="94">
        <f t="shared" si="31"/>
        <v>0</v>
      </c>
      <c r="AP101" s="94" t="s">
        <v>338</v>
      </c>
    </row>
    <row r="102" spans="2:42" hidden="1" x14ac:dyDescent="0.2">
      <c r="B102" s="47">
        <v>16</v>
      </c>
      <c r="C102"/>
      <c r="H102" s="2"/>
      <c r="I102" s="2"/>
      <c r="J102" s="2"/>
      <c r="L102" s="89"/>
      <c r="M102" s="89"/>
      <c r="N102" s="27"/>
      <c r="O102" s="28"/>
      <c r="P102" s="46" t="str">
        <f t="shared" si="25"/>
        <v xml:space="preserve"> </v>
      </c>
      <c r="T102"/>
      <c r="U102"/>
      <c r="V102"/>
      <c r="W102"/>
      <c r="X102"/>
      <c r="Y102"/>
      <c r="Z102"/>
      <c r="AA102"/>
      <c r="AB102"/>
      <c r="AC102"/>
      <c r="AD102"/>
      <c r="AH102" s="94">
        <f t="shared" si="26"/>
        <v>0</v>
      </c>
      <c r="AI102" s="94">
        <f t="shared" si="27"/>
        <v>0</v>
      </c>
      <c r="AJ102" s="94"/>
      <c r="AK102" s="95">
        <f t="shared" si="28"/>
        <v>0</v>
      </c>
      <c r="AL102" s="94" t="s">
        <v>337</v>
      </c>
      <c r="AM102" s="94">
        <f t="shared" si="29"/>
        <v>0</v>
      </c>
      <c r="AN102" s="94">
        <f t="shared" si="30"/>
        <v>0</v>
      </c>
      <c r="AO102" s="94">
        <f t="shared" si="31"/>
        <v>0</v>
      </c>
      <c r="AP102" s="94" t="s">
        <v>338</v>
      </c>
    </row>
    <row r="103" spans="2:42" ht="15" customHeight="1" x14ac:dyDescent="0.2">
      <c r="D103"/>
      <c r="E103"/>
      <c r="F103"/>
      <c r="G103"/>
      <c r="H103"/>
      <c r="I103"/>
      <c r="J103"/>
      <c r="K103"/>
      <c r="L103"/>
      <c r="M103"/>
      <c r="N103"/>
      <c r="O103"/>
      <c r="T103" s="25"/>
      <c r="U103" s="25"/>
      <c r="V103" s="25"/>
      <c r="W103" s="25"/>
      <c r="X103" s="26"/>
      <c r="Y103" s="26"/>
      <c r="Z103" s="26"/>
      <c r="AA103" s="25"/>
      <c r="AB103" s="26"/>
      <c r="AC103" s="27"/>
      <c r="AD103" s="28"/>
    </row>
    <row r="104" spans="2:42" ht="15" customHeight="1" x14ac:dyDescent="0.2">
      <c r="D104"/>
      <c r="E104"/>
      <c r="F104"/>
      <c r="G104"/>
      <c r="H104"/>
      <c r="I104"/>
      <c r="J104"/>
      <c r="K104"/>
      <c r="L104"/>
      <c r="M104"/>
      <c r="N104"/>
      <c r="O104"/>
      <c r="T104"/>
      <c r="U104"/>
      <c r="V104"/>
      <c r="W104"/>
      <c r="X104"/>
      <c r="Y104"/>
      <c r="Z104"/>
      <c r="AA104"/>
      <c r="AB104"/>
      <c r="AC104"/>
      <c r="AD104"/>
    </row>
    <row r="105" spans="2:42" ht="16" x14ac:dyDescent="0.2">
      <c r="B105" s="10" t="s">
        <v>419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58"/>
      <c r="M105" s="58"/>
      <c r="N105" s="58"/>
      <c r="O105" s="30"/>
      <c r="P105" s="31"/>
    </row>
    <row r="106" spans="2:42" x14ac:dyDescent="0.2">
      <c r="C106" s="32" t="s">
        <v>345</v>
      </c>
      <c r="D106"/>
      <c r="E106"/>
      <c r="F106" s="148">
        <v>6.9444444444444447E-4</v>
      </c>
      <c r="G106" s="148"/>
      <c r="H106" s="33"/>
      <c r="I106" s="24"/>
      <c r="L106" s="1"/>
      <c r="M106" s="1"/>
      <c r="N106" s="1"/>
      <c r="O106" s="18"/>
      <c r="P106" s="19"/>
    </row>
    <row r="107" spans="2:42" x14ac:dyDescent="0.2">
      <c r="L107" s="1"/>
      <c r="M107" s="1"/>
      <c r="N107" s="1"/>
      <c r="O107" s="18"/>
      <c r="P107" s="57"/>
      <c r="R107" s="48"/>
      <c r="S107" s="48"/>
    </row>
    <row r="108" spans="2:42" x14ac:dyDescent="0.2">
      <c r="B108" s="47">
        <v>1</v>
      </c>
      <c r="C108"/>
      <c r="D108" s="25" t="s">
        <v>486</v>
      </c>
      <c r="E108" s="25"/>
      <c r="F108" s="25"/>
      <c r="G108" s="25"/>
      <c r="H108" s="26" t="s">
        <v>143</v>
      </c>
      <c r="I108" s="26" t="s">
        <v>219</v>
      </c>
      <c r="J108" s="26" t="s">
        <v>141</v>
      </c>
      <c r="K108" s="85" t="s">
        <v>142</v>
      </c>
      <c r="L108" s="26"/>
      <c r="M108" s="121"/>
      <c r="N108" s="122"/>
      <c r="O108" s="28">
        <v>7.6585648148148151E-4</v>
      </c>
      <c r="P108" s="46">
        <f t="shared" ref="P108:P115" si="32">IF(K108=0," ",2)</f>
        <v>2</v>
      </c>
      <c r="Q108" s="29"/>
      <c r="T108" s="1" t="str">
        <f>D108</f>
        <v>RUEDA NIEMBRO, SOFIA</v>
      </c>
      <c r="U108" s="2" t="str">
        <f t="shared" ref="U108:X115" si="33">H108</f>
        <v>ABSOLUTA</v>
      </c>
      <c r="V108" s="2" t="str">
        <f t="shared" si="33"/>
        <v>S16D</v>
      </c>
      <c r="W108" s="2" t="str">
        <f t="shared" si="33"/>
        <v>ADAPTADA</v>
      </c>
      <c r="X108" s="1" t="str">
        <f t="shared" si="33"/>
        <v>DOWN MADRID</v>
      </c>
      <c r="Y108" s="1" t="str">
        <f>B$4</f>
        <v>50m Libres Femenino</v>
      </c>
    </row>
    <row r="109" spans="2:42" x14ac:dyDescent="0.2">
      <c r="B109" s="47">
        <v>2</v>
      </c>
      <c r="C109"/>
      <c r="D109" s="25" t="s">
        <v>301</v>
      </c>
      <c r="E109" s="25"/>
      <c r="F109" s="25"/>
      <c r="G109" s="25"/>
      <c r="H109" s="26" t="s">
        <v>143</v>
      </c>
      <c r="I109" s="26" t="s">
        <v>219</v>
      </c>
      <c r="J109" s="26" t="s">
        <v>141</v>
      </c>
      <c r="K109" s="85" t="s">
        <v>146</v>
      </c>
      <c r="L109" s="26"/>
      <c r="M109" s="121"/>
      <c r="N109" s="122"/>
      <c r="O109" s="28">
        <v>7.70486111111111E-4</v>
      </c>
      <c r="P109" s="46">
        <f t="shared" si="32"/>
        <v>2</v>
      </c>
      <c r="R109" s="107" t="s">
        <v>420</v>
      </c>
      <c r="S109" s="48"/>
      <c r="T109" s="1" t="str">
        <f t="shared" ref="T109:T115" si="34">D109</f>
        <v>GONZALEZ DIAZ, SANDRA</v>
      </c>
      <c r="U109" s="2" t="str">
        <f t="shared" si="33"/>
        <v>ABSOLUTA</v>
      </c>
      <c r="V109" s="2" t="str">
        <f t="shared" si="33"/>
        <v>S16D</v>
      </c>
      <c r="W109" s="2" t="str">
        <f t="shared" si="33"/>
        <v>ADAPTADA</v>
      </c>
      <c r="X109" s="1" t="str">
        <f t="shared" si="33"/>
        <v>APADIS</v>
      </c>
      <c r="Y109" s="1" t="str">
        <f t="shared" ref="Y109:Y115" si="35">B$4</f>
        <v>50m Libres Femenino</v>
      </c>
    </row>
    <row r="110" spans="2:42" x14ac:dyDescent="0.2">
      <c r="B110" s="47">
        <v>3</v>
      </c>
      <c r="C110"/>
      <c r="D110" s="25" t="s">
        <v>390</v>
      </c>
      <c r="E110" s="25"/>
      <c r="F110" s="25"/>
      <c r="G110" s="25"/>
      <c r="H110" s="26" t="s">
        <v>143</v>
      </c>
      <c r="I110" s="26" t="s">
        <v>219</v>
      </c>
      <c r="J110" s="26" t="s">
        <v>141</v>
      </c>
      <c r="K110" s="85" t="s">
        <v>146</v>
      </c>
      <c r="L110" s="26"/>
      <c r="M110" s="121"/>
      <c r="N110" s="122"/>
      <c r="O110" s="28">
        <v>7.7083333333333322E-4</v>
      </c>
      <c r="P110" s="46">
        <f t="shared" si="32"/>
        <v>2</v>
      </c>
      <c r="R110" s="48"/>
      <c r="S110" s="48"/>
      <c r="T110" s="1" t="str">
        <f t="shared" si="34"/>
        <v>MUÑOZ FERNANDEZ, MARIA BELEN</v>
      </c>
      <c r="U110" s="2" t="str">
        <f t="shared" si="33"/>
        <v>ABSOLUTA</v>
      </c>
      <c r="V110" s="2" t="str">
        <f t="shared" si="33"/>
        <v>S16D</v>
      </c>
      <c r="W110" s="2" t="str">
        <f t="shared" si="33"/>
        <v>ADAPTADA</v>
      </c>
      <c r="X110" s="1" t="str">
        <f t="shared" si="33"/>
        <v>APADIS</v>
      </c>
      <c r="Y110" s="1" t="str">
        <f t="shared" si="35"/>
        <v>50m Libres Femenino</v>
      </c>
    </row>
    <row r="111" spans="2:42" x14ac:dyDescent="0.2">
      <c r="B111" s="47">
        <v>4</v>
      </c>
      <c r="C111"/>
      <c r="D111" s="25" t="s">
        <v>423</v>
      </c>
      <c r="E111" s="25"/>
      <c r="F111" s="25"/>
      <c r="G111" s="25"/>
      <c r="H111" s="26" t="s">
        <v>143</v>
      </c>
      <c r="I111" s="26" t="s">
        <v>219</v>
      </c>
      <c r="J111" s="26" t="s">
        <v>141</v>
      </c>
      <c r="K111" s="85" t="s">
        <v>284</v>
      </c>
      <c r="L111" s="26"/>
      <c r="M111" s="121"/>
      <c r="N111" s="122"/>
      <c r="O111" s="28">
        <v>8.4074074074074075E-4</v>
      </c>
      <c r="P111" s="46">
        <f t="shared" si="32"/>
        <v>2</v>
      </c>
      <c r="R111" s="48"/>
      <c r="S111" s="48"/>
      <c r="T111" s="1" t="str">
        <f t="shared" si="34"/>
        <v>FABREGUES FOLGUEIRA, ROSALIA</v>
      </c>
      <c r="U111" s="2" t="str">
        <f t="shared" si="33"/>
        <v>ABSOLUTA</v>
      </c>
      <c r="V111" s="2" t="str">
        <f t="shared" si="33"/>
        <v>S16D</v>
      </c>
      <c r="W111" s="2" t="str">
        <f t="shared" si="33"/>
        <v>ADAPTADA</v>
      </c>
      <c r="X111" s="1" t="str">
        <f t="shared" si="33"/>
        <v>DELFINES SIGLO XXI</v>
      </c>
      <c r="Y111" s="1" t="str">
        <f t="shared" si="35"/>
        <v>50m Libres Femenino</v>
      </c>
    </row>
    <row r="112" spans="2:42" x14ac:dyDescent="0.2">
      <c r="B112" s="47">
        <v>5</v>
      </c>
      <c r="C112"/>
      <c r="D112" s="25" t="s">
        <v>367</v>
      </c>
      <c r="E112" s="25"/>
      <c r="F112" s="25"/>
      <c r="G112" s="25"/>
      <c r="H112" s="26" t="s">
        <v>143</v>
      </c>
      <c r="I112" s="26" t="s">
        <v>219</v>
      </c>
      <c r="J112" s="26" t="s">
        <v>141</v>
      </c>
      <c r="K112" s="85" t="s">
        <v>173</v>
      </c>
      <c r="L112" s="68"/>
      <c r="M112" s="121"/>
      <c r="N112" s="122"/>
      <c r="O112" s="28">
        <v>8.6701388888888885E-4</v>
      </c>
      <c r="P112" s="46">
        <f t="shared" si="32"/>
        <v>2</v>
      </c>
      <c r="Q112" s="57"/>
      <c r="R112" s="37" t="s">
        <v>200</v>
      </c>
      <c r="S112" s="48"/>
      <c r="T112" s="1" t="str">
        <f t="shared" si="34"/>
        <v>HERNANDEZ PEREZ, EVA</v>
      </c>
      <c r="U112" s="2" t="str">
        <f t="shared" si="33"/>
        <v>ABSOLUTA</v>
      </c>
      <c r="V112" s="2" t="str">
        <f t="shared" si="33"/>
        <v>S16D</v>
      </c>
      <c r="W112" s="2" t="str">
        <f t="shared" si="33"/>
        <v>ADAPTADA</v>
      </c>
      <c r="X112" s="1" t="str">
        <f t="shared" si="33"/>
        <v>UFV APASCOVI</v>
      </c>
      <c r="Y112" s="1" t="str">
        <f t="shared" si="35"/>
        <v>50m Libres Femenino</v>
      </c>
    </row>
    <row r="113" spans="2:30" x14ac:dyDescent="0.2">
      <c r="B113" s="47">
        <v>6</v>
      </c>
      <c r="C113"/>
      <c r="D113" s="25" t="s">
        <v>231</v>
      </c>
      <c r="E113" s="25"/>
      <c r="F113" s="25"/>
      <c r="G113" s="25"/>
      <c r="H113" s="26" t="s">
        <v>143</v>
      </c>
      <c r="I113" s="26" t="s">
        <v>219</v>
      </c>
      <c r="J113" s="26" t="s">
        <v>141</v>
      </c>
      <c r="K113" s="85" t="s">
        <v>284</v>
      </c>
      <c r="L113" s="26"/>
      <c r="M113" s="121"/>
      <c r="N113" s="122"/>
      <c r="O113" s="28">
        <v>8.8726851851851846E-4</v>
      </c>
      <c r="P113" s="46">
        <f t="shared" si="32"/>
        <v>2</v>
      </c>
      <c r="Q113" s="57"/>
      <c r="R113" s="37" t="s">
        <v>202</v>
      </c>
      <c r="S113" s="48"/>
      <c r="T113" s="1" t="str">
        <f t="shared" si="34"/>
        <v>MARTIN MARTIN, CAROLINA</v>
      </c>
      <c r="U113" s="2" t="str">
        <f t="shared" si="33"/>
        <v>ABSOLUTA</v>
      </c>
      <c r="V113" s="2" t="str">
        <f t="shared" si="33"/>
        <v>S16D</v>
      </c>
      <c r="W113" s="2" t="str">
        <f t="shared" si="33"/>
        <v>ADAPTADA</v>
      </c>
      <c r="X113" s="1" t="str">
        <f t="shared" si="33"/>
        <v>DELFINES SIGLO XXI</v>
      </c>
      <c r="Y113" s="1" t="str">
        <f t="shared" si="35"/>
        <v>50m Libres Femenino</v>
      </c>
    </row>
    <row r="114" spans="2:30" x14ac:dyDescent="0.2">
      <c r="B114" s="47">
        <v>7</v>
      </c>
      <c r="C114"/>
      <c r="D114" s="25" t="s">
        <v>230</v>
      </c>
      <c r="E114" s="25"/>
      <c r="F114" s="25"/>
      <c r="G114" s="25"/>
      <c r="H114" s="26" t="s">
        <v>143</v>
      </c>
      <c r="I114" s="26" t="s">
        <v>219</v>
      </c>
      <c r="J114" s="26" t="s">
        <v>141</v>
      </c>
      <c r="K114" s="85" t="s">
        <v>358</v>
      </c>
      <c r="L114" s="26"/>
      <c r="M114" s="121"/>
      <c r="N114" s="122"/>
      <c r="O114" s="28">
        <v>9.3449074074074072E-4</v>
      </c>
      <c r="P114" s="46">
        <f t="shared" si="32"/>
        <v>2</v>
      </c>
      <c r="Q114" s="57"/>
      <c r="R114" s="37" t="s">
        <v>214</v>
      </c>
      <c r="S114" s="48"/>
      <c r="T114" s="1" t="str">
        <f t="shared" si="34"/>
        <v>HERNANDEZ ALVAREZ, LETICIA</v>
      </c>
      <c r="U114" s="2" t="str">
        <f t="shared" si="33"/>
        <v>ABSOLUTA</v>
      </c>
      <c r="V114" s="2" t="str">
        <f t="shared" si="33"/>
        <v>S16D</v>
      </c>
      <c r="W114" s="2" t="str">
        <f t="shared" si="33"/>
        <v>ADAPTADA</v>
      </c>
      <c r="X114" s="1" t="str">
        <f t="shared" si="33"/>
        <v>ATAM-POZUELO</v>
      </c>
      <c r="Y114" s="1" t="str">
        <f t="shared" si="35"/>
        <v>50m Libres Femenino</v>
      </c>
    </row>
    <row r="115" spans="2:30" x14ac:dyDescent="0.2">
      <c r="B115" s="47">
        <v>8</v>
      </c>
      <c r="C115"/>
      <c r="H115" s="2"/>
      <c r="I115" s="2"/>
      <c r="J115" s="2"/>
      <c r="L115" s="89"/>
      <c r="M115" s="89"/>
      <c r="N115" s="27"/>
      <c r="O115" s="28"/>
      <c r="P115" s="46" t="str">
        <f t="shared" si="32"/>
        <v xml:space="preserve"> </v>
      </c>
      <c r="R115" s="48"/>
      <c r="S115" s="48"/>
      <c r="T115" s="1">
        <f t="shared" si="34"/>
        <v>0</v>
      </c>
      <c r="U115" s="2">
        <f t="shared" si="33"/>
        <v>0</v>
      </c>
      <c r="V115" s="2">
        <f t="shared" si="33"/>
        <v>0</v>
      </c>
      <c r="W115" s="2">
        <f t="shared" si="33"/>
        <v>0</v>
      </c>
      <c r="X115" s="1">
        <f t="shared" si="33"/>
        <v>0</v>
      </c>
      <c r="Y115" s="1" t="str">
        <f t="shared" si="35"/>
        <v>50m Libres Femenino</v>
      </c>
    </row>
    <row r="116" spans="2:30" x14ac:dyDescent="0.2">
      <c r="B116"/>
      <c r="C116"/>
      <c r="D116" s="25"/>
      <c r="E116" s="25"/>
      <c r="F116" s="25"/>
      <c r="G116" s="25"/>
      <c r="H116" s="26"/>
      <c r="I116" s="26"/>
      <c r="J116" s="26"/>
      <c r="K116" s="25"/>
      <c r="L116" s="26"/>
      <c r="M116" s="26"/>
      <c r="N116" s="27"/>
      <c r="O116" s="28"/>
      <c r="P116"/>
      <c r="Q116" s="29"/>
    </row>
    <row r="117" spans="2:30" hidden="1" x14ac:dyDescent="0.2">
      <c r="B117"/>
      <c r="C117" s="32" t="s">
        <v>203</v>
      </c>
      <c r="D117" s="25"/>
      <c r="E117" s="25"/>
      <c r="F117" s="25"/>
      <c r="G117" s="25"/>
      <c r="H117" s="26"/>
      <c r="I117" s="26"/>
      <c r="J117" s="26"/>
      <c r="K117" s="25"/>
      <c r="L117" s="26"/>
      <c r="M117" s="26"/>
      <c r="N117" s="27"/>
      <c r="O117" s="28"/>
      <c r="P117"/>
    </row>
    <row r="118" spans="2:30" hidden="1" x14ac:dyDescent="0.2">
      <c r="B118" s="47">
        <v>9</v>
      </c>
      <c r="C118"/>
      <c r="D118" s="25"/>
      <c r="E118" s="25"/>
      <c r="F118" s="25"/>
      <c r="G118" s="25"/>
      <c r="H118" s="26"/>
      <c r="I118" s="26"/>
      <c r="J118" s="26"/>
      <c r="K118" s="25"/>
      <c r="L118" s="26"/>
      <c r="M118" s="26"/>
      <c r="N118" s="27"/>
      <c r="O118" s="28"/>
      <c r="P118" s="46" t="str">
        <f t="shared" ref="P118:P125" si="36">IF(K118=0," ",1)</f>
        <v xml:space="preserve"> </v>
      </c>
    </row>
    <row r="119" spans="2:30" hidden="1" x14ac:dyDescent="0.2">
      <c r="B119" s="47">
        <v>10</v>
      </c>
      <c r="C119"/>
      <c r="D119" s="25"/>
      <c r="E119" s="25"/>
      <c r="F119" s="25"/>
      <c r="G119" s="25"/>
      <c r="H119" s="26"/>
      <c r="I119" s="26"/>
      <c r="J119" s="26"/>
      <c r="K119" s="25"/>
      <c r="L119" s="26"/>
      <c r="M119" s="26"/>
      <c r="N119" s="27"/>
      <c r="O119" s="28"/>
      <c r="P119" s="46" t="str">
        <f t="shared" si="36"/>
        <v xml:space="preserve"> </v>
      </c>
    </row>
    <row r="120" spans="2:30" hidden="1" x14ac:dyDescent="0.2">
      <c r="B120" s="47">
        <v>11</v>
      </c>
      <c r="C120"/>
      <c r="D120" s="25"/>
      <c r="E120" s="25"/>
      <c r="F120" s="25"/>
      <c r="G120" s="25"/>
      <c r="H120" s="26"/>
      <c r="I120" s="26"/>
      <c r="J120" s="26"/>
      <c r="K120" s="25"/>
      <c r="L120" s="26"/>
      <c r="M120" s="26"/>
      <c r="N120" s="27"/>
      <c r="O120" s="28"/>
      <c r="P120" s="46" t="str">
        <f t="shared" si="36"/>
        <v xml:space="preserve"> </v>
      </c>
      <c r="Q120" s="29"/>
    </row>
    <row r="121" spans="2:30" hidden="1" x14ac:dyDescent="0.2">
      <c r="B121" s="47">
        <v>12</v>
      </c>
      <c r="C121"/>
      <c r="D121" s="25"/>
      <c r="E121" s="25"/>
      <c r="F121" s="25"/>
      <c r="G121" s="25"/>
      <c r="H121" s="26"/>
      <c r="I121" s="26"/>
      <c r="J121" s="26"/>
      <c r="K121" s="25"/>
      <c r="L121" s="26"/>
      <c r="M121" s="26"/>
      <c r="N121" s="27"/>
      <c r="O121" s="28"/>
      <c r="P121" s="46" t="str">
        <f t="shared" si="36"/>
        <v xml:space="preserve"> </v>
      </c>
    </row>
    <row r="122" spans="2:30" hidden="1" x14ac:dyDescent="0.2">
      <c r="B122" s="47">
        <v>13</v>
      </c>
      <c r="C122"/>
      <c r="D122" s="25"/>
      <c r="E122" s="25"/>
      <c r="F122" s="25"/>
      <c r="G122" s="25"/>
      <c r="H122" s="26"/>
      <c r="I122" s="26"/>
      <c r="J122" s="26"/>
      <c r="K122" s="25"/>
      <c r="L122" s="26"/>
      <c r="M122" s="26"/>
      <c r="N122" s="27"/>
      <c r="O122" s="28"/>
      <c r="P122" s="46" t="str">
        <f t="shared" si="36"/>
        <v xml:space="preserve"> </v>
      </c>
    </row>
    <row r="123" spans="2:30" hidden="1" x14ac:dyDescent="0.2">
      <c r="B123" s="47">
        <v>14</v>
      </c>
      <c r="C123"/>
      <c r="D123" s="25"/>
      <c r="E123" s="25"/>
      <c r="F123" s="25"/>
      <c r="G123" s="25"/>
      <c r="H123" s="26"/>
      <c r="I123" s="26"/>
      <c r="J123" s="26"/>
      <c r="K123" s="25"/>
      <c r="L123" s="26"/>
      <c r="M123" s="26"/>
      <c r="N123" s="27"/>
      <c r="O123" s="28"/>
      <c r="P123" s="46" t="str">
        <f t="shared" si="36"/>
        <v xml:space="preserve"> </v>
      </c>
    </row>
    <row r="124" spans="2:30" hidden="1" x14ac:dyDescent="0.2">
      <c r="B124" s="47">
        <v>15</v>
      </c>
      <c r="C124"/>
      <c r="D124" s="25"/>
      <c r="E124" s="25"/>
      <c r="F124" s="25"/>
      <c r="G124" s="25"/>
      <c r="H124" s="26"/>
      <c r="I124" s="26"/>
      <c r="J124" s="26"/>
      <c r="K124" s="25"/>
      <c r="L124" s="26"/>
      <c r="M124" s="26"/>
      <c r="N124" s="27"/>
      <c r="O124" s="28"/>
      <c r="P124" s="46" t="str">
        <f t="shared" si="36"/>
        <v xml:space="preserve"> </v>
      </c>
      <c r="Q124" s="29"/>
    </row>
    <row r="125" spans="2:30" hidden="1" x14ac:dyDescent="0.2">
      <c r="B125" s="47">
        <v>16</v>
      </c>
      <c r="C125"/>
      <c r="D125" s="25"/>
      <c r="E125" s="25"/>
      <c r="F125" s="25"/>
      <c r="G125" s="25"/>
      <c r="H125" s="26"/>
      <c r="I125" s="26"/>
      <c r="J125" s="26"/>
      <c r="K125" s="25"/>
      <c r="L125" s="26"/>
      <c r="M125" s="26"/>
      <c r="N125" s="27"/>
      <c r="O125" s="28"/>
      <c r="P125" s="46" t="str">
        <f t="shared" si="36"/>
        <v xml:space="preserve"> </v>
      </c>
    </row>
    <row r="126" spans="2:30" x14ac:dyDescent="0.2">
      <c r="L126" s="1"/>
      <c r="M126" s="1"/>
      <c r="N126" s="1"/>
      <c r="O126" s="18"/>
      <c r="P126" s="19"/>
    </row>
    <row r="127" spans="2:30" x14ac:dyDescent="0.2">
      <c r="L127" s="1"/>
      <c r="M127" s="1"/>
      <c r="N127" s="1"/>
      <c r="O127" s="18"/>
      <c r="P127" s="19"/>
    </row>
    <row r="128" spans="2:30" ht="16" x14ac:dyDescent="0.2">
      <c r="B128" s="73" t="s">
        <v>221</v>
      </c>
      <c r="C128" s="74"/>
      <c r="D128" s="74"/>
      <c r="E128" s="74"/>
      <c r="F128" s="74"/>
      <c r="G128" s="74"/>
      <c r="H128" s="75"/>
      <c r="I128" s="74"/>
      <c r="J128" s="74"/>
      <c r="K128" s="74"/>
      <c r="L128" s="74"/>
      <c r="M128" s="74"/>
      <c r="N128" s="74"/>
      <c r="O128" s="74"/>
      <c r="P128" s="76"/>
      <c r="T128"/>
      <c r="U128"/>
      <c r="V128"/>
      <c r="W128"/>
      <c r="X128"/>
      <c r="Y128"/>
      <c r="Z128"/>
      <c r="AA128"/>
      <c r="AB128"/>
      <c r="AC128"/>
      <c r="AD128"/>
    </row>
    <row r="129" spans="2:42" x14ac:dyDescent="0.2">
      <c r="C129"/>
      <c r="D129" s="32" t="s">
        <v>222</v>
      </c>
      <c r="E129"/>
      <c r="F129" s="148">
        <v>6.9444444444444447E-4</v>
      </c>
      <c r="G129" s="148"/>
      <c r="H129" s="59">
        <v>6.8287037037037025E-4</v>
      </c>
      <c r="I129" s="24"/>
      <c r="L129" s="1"/>
      <c r="M129" s="1"/>
      <c r="N129" s="1"/>
      <c r="T129"/>
      <c r="U129"/>
      <c r="V129"/>
      <c r="W129"/>
      <c r="X129"/>
      <c r="Y129"/>
      <c r="Z129"/>
      <c r="AA129"/>
      <c r="AB129"/>
      <c r="AC129"/>
      <c r="AD129"/>
    </row>
    <row r="130" spans="2:42" x14ac:dyDescent="0.2">
      <c r="R130" s="65" t="s">
        <v>225</v>
      </c>
      <c r="T130"/>
      <c r="U130"/>
      <c r="V130"/>
      <c r="W130"/>
      <c r="X130"/>
      <c r="Y130"/>
      <c r="Z130"/>
      <c r="AA130"/>
      <c r="AB130"/>
      <c r="AC130"/>
      <c r="AD130"/>
      <c r="AE130" s="56"/>
    </row>
    <row r="131" spans="2:42" x14ac:dyDescent="0.2">
      <c r="B131"/>
      <c r="C131" s="32" t="s">
        <v>197</v>
      </c>
      <c r="D131" s="35"/>
      <c r="E131" s="35"/>
      <c r="F131" s="35"/>
      <c r="G131" s="35"/>
      <c r="H131" s="35"/>
      <c r="I131" s="44"/>
      <c r="J131" s="44"/>
      <c r="K131" s="35"/>
      <c r="L131" s="45"/>
      <c r="M131" s="45"/>
      <c r="N131" s="45"/>
      <c r="O131" s="28"/>
      <c r="P131" s="46"/>
      <c r="R131" s="66" t="s">
        <v>227</v>
      </c>
      <c r="T131"/>
      <c r="U131"/>
      <c r="V131"/>
      <c r="W131"/>
      <c r="X131"/>
      <c r="Y131"/>
      <c r="Z131"/>
      <c r="AA131"/>
      <c r="AB131"/>
      <c r="AC131"/>
      <c r="AD131"/>
      <c r="AH131" s="90" t="s">
        <v>329</v>
      </c>
      <c r="AI131" s="90" t="s">
        <v>5</v>
      </c>
      <c r="AJ131" s="91" t="s">
        <v>330</v>
      </c>
      <c r="AK131" s="91" t="s">
        <v>331</v>
      </c>
      <c r="AL131" s="91" t="s">
        <v>3</v>
      </c>
      <c r="AM131" s="91" t="s">
        <v>332</v>
      </c>
      <c r="AN131" s="91" t="s">
        <v>333</v>
      </c>
      <c r="AO131" s="91" t="s">
        <v>334</v>
      </c>
      <c r="AP131" s="91" t="s">
        <v>335</v>
      </c>
    </row>
    <row r="132" spans="2:42" x14ac:dyDescent="0.2">
      <c r="B132" s="47">
        <v>1</v>
      </c>
      <c r="C132"/>
      <c r="D132" s="25" t="s">
        <v>234</v>
      </c>
      <c r="E132" s="25"/>
      <c r="F132" s="25"/>
      <c r="G132" s="25"/>
      <c r="H132" s="26" t="s">
        <v>149</v>
      </c>
      <c r="I132" s="26" t="s">
        <v>311</v>
      </c>
      <c r="J132" s="26" t="s">
        <v>310</v>
      </c>
      <c r="K132" s="85" t="s">
        <v>359</v>
      </c>
      <c r="L132" s="26"/>
      <c r="M132" s="121"/>
      <c r="N132" s="65" t="s">
        <v>225</v>
      </c>
      <c r="O132" s="28">
        <v>1.0212962962962962E-3</v>
      </c>
      <c r="P132" s="46">
        <f t="shared" ref="P132:P139" si="37">IF(K132=0," ",2)</f>
        <v>2</v>
      </c>
      <c r="Q132" s="29"/>
      <c r="R132" s="67" t="s">
        <v>228</v>
      </c>
      <c r="S132" s="48"/>
      <c r="T132"/>
      <c r="U132"/>
      <c r="V132"/>
      <c r="W132"/>
      <c r="X132"/>
      <c r="Y132"/>
      <c r="Z132"/>
      <c r="AA132"/>
      <c r="AB132"/>
      <c r="AC132"/>
      <c r="AD132"/>
      <c r="AH132" s="1" t="str">
        <f>D132</f>
        <v>GALVEZ GONZALEZ, MARTA</v>
      </c>
      <c r="AI132" s="1" t="str">
        <f>K132</f>
        <v>AMIGOS VALDERAS</v>
      </c>
      <c r="AK132" s="9">
        <f>O132</f>
        <v>1.0212962962962962E-3</v>
      </c>
      <c r="AL132" s="1" t="s">
        <v>337</v>
      </c>
      <c r="AM132" s="1" t="str">
        <f>H132</f>
        <v>MASTER</v>
      </c>
      <c r="AN132" s="1" t="str">
        <f>I132</f>
        <v>S17D</v>
      </c>
      <c r="AO132" s="1" t="str">
        <f>J132</f>
        <v>HABILIDADES</v>
      </c>
      <c r="AP132" s="1" t="s">
        <v>338</v>
      </c>
    </row>
    <row r="133" spans="2:42" x14ac:dyDescent="0.2">
      <c r="B133" s="47">
        <v>2</v>
      </c>
      <c r="C133"/>
      <c r="D133" s="25" t="s">
        <v>369</v>
      </c>
      <c r="E133" s="25"/>
      <c r="F133" s="25"/>
      <c r="G133" s="25"/>
      <c r="H133" s="26" t="s">
        <v>143</v>
      </c>
      <c r="I133" s="26" t="s">
        <v>309</v>
      </c>
      <c r="J133" s="26" t="s">
        <v>310</v>
      </c>
      <c r="K133" s="85" t="s">
        <v>35</v>
      </c>
      <c r="L133" s="26"/>
      <c r="M133" s="121"/>
      <c r="N133" s="66" t="s">
        <v>227</v>
      </c>
      <c r="O133" s="28">
        <v>1.2826388888888887E-3</v>
      </c>
      <c r="P133" s="46">
        <f t="shared" si="37"/>
        <v>2</v>
      </c>
      <c r="S133" s="48"/>
      <c r="T133"/>
      <c r="U133"/>
      <c r="V133"/>
      <c r="W133"/>
      <c r="X133"/>
      <c r="Y133"/>
      <c r="Z133"/>
      <c r="AA133"/>
      <c r="AB133"/>
      <c r="AC133"/>
      <c r="AD133"/>
      <c r="AH133" s="1" t="str">
        <f t="shared" ref="AH133:AH139" si="38">D133</f>
        <v>MARTIN CARDABA, BEGOÑA</v>
      </c>
      <c r="AI133" s="1" t="str">
        <f t="shared" ref="AI133:AI139" si="39">K133</f>
        <v>A LA PAR</v>
      </c>
      <c r="AK133" s="9">
        <f t="shared" ref="AK133:AK139" si="40">O133</f>
        <v>1.2826388888888887E-3</v>
      </c>
      <c r="AL133" s="1" t="s">
        <v>337</v>
      </c>
      <c r="AM133" s="1" t="str">
        <f t="shared" ref="AM133:AM139" si="41">H133</f>
        <v>ABSOLUTA</v>
      </c>
      <c r="AN133" s="1" t="str">
        <f t="shared" ref="AN133:AN139" si="42">I133</f>
        <v>S17</v>
      </c>
      <c r="AO133" s="1" t="str">
        <f t="shared" ref="AO133:AO139" si="43">J133</f>
        <v>HABILIDADES</v>
      </c>
      <c r="AP133" s="1" t="s">
        <v>338</v>
      </c>
    </row>
    <row r="134" spans="2:42" x14ac:dyDescent="0.2">
      <c r="B134" s="47">
        <v>3</v>
      </c>
      <c r="C134"/>
      <c r="D134" s="25"/>
      <c r="E134" s="25"/>
      <c r="F134" s="25"/>
      <c r="G134" s="25"/>
      <c r="H134" s="26"/>
      <c r="I134" s="26"/>
      <c r="J134" s="26"/>
      <c r="K134" s="85"/>
      <c r="L134" s="26"/>
      <c r="M134" s="121"/>
      <c r="N134" s="122"/>
      <c r="O134" s="28"/>
      <c r="P134" s="46" t="str">
        <f t="shared" si="37"/>
        <v xml:space="preserve"> </v>
      </c>
      <c r="R134" s="48"/>
      <c r="S134" s="48"/>
      <c r="AH134" s="1">
        <f t="shared" si="38"/>
        <v>0</v>
      </c>
      <c r="AI134" s="1">
        <f t="shared" si="39"/>
        <v>0</v>
      </c>
      <c r="AK134" s="9">
        <f t="shared" si="40"/>
        <v>0</v>
      </c>
      <c r="AL134" s="1" t="s">
        <v>337</v>
      </c>
      <c r="AM134" s="1">
        <f t="shared" si="41"/>
        <v>0</v>
      </c>
      <c r="AN134" s="1">
        <f t="shared" si="42"/>
        <v>0</v>
      </c>
      <c r="AO134" s="1">
        <f t="shared" si="43"/>
        <v>0</v>
      </c>
      <c r="AP134" s="1" t="s">
        <v>338</v>
      </c>
    </row>
    <row r="135" spans="2:42" x14ac:dyDescent="0.2">
      <c r="B135" s="47">
        <v>4</v>
      </c>
      <c r="C135"/>
      <c r="D135" s="37" t="s">
        <v>200</v>
      </c>
      <c r="E135" s="25"/>
      <c r="F135" s="25"/>
      <c r="G135" s="60"/>
      <c r="H135" s="26"/>
      <c r="I135" s="26"/>
      <c r="J135" s="26"/>
      <c r="K135" s="25"/>
      <c r="L135" s="26"/>
      <c r="M135" s="26"/>
      <c r="N135" s="27"/>
      <c r="O135" s="28"/>
      <c r="P135" s="46" t="str">
        <f t="shared" si="37"/>
        <v xml:space="preserve"> </v>
      </c>
      <c r="R135" s="37" t="s">
        <v>200</v>
      </c>
      <c r="S135" s="48"/>
      <c r="AH135" s="1" t="str">
        <f t="shared" si="38"/>
        <v>Esta prueba no tendrá final.</v>
      </c>
      <c r="AI135" s="1">
        <f t="shared" si="39"/>
        <v>0</v>
      </c>
      <c r="AK135" s="9">
        <f t="shared" si="40"/>
        <v>0</v>
      </c>
      <c r="AL135" s="1" t="s">
        <v>337</v>
      </c>
      <c r="AM135" s="1">
        <f t="shared" si="41"/>
        <v>0</v>
      </c>
      <c r="AN135" s="1">
        <f t="shared" si="42"/>
        <v>0</v>
      </c>
      <c r="AO135" s="1">
        <f t="shared" si="43"/>
        <v>0</v>
      </c>
      <c r="AP135" s="1" t="s">
        <v>338</v>
      </c>
    </row>
    <row r="136" spans="2:42" x14ac:dyDescent="0.2">
      <c r="B136" s="47">
        <v>5</v>
      </c>
      <c r="C136"/>
      <c r="D136" s="37" t="s">
        <v>202</v>
      </c>
      <c r="E136" s="25"/>
      <c r="F136" s="25"/>
      <c r="G136" s="25"/>
      <c r="H136" s="26"/>
      <c r="I136" s="26"/>
      <c r="J136" s="26"/>
      <c r="K136" s="25"/>
      <c r="L136" s="26"/>
      <c r="M136" s="26"/>
      <c r="N136" s="27"/>
      <c r="O136" s="28"/>
      <c r="P136" s="46" t="str">
        <f t="shared" si="37"/>
        <v xml:space="preserve"> </v>
      </c>
      <c r="Q136" s="57"/>
      <c r="R136" s="37" t="s">
        <v>201</v>
      </c>
      <c r="S136" s="48"/>
      <c r="AH136" s="1" t="str">
        <f t="shared" si="38"/>
        <v>Las medallas se entregarán por los resultados obtenidos en los encuentros clasificatorios.</v>
      </c>
      <c r="AI136" s="1">
        <f t="shared" si="39"/>
        <v>0</v>
      </c>
      <c r="AK136" s="9">
        <f t="shared" si="40"/>
        <v>0</v>
      </c>
      <c r="AL136" s="1" t="s">
        <v>337</v>
      </c>
      <c r="AM136" s="1">
        <f t="shared" si="41"/>
        <v>0</v>
      </c>
      <c r="AN136" s="1">
        <f t="shared" si="42"/>
        <v>0</v>
      </c>
      <c r="AO136" s="1">
        <f t="shared" si="43"/>
        <v>0</v>
      </c>
      <c r="AP136" s="1" t="s">
        <v>338</v>
      </c>
    </row>
    <row r="137" spans="2:42" x14ac:dyDescent="0.2">
      <c r="B137" s="47">
        <v>6</v>
      </c>
      <c r="C137"/>
      <c r="D137" s="37" t="s">
        <v>302</v>
      </c>
      <c r="E137"/>
      <c r="F137"/>
      <c r="G137"/>
      <c r="H137"/>
      <c r="I137"/>
      <c r="J137"/>
      <c r="K137"/>
      <c r="L137"/>
      <c r="M137"/>
      <c r="N137"/>
      <c r="O137"/>
      <c r="P137" s="46" t="str">
        <f t="shared" si="37"/>
        <v xml:space="preserve"> </v>
      </c>
      <c r="Q137" s="57"/>
      <c r="R137" s="48"/>
      <c r="S137" s="48"/>
      <c r="AH137" s="1" t="str">
        <f t="shared" si="38"/>
        <v>No obstante, la prueba se podrá disputar, si así lo desean para la obtención de puntos para la clasificación por equipos.</v>
      </c>
      <c r="AI137" s="1">
        <f t="shared" si="39"/>
        <v>0</v>
      </c>
      <c r="AK137" s="9">
        <f t="shared" si="40"/>
        <v>0</v>
      </c>
      <c r="AL137" s="1" t="s">
        <v>337</v>
      </c>
      <c r="AM137" s="1">
        <f t="shared" si="41"/>
        <v>0</v>
      </c>
      <c r="AN137" s="1">
        <f t="shared" si="42"/>
        <v>0</v>
      </c>
      <c r="AO137" s="1">
        <f t="shared" si="43"/>
        <v>0</v>
      </c>
      <c r="AP137" s="1" t="s">
        <v>338</v>
      </c>
    </row>
    <row r="138" spans="2:42" x14ac:dyDescent="0.2">
      <c r="B138" s="47">
        <v>7</v>
      </c>
      <c r="C138"/>
      <c r="D138"/>
      <c r="E138"/>
      <c r="F138"/>
      <c r="G138"/>
      <c r="H138"/>
      <c r="I138"/>
      <c r="J138"/>
      <c r="K138"/>
      <c r="L138"/>
      <c r="M138"/>
      <c r="N138"/>
      <c r="O138"/>
      <c r="P138" s="46" t="str">
        <f t="shared" si="37"/>
        <v xml:space="preserve"> </v>
      </c>
      <c r="Q138" s="57"/>
      <c r="R138" s="37" t="s">
        <v>200</v>
      </c>
      <c r="S138" s="48"/>
      <c r="AH138" s="1">
        <f t="shared" si="38"/>
        <v>0</v>
      </c>
      <c r="AI138" s="1">
        <f t="shared" si="39"/>
        <v>0</v>
      </c>
      <c r="AK138" s="9">
        <f t="shared" si="40"/>
        <v>0</v>
      </c>
      <c r="AL138" s="1" t="s">
        <v>337</v>
      </c>
      <c r="AM138" s="1">
        <f t="shared" si="41"/>
        <v>0</v>
      </c>
      <c r="AN138" s="1">
        <f t="shared" si="42"/>
        <v>0</v>
      </c>
      <c r="AO138" s="1">
        <f t="shared" si="43"/>
        <v>0</v>
      </c>
      <c r="AP138" s="1" t="s">
        <v>338</v>
      </c>
    </row>
    <row r="139" spans="2:42" x14ac:dyDescent="0.2">
      <c r="B139" s="47">
        <v>8</v>
      </c>
      <c r="C139"/>
      <c r="D139"/>
      <c r="E139"/>
      <c r="F139"/>
      <c r="G139"/>
      <c r="H139"/>
      <c r="I139"/>
      <c r="J139"/>
      <c r="K139"/>
      <c r="L139"/>
      <c r="M139"/>
      <c r="N139"/>
      <c r="O139"/>
      <c r="P139" s="46" t="str">
        <f t="shared" si="37"/>
        <v xml:space="preserve"> </v>
      </c>
      <c r="R139" s="37" t="s">
        <v>202</v>
      </c>
      <c r="S139" s="48"/>
      <c r="AH139" s="1">
        <f t="shared" si="38"/>
        <v>0</v>
      </c>
      <c r="AI139" s="1">
        <f t="shared" si="39"/>
        <v>0</v>
      </c>
      <c r="AK139" s="9">
        <f t="shared" si="40"/>
        <v>0</v>
      </c>
      <c r="AL139" s="1" t="s">
        <v>337</v>
      </c>
      <c r="AM139" s="1">
        <f t="shared" si="41"/>
        <v>0</v>
      </c>
      <c r="AN139" s="1">
        <f t="shared" si="42"/>
        <v>0</v>
      </c>
      <c r="AO139" s="1">
        <f t="shared" si="43"/>
        <v>0</v>
      </c>
      <c r="AP139" s="1" t="s">
        <v>338</v>
      </c>
    </row>
    <row r="140" spans="2:42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29"/>
      <c r="R140" s="37" t="s">
        <v>302</v>
      </c>
    </row>
    <row r="141" spans="2:42" hidden="1" x14ac:dyDescent="0.2">
      <c r="B141"/>
      <c r="C141" s="32" t="s">
        <v>203</v>
      </c>
      <c r="D141" s="35"/>
      <c r="E141" s="35"/>
      <c r="F141" s="35"/>
      <c r="G141" s="35"/>
      <c r="H141" s="35"/>
      <c r="I141" s="44"/>
      <c r="J141" s="44"/>
      <c r="K141" s="35"/>
      <c r="L141" s="45"/>
      <c r="M141" s="45"/>
      <c r="N141" s="45"/>
      <c r="O141" s="28"/>
      <c r="P141"/>
    </row>
    <row r="142" spans="2:42" hidden="1" x14ac:dyDescent="0.2">
      <c r="B142" s="47">
        <v>9</v>
      </c>
      <c r="C142"/>
      <c r="D142" s="25"/>
      <c r="E142" s="25"/>
      <c r="F142" s="25"/>
      <c r="G142" s="25"/>
      <c r="H142" s="26"/>
      <c r="I142" s="26"/>
      <c r="J142" s="26"/>
      <c r="K142" s="25"/>
      <c r="L142" s="26"/>
      <c r="M142" s="26"/>
      <c r="N142" s="27"/>
      <c r="O142" s="28"/>
      <c r="P142" s="46" t="str">
        <f t="shared" ref="P142:P149" si="44">IF(K142=0," ",1)</f>
        <v xml:space="preserve"> </v>
      </c>
    </row>
    <row r="143" spans="2:42" hidden="1" x14ac:dyDescent="0.2">
      <c r="B143" s="47">
        <v>10</v>
      </c>
      <c r="C143"/>
      <c r="D143" s="25"/>
      <c r="E143" s="25"/>
      <c r="F143" s="25"/>
      <c r="G143" s="25"/>
      <c r="H143" s="26"/>
      <c r="I143" s="26"/>
      <c r="J143" s="26"/>
      <c r="K143" s="25"/>
      <c r="L143" s="26"/>
      <c r="M143" s="26"/>
      <c r="N143" s="27"/>
      <c r="O143" s="28"/>
      <c r="P143" s="46" t="str">
        <f t="shared" si="44"/>
        <v xml:space="preserve"> </v>
      </c>
    </row>
    <row r="144" spans="2:42" hidden="1" x14ac:dyDescent="0.2">
      <c r="B144" s="47">
        <v>11</v>
      </c>
      <c r="C144"/>
      <c r="D144" s="25"/>
      <c r="E144" s="25"/>
      <c r="F144" s="25"/>
      <c r="G144" s="25"/>
      <c r="H144" s="26"/>
      <c r="I144" s="26"/>
      <c r="J144" s="26"/>
      <c r="K144" s="25"/>
      <c r="L144" s="26"/>
      <c r="M144" s="26"/>
      <c r="N144" s="27"/>
      <c r="O144" s="28"/>
      <c r="P144" s="46" t="str">
        <f t="shared" si="44"/>
        <v xml:space="preserve"> </v>
      </c>
      <c r="Q144" s="29"/>
    </row>
    <row r="145" spans="2:42" hidden="1" x14ac:dyDescent="0.2">
      <c r="B145" s="47">
        <v>12</v>
      </c>
      <c r="C145"/>
      <c r="D145" s="25"/>
      <c r="E145" s="25"/>
      <c r="F145" s="25"/>
      <c r="G145" s="25"/>
      <c r="H145" s="26"/>
      <c r="I145" s="26"/>
      <c r="J145" s="26"/>
      <c r="K145" s="25"/>
      <c r="L145" s="26"/>
      <c r="M145" s="26"/>
      <c r="N145" s="27"/>
      <c r="O145" s="28"/>
      <c r="P145" s="46" t="str">
        <f t="shared" si="44"/>
        <v xml:space="preserve"> </v>
      </c>
    </row>
    <row r="146" spans="2:42" hidden="1" x14ac:dyDescent="0.2">
      <c r="B146" s="47">
        <v>13</v>
      </c>
      <c r="C146"/>
      <c r="D146" s="25"/>
      <c r="E146" s="25"/>
      <c r="F146" s="25"/>
      <c r="G146" s="25"/>
      <c r="H146" s="26"/>
      <c r="I146" s="26"/>
      <c r="J146" s="26"/>
      <c r="K146" s="25"/>
      <c r="L146" s="26"/>
      <c r="M146" s="26"/>
      <c r="N146" s="27"/>
      <c r="O146" s="28"/>
      <c r="P146" s="46" t="str">
        <f t="shared" si="44"/>
        <v xml:space="preserve"> </v>
      </c>
    </row>
    <row r="147" spans="2:42" hidden="1" x14ac:dyDescent="0.2">
      <c r="B147" s="47">
        <v>14</v>
      </c>
      <c r="C147"/>
      <c r="D147" s="25"/>
      <c r="E147" s="25"/>
      <c r="F147" s="25"/>
      <c r="G147" s="25"/>
      <c r="H147" s="26"/>
      <c r="I147" s="26"/>
      <c r="J147" s="26"/>
      <c r="K147" s="25"/>
      <c r="L147" s="26"/>
      <c r="M147" s="26"/>
      <c r="N147" s="27"/>
      <c r="O147" s="28"/>
      <c r="P147" s="46" t="str">
        <f t="shared" si="44"/>
        <v xml:space="preserve"> </v>
      </c>
    </row>
    <row r="148" spans="2:42" hidden="1" x14ac:dyDescent="0.2">
      <c r="B148" s="47">
        <v>15</v>
      </c>
      <c r="C148"/>
      <c r="D148" s="25"/>
      <c r="E148" s="25"/>
      <c r="F148" s="25"/>
      <c r="G148" s="25"/>
      <c r="H148" s="26"/>
      <c r="I148" s="26"/>
      <c r="J148" s="26"/>
      <c r="K148" s="25"/>
      <c r="L148" s="26"/>
      <c r="M148" s="26"/>
      <c r="N148" s="27"/>
      <c r="O148" s="28"/>
      <c r="P148" s="46" t="str">
        <f t="shared" si="44"/>
        <v xml:space="preserve"> </v>
      </c>
      <c r="Q148" s="29"/>
    </row>
    <row r="149" spans="2:42" hidden="1" x14ac:dyDescent="0.2">
      <c r="B149" s="47">
        <v>16</v>
      </c>
      <c r="C149"/>
      <c r="D149" s="25"/>
      <c r="E149" s="25"/>
      <c r="F149" s="25"/>
      <c r="G149" s="25"/>
      <c r="H149" s="26"/>
      <c r="I149" s="26"/>
      <c r="J149" s="26"/>
      <c r="K149" s="25"/>
      <c r="L149" s="26"/>
      <c r="M149" s="26"/>
      <c r="N149" s="27"/>
      <c r="O149" s="28"/>
      <c r="P149" s="46" t="str">
        <f t="shared" si="44"/>
        <v xml:space="preserve"> </v>
      </c>
    </row>
    <row r="152" spans="2:42" ht="16" x14ac:dyDescent="0.2">
      <c r="B152" s="12" t="s">
        <v>94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2"/>
      <c r="M152" s="62"/>
      <c r="N152" s="62"/>
      <c r="O152" s="61"/>
      <c r="P152" s="63"/>
    </row>
    <row r="153" spans="2:42" x14ac:dyDescent="0.2">
      <c r="B153" s="24" t="s">
        <v>147</v>
      </c>
      <c r="G153" s="149">
        <f>VLOOKUP($B$4&amp;B152,BUSCARECORDS_50MS14,2,FALSE)</f>
        <v>6.3298611111111108E-4</v>
      </c>
      <c r="H153" s="149"/>
      <c r="I153" s="24" t="str">
        <f>VLOOKUP($B$4&amp;B152,BUSCARECORDS_50MS14,3,FALSE)</f>
        <v>GEMA CAJA QUILEZ (CDE LAS VICTORIAS CENTRO)</v>
      </c>
    </row>
    <row r="154" spans="2:42" x14ac:dyDescent="0.2">
      <c r="B154" s="24" t="s">
        <v>148</v>
      </c>
      <c r="G154" s="149" t="str">
        <f>VLOOKUP($B$4&amp;B152,BUSCARECORDS_50MS14,4,FALSE)</f>
        <v>N/A</v>
      </c>
      <c r="H154" s="149"/>
      <c r="R154" s="65" t="s">
        <v>225</v>
      </c>
    </row>
    <row r="155" spans="2:42" x14ac:dyDescent="0.2">
      <c r="R155" s="66" t="s">
        <v>227</v>
      </c>
      <c r="AB155" s="55"/>
      <c r="AC155" s="55"/>
      <c r="AD155" s="55"/>
      <c r="AE155" s="56"/>
    </row>
    <row r="156" spans="2:42" x14ac:dyDescent="0.2">
      <c r="B156"/>
      <c r="C156" s="32" t="s">
        <v>197</v>
      </c>
      <c r="D156" s="35"/>
      <c r="E156" s="35"/>
      <c r="F156" s="35"/>
      <c r="G156" s="35"/>
      <c r="H156" s="35"/>
      <c r="I156" s="44"/>
      <c r="J156" s="44"/>
      <c r="K156" s="35"/>
      <c r="L156" s="45"/>
      <c r="M156" s="45"/>
      <c r="N156" s="45"/>
      <c r="O156" s="28"/>
      <c r="P156" s="46"/>
      <c r="R156" s="67" t="s">
        <v>228</v>
      </c>
      <c r="AH156" s="90" t="s">
        <v>329</v>
      </c>
      <c r="AI156" s="90" t="s">
        <v>5</v>
      </c>
      <c r="AJ156" s="91" t="s">
        <v>330</v>
      </c>
      <c r="AK156" s="91" t="s">
        <v>331</v>
      </c>
      <c r="AL156" s="91" t="s">
        <v>3</v>
      </c>
      <c r="AM156" s="91" t="s">
        <v>332</v>
      </c>
      <c r="AN156" s="91" t="s">
        <v>333</v>
      </c>
      <c r="AO156" s="91" t="s">
        <v>334</v>
      </c>
      <c r="AP156" s="91" t="s">
        <v>335</v>
      </c>
    </row>
    <row r="157" spans="2:42" x14ac:dyDescent="0.2">
      <c r="B157" s="47">
        <v>1</v>
      </c>
      <c r="C157"/>
      <c r="D157" s="25" t="s">
        <v>393</v>
      </c>
      <c r="E157" s="25"/>
      <c r="F157" s="25"/>
      <c r="G157" s="25"/>
      <c r="H157" s="26" t="s">
        <v>149</v>
      </c>
      <c r="I157" s="26" t="s">
        <v>216</v>
      </c>
      <c r="J157" s="26" t="s">
        <v>141</v>
      </c>
      <c r="K157" s="85" t="s">
        <v>354</v>
      </c>
      <c r="L157" s="26"/>
      <c r="M157" s="121"/>
      <c r="N157" s="122"/>
      <c r="O157" s="28">
        <v>7.2372685185185192E-4</v>
      </c>
      <c r="P157" s="46">
        <f t="shared" ref="P157:P164" si="45">IF(K157=0," ",2)</f>
        <v>2</v>
      </c>
      <c r="Q157" s="29"/>
      <c r="S157" s="48"/>
      <c r="AH157" s="92" t="str">
        <f>D157</f>
        <v>CAJA QUILEZ, GEMA</v>
      </c>
      <c r="AI157" s="92" t="str">
        <f>K157</f>
        <v>LAS VICTORIAS CENTRO</v>
      </c>
      <c r="AJ157" s="92"/>
      <c r="AK157" s="93">
        <f>O157</f>
        <v>7.2372685185185192E-4</v>
      </c>
      <c r="AL157" s="92" t="s">
        <v>337</v>
      </c>
      <c r="AM157" s="92" t="str">
        <f>H157</f>
        <v>MASTER</v>
      </c>
      <c r="AN157" s="92" t="str">
        <f>I157</f>
        <v>S16</v>
      </c>
      <c r="AO157" s="92" t="str">
        <f>J157</f>
        <v>ADAPTADA</v>
      </c>
      <c r="AP157" s="92" t="s">
        <v>338</v>
      </c>
    </row>
    <row r="158" spans="2:42" x14ac:dyDescent="0.2">
      <c r="B158" s="47">
        <v>2</v>
      </c>
      <c r="C158"/>
      <c r="D158" s="25" t="s">
        <v>232</v>
      </c>
      <c r="E158" s="25"/>
      <c r="F158" s="25"/>
      <c r="G158" s="25"/>
      <c r="H158" s="26" t="s">
        <v>149</v>
      </c>
      <c r="I158" s="26" t="s">
        <v>216</v>
      </c>
      <c r="J158" s="26" t="s">
        <v>141</v>
      </c>
      <c r="K158" s="85" t="s">
        <v>146</v>
      </c>
      <c r="L158" s="26"/>
      <c r="M158" s="121"/>
      <c r="N158" s="122"/>
      <c r="O158" s="28">
        <v>7.4259259259259254E-4</v>
      </c>
      <c r="P158" s="46">
        <f t="shared" si="45"/>
        <v>2</v>
      </c>
      <c r="R158" s="48"/>
      <c r="S158" s="48"/>
      <c r="AH158" s="92" t="str">
        <f t="shared" ref="AH158:AH164" si="46">D158</f>
        <v>GOMEZ ROMERO, BEATRIZ</v>
      </c>
      <c r="AI158" s="92" t="str">
        <f t="shared" ref="AI158:AI164" si="47">K158</f>
        <v>APADIS</v>
      </c>
      <c r="AJ158" s="92"/>
      <c r="AK158" s="93">
        <f t="shared" ref="AK158:AK164" si="48">O158</f>
        <v>7.4259259259259254E-4</v>
      </c>
      <c r="AL158" s="92" t="s">
        <v>337</v>
      </c>
      <c r="AM158" s="92" t="str">
        <f t="shared" ref="AM158:AM164" si="49">H158</f>
        <v>MASTER</v>
      </c>
      <c r="AN158" s="92" t="str">
        <f t="shared" ref="AN158:AN164" si="50">I158</f>
        <v>S16</v>
      </c>
      <c r="AO158" s="92" t="str">
        <f t="shared" ref="AO158:AO164" si="51">J158</f>
        <v>ADAPTADA</v>
      </c>
      <c r="AP158" s="92" t="s">
        <v>338</v>
      </c>
    </row>
    <row r="159" spans="2:42" x14ac:dyDescent="0.2">
      <c r="B159" s="47">
        <v>3</v>
      </c>
      <c r="C159"/>
      <c r="D159" s="25" t="s">
        <v>233</v>
      </c>
      <c r="E159" s="25"/>
      <c r="F159" s="25"/>
      <c r="G159" s="25"/>
      <c r="H159" s="26" t="s">
        <v>149</v>
      </c>
      <c r="I159" s="26" t="s">
        <v>216</v>
      </c>
      <c r="J159" s="26" t="s">
        <v>141</v>
      </c>
      <c r="K159" s="85" t="s">
        <v>146</v>
      </c>
      <c r="L159" s="26"/>
      <c r="M159" s="121"/>
      <c r="N159" s="122"/>
      <c r="O159" s="28">
        <v>8.2523148148148148E-4</v>
      </c>
      <c r="P159" s="46">
        <f t="shared" si="45"/>
        <v>2</v>
      </c>
      <c r="R159" s="37" t="s">
        <v>200</v>
      </c>
      <c r="S159" s="48"/>
      <c r="AH159" s="92" t="str">
        <f t="shared" si="46"/>
        <v>SOTO MARTIN, CRISTINA</v>
      </c>
      <c r="AI159" s="92" t="str">
        <f t="shared" si="47"/>
        <v>APADIS</v>
      </c>
      <c r="AJ159" s="92"/>
      <c r="AK159" s="93">
        <f t="shared" si="48"/>
        <v>8.2523148148148148E-4</v>
      </c>
      <c r="AL159" s="92" t="s">
        <v>337</v>
      </c>
      <c r="AM159" s="92" t="str">
        <f t="shared" si="49"/>
        <v>MASTER</v>
      </c>
      <c r="AN159" s="92" t="str">
        <f t="shared" si="50"/>
        <v>S16</v>
      </c>
      <c r="AO159" s="92" t="str">
        <f t="shared" si="51"/>
        <v>ADAPTADA</v>
      </c>
      <c r="AP159" s="92" t="s">
        <v>338</v>
      </c>
    </row>
    <row r="160" spans="2:42" x14ac:dyDescent="0.2">
      <c r="B160" s="47">
        <v>4</v>
      </c>
      <c r="C160"/>
      <c r="D160" s="25" t="s">
        <v>368</v>
      </c>
      <c r="E160" s="25"/>
      <c r="F160" s="25"/>
      <c r="G160" s="25"/>
      <c r="H160" s="26" t="s">
        <v>149</v>
      </c>
      <c r="I160" s="26" t="s">
        <v>216</v>
      </c>
      <c r="J160" s="26" t="s">
        <v>141</v>
      </c>
      <c r="K160" s="85" t="s">
        <v>35</v>
      </c>
      <c r="L160" s="26"/>
      <c r="M160" s="121"/>
      <c r="N160" s="122"/>
      <c r="O160" s="28">
        <v>8.3981481481481483E-4</v>
      </c>
      <c r="P160" s="46">
        <f t="shared" si="45"/>
        <v>2</v>
      </c>
      <c r="R160" s="37" t="s">
        <v>201</v>
      </c>
      <c r="S160" s="48"/>
      <c r="AH160" s="92" t="str">
        <f t="shared" si="46"/>
        <v>MATA VERGARA, MARIA REYES</v>
      </c>
      <c r="AI160" s="92" t="str">
        <f t="shared" si="47"/>
        <v>A LA PAR</v>
      </c>
      <c r="AJ160" s="92"/>
      <c r="AK160" s="93">
        <f t="shared" si="48"/>
        <v>8.3981481481481483E-4</v>
      </c>
      <c r="AL160" s="92" t="s">
        <v>337</v>
      </c>
      <c r="AM160" s="92" t="str">
        <f t="shared" si="49"/>
        <v>MASTER</v>
      </c>
      <c r="AN160" s="92" t="str">
        <f t="shared" si="50"/>
        <v>S16</v>
      </c>
      <c r="AO160" s="92" t="str">
        <f t="shared" si="51"/>
        <v>ADAPTADA</v>
      </c>
      <c r="AP160" s="92" t="s">
        <v>338</v>
      </c>
    </row>
    <row r="161" spans="2:42" x14ac:dyDescent="0.2">
      <c r="B161" s="47">
        <v>5</v>
      </c>
      <c r="C161"/>
      <c r="D161" s="25" t="s">
        <v>437</v>
      </c>
      <c r="E161" s="25"/>
      <c r="F161" s="25"/>
      <c r="G161" s="25"/>
      <c r="H161" s="26" t="s">
        <v>149</v>
      </c>
      <c r="I161" s="26" t="s">
        <v>216</v>
      </c>
      <c r="J161" s="26" t="s">
        <v>141</v>
      </c>
      <c r="K161" s="85" t="s">
        <v>146</v>
      </c>
      <c r="L161" s="26"/>
      <c r="M161" s="121"/>
      <c r="N161" s="122"/>
      <c r="O161" s="28">
        <v>8.7592592592592605E-4</v>
      </c>
      <c r="P161" s="46">
        <f t="shared" si="45"/>
        <v>2</v>
      </c>
      <c r="Q161" s="57"/>
      <c r="R161" s="48"/>
      <c r="S161" s="48"/>
      <c r="AH161" s="92" t="str">
        <f t="shared" si="46"/>
        <v>TORNOS ORTEGA, MARIA PAZ</v>
      </c>
      <c r="AI161" s="92" t="str">
        <f t="shared" si="47"/>
        <v>APADIS</v>
      </c>
      <c r="AJ161" s="92"/>
      <c r="AK161" s="93">
        <f t="shared" si="48"/>
        <v>8.7592592592592605E-4</v>
      </c>
      <c r="AL161" s="92" t="s">
        <v>337</v>
      </c>
      <c r="AM161" s="92" t="str">
        <f t="shared" si="49"/>
        <v>MASTER</v>
      </c>
      <c r="AN161" s="92" t="str">
        <f t="shared" si="50"/>
        <v>S16</v>
      </c>
      <c r="AO161" s="92" t="str">
        <f t="shared" si="51"/>
        <v>ADAPTADA</v>
      </c>
      <c r="AP161" s="92" t="s">
        <v>338</v>
      </c>
    </row>
    <row r="162" spans="2:42" x14ac:dyDescent="0.2">
      <c r="B162" s="47">
        <v>6</v>
      </c>
      <c r="C162"/>
      <c r="D162" s="25" t="s">
        <v>392</v>
      </c>
      <c r="E162" s="25"/>
      <c r="F162" s="25"/>
      <c r="G162" s="25"/>
      <c r="H162" s="26" t="s">
        <v>149</v>
      </c>
      <c r="I162" s="26" t="s">
        <v>216</v>
      </c>
      <c r="J162" s="26" t="s">
        <v>141</v>
      </c>
      <c r="K162" s="85" t="s">
        <v>217</v>
      </c>
      <c r="L162" s="26"/>
      <c r="M162" s="121"/>
      <c r="N162" s="122"/>
      <c r="O162" s="28">
        <v>9.1504629629629629E-4</v>
      </c>
      <c r="P162" s="46">
        <f t="shared" si="45"/>
        <v>2</v>
      </c>
      <c r="Q162" s="57"/>
      <c r="R162" s="37" t="s">
        <v>200</v>
      </c>
      <c r="S162" s="48"/>
      <c r="AH162" s="92" t="str">
        <f t="shared" si="46"/>
        <v>COLAO DIAZ-MAYORDOMO, VICTORIA</v>
      </c>
      <c r="AI162" s="92" t="str">
        <f t="shared" si="47"/>
        <v>ADIL-FUNDACION ESFERA</v>
      </c>
      <c r="AJ162" s="92"/>
      <c r="AK162" s="93">
        <f t="shared" si="48"/>
        <v>9.1504629629629629E-4</v>
      </c>
      <c r="AL162" s="92" t="s">
        <v>337</v>
      </c>
      <c r="AM162" s="92" t="str">
        <f t="shared" si="49"/>
        <v>MASTER</v>
      </c>
      <c r="AN162" s="92" t="str">
        <f t="shared" si="50"/>
        <v>S16</v>
      </c>
      <c r="AO162" s="92" t="str">
        <f t="shared" si="51"/>
        <v>ADAPTADA</v>
      </c>
      <c r="AP162" s="92" t="s">
        <v>338</v>
      </c>
    </row>
    <row r="163" spans="2:42" x14ac:dyDescent="0.2">
      <c r="B163" s="47">
        <v>7</v>
      </c>
      <c r="C163"/>
      <c r="D163" s="25" t="s">
        <v>438</v>
      </c>
      <c r="E163" s="25"/>
      <c r="F163" s="25"/>
      <c r="G163" s="25"/>
      <c r="H163" s="26" t="s">
        <v>149</v>
      </c>
      <c r="I163" s="26" t="s">
        <v>216</v>
      </c>
      <c r="J163" s="26" t="s">
        <v>141</v>
      </c>
      <c r="K163" s="85" t="s">
        <v>351</v>
      </c>
      <c r="L163" s="26"/>
      <c r="M163" s="121"/>
      <c r="N163" s="122"/>
      <c r="O163" s="28">
        <v>9.8460648148148149E-4</v>
      </c>
      <c r="P163" s="46">
        <f t="shared" si="45"/>
        <v>2</v>
      </c>
      <c r="Q163" s="57"/>
      <c r="R163" s="37" t="s">
        <v>202</v>
      </c>
      <c r="S163" s="48"/>
      <c r="AH163" s="92" t="str">
        <f t="shared" si="46"/>
        <v>CLEMENTE CAMPANARIO, MONICA</v>
      </c>
      <c r="AI163" s="92" t="str">
        <f t="shared" si="47"/>
        <v>ESCUELAS FEMADDI</v>
      </c>
      <c r="AJ163" s="92"/>
      <c r="AK163" s="93">
        <f t="shared" si="48"/>
        <v>9.8460648148148149E-4</v>
      </c>
      <c r="AL163" s="92" t="s">
        <v>337</v>
      </c>
      <c r="AM163" s="92" t="str">
        <f t="shared" si="49"/>
        <v>MASTER</v>
      </c>
      <c r="AN163" s="92" t="str">
        <f t="shared" si="50"/>
        <v>S16</v>
      </c>
      <c r="AO163" s="92" t="str">
        <f t="shared" si="51"/>
        <v>ADAPTADA</v>
      </c>
      <c r="AP163" s="92" t="s">
        <v>338</v>
      </c>
    </row>
    <row r="164" spans="2:42" x14ac:dyDescent="0.2">
      <c r="B164" s="47">
        <v>8</v>
      </c>
      <c r="C164"/>
      <c r="D164" s="25" t="s">
        <v>487</v>
      </c>
      <c r="E164" s="25"/>
      <c r="F164" s="25"/>
      <c r="G164" s="25"/>
      <c r="H164" s="26" t="s">
        <v>149</v>
      </c>
      <c r="I164" s="26" t="s">
        <v>216</v>
      </c>
      <c r="J164" s="26" t="s">
        <v>141</v>
      </c>
      <c r="K164" s="85" t="s">
        <v>35</v>
      </c>
      <c r="L164" s="26"/>
      <c r="M164" s="121"/>
      <c r="N164" s="122"/>
      <c r="O164" s="28">
        <v>1.8891203703703704E-3</v>
      </c>
      <c r="P164" s="46">
        <f t="shared" si="45"/>
        <v>2</v>
      </c>
      <c r="R164" s="37" t="s">
        <v>302</v>
      </c>
      <c r="S164" s="48"/>
      <c r="AH164" s="92" t="str">
        <f t="shared" si="46"/>
        <v>CANO GABRIEL, EVA</v>
      </c>
      <c r="AI164" s="92" t="str">
        <f t="shared" si="47"/>
        <v>A LA PAR</v>
      </c>
      <c r="AJ164" s="92"/>
      <c r="AK164" s="93">
        <f t="shared" si="48"/>
        <v>1.8891203703703704E-3</v>
      </c>
      <c r="AL164" s="92" t="s">
        <v>337</v>
      </c>
      <c r="AM164" s="92" t="str">
        <f t="shared" si="49"/>
        <v>MASTER</v>
      </c>
      <c r="AN164" s="92" t="str">
        <f t="shared" si="50"/>
        <v>S16</v>
      </c>
      <c r="AO164" s="92" t="str">
        <f t="shared" si="51"/>
        <v>ADAPTADA</v>
      </c>
      <c r="AP164" s="92" t="s">
        <v>338</v>
      </c>
    </row>
    <row r="165" spans="2:42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29"/>
      <c r="R165" s="48"/>
    </row>
    <row r="166" spans="2:42" hidden="1" x14ac:dyDescent="0.2">
      <c r="B166"/>
      <c r="C166" s="32" t="s">
        <v>203</v>
      </c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2:42" hidden="1" x14ac:dyDescent="0.2">
      <c r="B167" s="47">
        <v>9</v>
      </c>
      <c r="C167"/>
      <c r="D167"/>
      <c r="E167"/>
      <c r="F167"/>
      <c r="G167"/>
      <c r="H167"/>
      <c r="I167"/>
      <c r="J167"/>
      <c r="K167"/>
      <c r="L167"/>
      <c r="M167"/>
      <c r="N167"/>
      <c r="O167"/>
      <c r="P167" s="46" t="str">
        <f t="shared" ref="P167:P174" si="52">IF(K167=0," ",1)</f>
        <v xml:space="preserve"> </v>
      </c>
      <c r="AH167" s="1">
        <f>D167</f>
        <v>0</v>
      </c>
      <c r="AI167" s="1">
        <f>K167</f>
        <v>0</v>
      </c>
      <c r="AK167" s="9">
        <f>O167</f>
        <v>0</v>
      </c>
      <c r="AL167" s="1" t="s">
        <v>337</v>
      </c>
      <c r="AM167" s="1">
        <f>H167</f>
        <v>0</v>
      </c>
      <c r="AN167" s="1">
        <f>I167</f>
        <v>0</v>
      </c>
      <c r="AO167" s="1">
        <f>J167</f>
        <v>0</v>
      </c>
      <c r="AP167" s="1" t="s">
        <v>338</v>
      </c>
    </row>
    <row r="168" spans="2:42" hidden="1" x14ac:dyDescent="0.2">
      <c r="B168" s="47">
        <v>10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  <c r="P168" s="46" t="str">
        <f t="shared" si="52"/>
        <v xml:space="preserve"> </v>
      </c>
      <c r="AH168" s="1">
        <f t="shared" ref="AH168:AH174" si="53">D168</f>
        <v>0</v>
      </c>
      <c r="AI168" s="1">
        <f t="shared" ref="AI168:AI174" si="54">K168</f>
        <v>0</v>
      </c>
      <c r="AK168" s="9">
        <f t="shared" ref="AK168:AK174" si="55">O168</f>
        <v>0</v>
      </c>
      <c r="AL168" s="1" t="s">
        <v>337</v>
      </c>
      <c r="AM168" s="1">
        <f t="shared" ref="AM168:AM174" si="56">H168</f>
        <v>0</v>
      </c>
      <c r="AN168" s="1">
        <f t="shared" ref="AN168:AN174" si="57">I168</f>
        <v>0</v>
      </c>
      <c r="AO168" s="1">
        <f t="shared" ref="AO168:AO174" si="58">J168</f>
        <v>0</v>
      </c>
      <c r="AP168" s="1" t="s">
        <v>338</v>
      </c>
    </row>
    <row r="169" spans="2:42" hidden="1" x14ac:dyDescent="0.2">
      <c r="B169" s="47">
        <v>11</v>
      </c>
      <c r="C169"/>
      <c r="D169"/>
      <c r="E169"/>
      <c r="F169"/>
      <c r="G169"/>
      <c r="H169"/>
      <c r="I169"/>
      <c r="J169"/>
      <c r="K169"/>
      <c r="L169"/>
      <c r="M169"/>
      <c r="N169"/>
      <c r="O169"/>
      <c r="P169" s="46" t="str">
        <f t="shared" si="52"/>
        <v xml:space="preserve"> </v>
      </c>
      <c r="Q169" s="29"/>
      <c r="AH169" s="1">
        <f t="shared" si="53"/>
        <v>0</v>
      </c>
      <c r="AI169" s="1">
        <f t="shared" si="54"/>
        <v>0</v>
      </c>
      <c r="AK169" s="9">
        <f t="shared" si="55"/>
        <v>0</v>
      </c>
      <c r="AL169" s="1" t="s">
        <v>337</v>
      </c>
      <c r="AM169" s="1">
        <f t="shared" si="56"/>
        <v>0</v>
      </c>
      <c r="AN169" s="1">
        <f t="shared" si="57"/>
        <v>0</v>
      </c>
      <c r="AO169" s="1">
        <f t="shared" si="58"/>
        <v>0</v>
      </c>
      <c r="AP169" s="1" t="s">
        <v>338</v>
      </c>
    </row>
    <row r="170" spans="2:42" hidden="1" x14ac:dyDescent="0.2">
      <c r="B170" s="47">
        <v>12</v>
      </c>
      <c r="C170"/>
      <c r="D170"/>
      <c r="E170"/>
      <c r="F170"/>
      <c r="G170"/>
      <c r="H170"/>
      <c r="I170"/>
      <c r="J170"/>
      <c r="K170"/>
      <c r="L170"/>
      <c r="M170"/>
      <c r="N170"/>
      <c r="O170"/>
      <c r="P170" s="46" t="str">
        <f t="shared" si="52"/>
        <v xml:space="preserve"> </v>
      </c>
      <c r="AH170" s="1">
        <f t="shared" si="53"/>
        <v>0</v>
      </c>
      <c r="AI170" s="1">
        <f t="shared" si="54"/>
        <v>0</v>
      </c>
      <c r="AK170" s="9">
        <f t="shared" si="55"/>
        <v>0</v>
      </c>
      <c r="AL170" s="1" t="s">
        <v>337</v>
      </c>
      <c r="AM170" s="1">
        <f t="shared" si="56"/>
        <v>0</v>
      </c>
      <c r="AN170" s="1">
        <f t="shared" si="57"/>
        <v>0</v>
      </c>
      <c r="AO170" s="1">
        <f t="shared" si="58"/>
        <v>0</v>
      </c>
      <c r="AP170" s="1" t="s">
        <v>338</v>
      </c>
    </row>
    <row r="171" spans="2:42" hidden="1" x14ac:dyDescent="0.2">
      <c r="B171" s="47">
        <v>13</v>
      </c>
      <c r="C171"/>
      <c r="D171"/>
      <c r="E171"/>
      <c r="F171"/>
      <c r="G171"/>
      <c r="H171"/>
      <c r="I171"/>
      <c r="J171"/>
      <c r="K171"/>
      <c r="L171"/>
      <c r="M171"/>
      <c r="N171"/>
      <c r="O171"/>
      <c r="P171" s="46" t="str">
        <f t="shared" si="52"/>
        <v xml:space="preserve"> </v>
      </c>
      <c r="AH171" s="1">
        <f t="shared" si="53"/>
        <v>0</v>
      </c>
      <c r="AI171" s="1">
        <f t="shared" si="54"/>
        <v>0</v>
      </c>
      <c r="AK171" s="9">
        <f t="shared" si="55"/>
        <v>0</v>
      </c>
      <c r="AL171" s="1" t="s">
        <v>337</v>
      </c>
      <c r="AM171" s="1">
        <f t="shared" si="56"/>
        <v>0</v>
      </c>
      <c r="AN171" s="1">
        <f t="shared" si="57"/>
        <v>0</v>
      </c>
      <c r="AO171" s="1">
        <f t="shared" si="58"/>
        <v>0</v>
      </c>
      <c r="AP171" s="1" t="s">
        <v>338</v>
      </c>
    </row>
    <row r="172" spans="2:42" hidden="1" x14ac:dyDescent="0.2">
      <c r="B172" s="47">
        <v>14</v>
      </c>
      <c r="C172"/>
      <c r="D172"/>
      <c r="E172"/>
      <c r="F172"/>
      <c r="G172"/>
      <c r="H172"/>
      <c r="I172"/>
      <c r="J172"/>
      <c r="K172"/>
      <c r="L172"/>
      <c r="M172"/>
      <c r="N172"/>
      <c r="O172"/>
      <c r="P172" s="46" t="str">
        <f t="shared" si="52"/>
        <v xml:space="preserve"> </v>
      </c>
      <c r="AH172" s="1">
        <f t="shared" si="53"/>
        <v>0</v>
      </c>
      <c r="AI172" s="1">
        <f t="shared" si="54"/>
        <v>0</v>
      </c>
      <c r="AK172" s="9">
        <f t="shared" si="55"/>
        <v>0</v>
      </c>
      <c r="AL172" s="1" t="s">
        <v>337</v>
      </c>
      <c r="AM172" s="1">
        <f t="shared" si="56"/>
        <v>0</v>
      </c>
      <c r="AN172" s="1">
        <f t="shared" si="57"/>
        <v>0</v>
      </c>
      <c r="AO172" s="1">
        <f t="shared" si="58"/>
        <v>0</v>
      </c>
      <c r="AP172" s="1" t="s">
        <v>338</v>
      </c>
    </row>
    <row r="173" spans="2:42" hidden="1" x14ac:dyDescent="0.2">
      <c r="B173" s="47">
        <v>15</v>
      </c>
      <c r="C173"/>
      <c r="D173" s="25"/>
      <c r="E173" s="25"/>
      <c r="F173" s="25"/>
      <c r="G173" s="25"/>
      <c r="H173" s="26"/>
      <c r="I173" s="26"/>
      <c r="J173" s="26"/>
      <c r="K173" s="25"/>
      <c r="L173" s="26"/>
      <c r="M173" s="26"/>
      <c r="N173" s="27"/>
      <c r="O173" s="28"/>
      <c r="P173" s="46" t="str">
        <f t="shared" si="52"/>
        <v xml:space="preserve"> </v>
      </c>
      <c r="Q173" s="29"/>
      <c r="AH173" s="1">
        <f t="shared" si="53"/>
        <v>0</v>
      </c>
      <c r="AI173" s="1">
        <f t="shared" si="54"/>
        <v>0</v>
      </c>
      <c r="AK173" s="9">
        <f t="shared" si="55"/>
        <v>0</v>
      </c>
      <c r="AL173" s="1" t="s">
        <v>337</v>
      </c>
      <c r="AM173" s="1">
        <f t="shared" si="56"/>
        <v>0</v>
      </c>
      <c r="AN173" s="1">
        <f t="shared" si="57"/>
        <v>0</v>
      </c>
      <c r="AO173" s="1">
        <f t="shared" si="58"/>
        <v>0</v>
      </c>
      <c r="AP173" s="1" t="s">
        <v>338</v>
      </c>
    </row>
    <row r="174" spans="2:42" hidden="1" x14ac:dyDescent="0.2">
      <c r="B174" s="47">
        <v>16</v>
      </c>
      <c r="C174"/>
      <c r="D174" s="25"/>
      <c r="E174" s="25"/>
      <c r="F174" s="25"/>
      <c r="G174" s="25"/>
      <c r="H174" s="26"/>
      <c r="I174" s="26"/>
      <c r="J174" s="26"/>
      <c r="K174" s="25"/>
      <c r="L174" s="26"/>
      <c r="M174" s="26"/>
      <c r="N174" s="27"/>
      <c r="O174" s="28"/>
      <c r="P174" s="46" t="str">
        <f t="shared" si="52"/>
        <v xml:space="preserve"> </v>
      </c>
      <c r="AH174" s="1">
        <f t="shared" si="53"/>
        <v>0</v>
      </c>
      <c r="AI174" s="1">
        <f t="shared" si="54"/>
        <v>0</v>
      </c>
      <c r="AK174" s="9">
        <f t="shared" si="55"/>
        <v>0</v>
      </c>
      <c r="AL174" s="1" t="s">
        <v>337</v>
      </c>
      <c r="AM174" s="1">
        <f t="shared" si="56"/>
        <v>0</v>
      </c>
      <c r="AN174" s="1">
        <f t="shared" si="57"/>
        <v>0</v>
      </c>
      <c r="AO174" s="1">
        <f t="shared" si="58"/>
        <v>0</v>
      </c>
      <c r="AP174" s="1" t="s">
        <v>338</v>
      </c>
    </row>
  </sheetData>
  <sortState xmlns:xlrd2="http://schemas.microsoft.com/office/spreadsheetml/2017/richdata2" ref="D157:O164">
    <sortCondition ref="O157:O164"/>
  </sortState>
  <mergeCells count="11">
    <mergeCell ref="F82:G82"/>
    <mergeCell ref="F129:G129"/>
    <mergeCell ref="G153:H153"/>
    <mergeCell ref="G154:H154"/>
    <mergeCell ref="G7:H7"/>
    <mergeCell ref="G8:H8"/>
    <mergeCell ref="G32:H32"/>
    <mergeCell ref="G33:H33"/>
    <mergeCell ref="G57:H57"/>
    <mergeCell ref="G58:H58"/>
    <mergeCell ref="F106:G106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fitToHeight="0" orientation="landscape" r:id="rId1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469A-DAEC-4D41-B6F8-7634385E984B}">
  <sheetPr>
    <tabColor theme="9"/>
  </sheetPr>
  <dimension ref="B1:AP152"/>
  <sheetViews>
    <sheetView topLeftCell="A14" zoomScaleNormal="100" workbookViewId="0">
      <selection activeCell="D36" activeCellId="1" sqref="D61:D62 D36:D37"/>
    </sheetView>
  </sheetViews>
  <sheetFormatPr baseColWidth="10" defaultColWidth="5.6640625" defaultRowHeight="15" custom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7" width="10.6640625" style="1" customWidth="1"/>
    <col min="8" max="8" width="10.83203125" style="1" customWidth="1"/>
    <col min="9" max="9" width="7.83203125" style="1" customWidth="1"/>
    <col min="10" max="10" width="13.83203125" style="1" customWidth="1"/>
    <col min="11" max="11" width="32.6640625" style="1" customWidth="1"/>
    <col min="12" max="13" width="7.83203125" style="1" customWidth="1"/>
    <col min="14" max="15" width="12.83203125" style="1" customWidth="1"/>
    <col min="16" max="16" width="6.5" style="18" customWidth="1"/>
    <col min="17" max="33" width="5.6640625" style="1"/>
    <col min="34" max="35" width="5.83203125" style="1" bestFit="1" customWidth="1"/>
    <col min="36" max="36" width="5.6640625" style="1"/>
    <col min="37" max="37" width="8.1640625" style="1" bestFit="1" customWidth="1"/>
    <col min="38" max="38" width="5.6640625" style="1"/>
    <col min="39" max="41" width="5.83203125" style="1" bestFit="1" customWidth="1"/>
    <col min="42" max="16384" width="5.6640625" style="1"/>
  </cols>
  <sheetData>
    <row r="1" spans="2:42" x14ac:dyDescent="0.2"/>
    <row r="2" spans="2:42" ht="26" x14ac:dyDescent="0.2">
      <c r="B2" s="20" t="s">
        <v>136</v>
      </c>
      <c r="C2" s="21"/>
      <c r="D2" s="21"/>
      <c r="E2" s="21"/>
      <c r="F2" s="22">
        <v>3</v>
      </c>
    </row>
    <row r="3" spans="2:42" ht="7.5" customHeight="1" x14ac:dyDescent="0.2">
      <c r="L3" s="2"/>
      <c r="M3" s="2"/>
      <c r="N3" s="2"/>
    </row>
    <row r="4" spans="2:42" ht="19" x14ac:dyDescent="0.2">
      <c r="B4" s="23" t="s">
        <v>235</v>
      </c>
    </row>
    <row r="5" spans="2:42" x14ac:dyDescent="0.2"/>
    <row r="6" spans="2:42" ht="16" x14ac:dyDescent="0.2">
      <c r="B6" s="15" t="s">
        <v>113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54"/>
      <c r="P6" s="54"/>
    </row>
    <row r="7" spans="2:42" x14ac:dyDescent="0.2">
      <c r="B7" s="24" t="s">
        <v>212</v>
      </c>
      <c r="G7" s="149" t="str">
        <f>VLOOKUP($B$4&amp;B6,BUSCARECORDS_50MS14,2,FALSE)</f>
        <v>--</v>
      </c>
      <c r="H7" s="149"/>
      <c r="I7" s="24" t="str">
        <f>VLOOKUP($B$4&amp;B6,BUSCARECORDS_50MS14,3,FALSE)</f>
        <v>-- (--)</v>
      </c>
      <c r="R7" s="65" t="s">
        <v>225</v>
      </c>
    </row>
    <row r="8" spans="2:42" x14ac:dyDescent="0.2">
      <c r="B8" s="24" t="s">
        <v>213</v>
      </c>
      <c r="G8" s="149" t="str">
        <f>VLOOKUP($B$4&amp;B6,BUSCARECORDS_50MS14,4,FALSE)</f>
        <v>N/A</v>
      </c>
      <c r="H8" s="149"/>
      <c r="R8" s="66" t="s">
        <v>227</v>
      </c>
    </row>
    <row r="9" spans="2:42" x14ac:dyDescent="0.2">
      <c r="R9" s="67" t="s">
        <v>228</v>
      </c>
    </row>
    <row r="10" spans="2:42" x14ac:dyDescent="0.2">
      <c r="B10"/>
      <c r="C10" s="32" t="s">
        <v>197</v>
      </c>
      <c r="D10" s="35"/>
      <c r="E10" s="35"/>
      <c r="F10" s="35"/>
      <c r="G10" s="35"/>
      <c r="H10" s="35"/>
      <c r="I10" s="44"/>
      <c r="J10" s="44"/>
      <c r="K10" s="35"/>
      <c r="L10" s="45"/>
      <c r="M10" s="45"/>
      <c r="N10" s="45"/>
      <c r="O10" s="28"/>
      <c r="P10" s="46"/>
      <c r="AH10" s="90" t="s">
        <v>329</v>
      </c>
      <c r="AI10" s="90" t="s">
        <v>5</v>
      </c>
      <c r="AJ10" s="91" t="s">
        <v>330</v>
      </c>
      <c r="AK10" s="91" t="s">
        <v>331</v>
      </c>
      <c r="AL10" s="91" t="s">
        <v>3</v>
      </c>
      <c r="AM10" s="91" t="s">
        <v>332</v>
      </c>
      <c r="AN10" s="91" t="s">
        <v>333</v>
      </c>
      <c r="AO10" s="91" t="s">
        <v>334</v>
      </c>
      <c r="AP10" s="91" t="s">
        <v>335</v>
      </c>
    </row>
    <row r="11" spans="2:42" x14ac:dyDescent="0.2">
      <c r="B11" s="47">
        <v>1</v>
      </c>
      <c r="C11"/>
      <c r="D11" s="25"/>
      <c r="E11" s="25"/>
      <c r="F11" s="25"/>
      <c r="G11" s="25"/>
      <c r="H11" s="26"/>
      <c r="I11" s="26"/>
      <c r="J11" s="26"/>
      <c r="K11" s="25"/>
      <c r="L11" s="26"/>
      <c r="M11" s="26"/>
      <c r="N11" s="27"/>
      <c r="O11" s="28"/>
      <c r="P11" s="46" t="str">
        <f t="shared" ref="P11:P18" si="0">IF(K11=0," ",2)</f>
        <v xml:space="preserve"> </v>
      </c>
      <c r="Q11" s="29"/>
      <c r="R11" s="48"/>
      <c r="S11" s="48"/>
      <c r="AH11" s="1">
        <f>D11</f>
        <v>0</v>
      </c>
      <c r="AI11" s="1">
        <f>K11</f>
        <v>0</v>
      </c>
      <c r="AK11" s="9">
        <f>O11</f>
        <v>0</v>
      </c>
      <c r="AL11" s="1" t="s">
        <v>339</v>
      </c>
      <c r="AM11" s="1">
        <f>H11</f>
        <v>0</v>
      </c>
      <c r="AN11" s="1">
        <f>I11</f>
        <v>0</v>
      </c>
      <c r="AO11" s="1">
        <f>J11</f>
        <v>0</v>
      </c>
      <c r="AP11" s="1" t="s">
        <v>336</v>
      </c>
    </row>
    <row r="12" spans="2:42" x14ac:dyDescent="0.2">
      <c r="B12" s="47">
        <v>2</v>
      </c>
      <c r="C12"/>
      <c r="D12" s="25"/>
      <c r="E12" s="25"/>
      <c r="F12" s="25"/>
      <c r="G12" s="25"/>
      <c r="H12" s="26"/>
      <c r="I12" s="26"/>
      <c r="J12" s="26"/>
      <c r="K12" s="25"/>
      <c r="L12" s="26"/>
      <c r="M12" s="26"/>
      <c r="N12" s="27"/>
      <c r="O12" s="28"/>
      <c r="P12" s="46" t="str">
        <f t="shared" si="0"/>
        <v xml:space="preserve"> </v>
      </c>
      <c r="R12" s="37" t="s">
        <v>200</v>
      </c>
      <c r="S12" s="48"/>
      <c r="AH12" s="1">
        <f t="shared" ref="AH12:AH18" si="1">D12</f>
        <v>0</v>
      </c>
      <c r="AI12" s="1">
        <f t="shared" ref="AI12:AI18" si="2">K12</f>
        <v>0</v>
      </c>
      <c r="AK12" s="9">
        <f t="shared" ref="AK12:AK18" si="3">O12</f>
        <v>0</v>
      </c>
      <c r="AL12" s="1" t="s">
        <v>339</v>
      </c>
      <c r="AM12" s="1">
        <f t="shared" ref="AM12:AM18" si="4">H12</f>
        <v>0</v>
      </c>
      <c r="AN12" s="1">
        <f t="shared" ref="AN12:AN18" si="5">I12</f>
        <v>0</v>
      </c>
      <c r="AO12" s="1">
        <f t="shared" ref="AO12:AO18" si="6">J12</f>
        <v>0</v>
      </c>
      <c r="AP12" s="1" t="s">
        <v>336</v>
      </c>
    </row>
    <row r="13" spans="2:42" x14ac:dyDescent="0.2">
      <c r="B13" s="47">
        <v>3</v>
      </c>
      <c r="C13"/>
      <c r="D13" s="25"/>
      <c r="E13" s="25"/>
      <c r="F13" s="25"/>
      <c r="G13" s="25"/>
      <c r="H13" s="26"/>
      <c r="I13" s="26"/>
      <c r="J13" s="26"/>
      <c r="K13" s="25"/>
      <c r="L13" s="26"/>
      <c r="M13" s="26"/>
      <c r="N13" s="27"/>
      <c r="O13" s="28"/>
      <c r="P13" s="46" t="str">
        <f t="shared" si="0"/>
        <v xml:space="preserve"> </v>
      </c>
      <c r="R13" s="37" t="s">
        <v>201</v>
      </c>
      <c r="S13" s="48"/>
      <c r="AH13" s="1">
        <f t="shared" si="1"/>
        <v>0</v>
      </c>
      <c r="AI13" s="1">
        <f t="shared" si="2"/>
        <v>0</v>
      </c>
      <c r="AK13" s="9">
        <f t="shared" si="3"/>
        <v>0</v>
      </c>
      <c r="AL13" s="1" t="s">
        <v>339</v>
      </c>
      <c r="AM13" s="1">
        <f t="shared" si="4"/>
        <v>0</v>
      </c>
      <c r="AN13" s="1">
        <f t="shared" si="5"/>
        <v>0</v>
      </c>
      <c r="AO13" s="1">
        <f t="shared" si="6"/>
        <v>0</v>
      </c>
      <c r="AP13" s="1" t="s">
        <v>336</v>
      </c>
    </row>
    <row r="14" spans="2:42" x14ac:dyDescent="0.2">
      <c r="B14" s="47">
        <v>4</v>
      </c>
      <c r="C14"/>
      <c r="D14" s="37" t="s">
        <v>200</v>
      </c>
      <c r="E14" s="25"/>
      <c r="F14" s="25"/>
      <c r="G14" s="25"/>
      <c r="H14" s="26"/>
      <c r="I14" s="26"/>
      <c r="J14" s="26"/>
      <c r="K14" s="25"/>
      <c r="L14" s="26"/>
      <c r="M14" s="26"/>
      <c r="N14" s="27"/>
      <c r="O14" s="28"/>
      <c r="P14" s="46" t="str">
        <f t="shared" si="0"/>
        <v xml:space="preserve"> </v>
      </c>
      <c r="R14" s="48"/>
      <c r="S14" s="48"/>
      <c r="AH14" s="1" t="str">
        <f t="shared" si="1"/>
        <v>Esta prueba no tendrá final.</v>
      </c>
      <c r="AI14" s="1">
        <f t="shared" si="2"/>
        <v>0</v>
      </c>
      <c r="AK14" s="9">
        <f t="shared" si="3"/>
        <v>0</v>
      </c>
      <c r="AL14" s="1" t="s">
        <v>339</v>
      </c>
      <c r="AM14" s="1">
        <f t="shared" si="4"/>
        <v>0</v>
      </c>
      <c r="AN14" s="1">
        <f t="shared" si="5"/>
        <v>0</v>
      </c>
      <c r="AO14" s="1">
        <f t="shared" si="6"/>
        <v>0</v>
      </c>
      <c r="AP14" s="1" t="s">
        <v>336</v>
      </c>
    </row>
    <row r="15" spans="2:42" x14ac:dyDescent="0.2">
      <c r="B15" s="47">
        <v>5</v>
      </c>
      <c r="C15"/>
      <c r="D15" s="37" t="s">
        <v>201</v>
      </c>
      <c r="E15" s="25"/>
      <c r="F15" s="25"/>
      <c r="G15" s="25"/>
      <c r="H15" s="26"/>
      <c r="I15" s="26"/>
      <c r="J15" s="26"/>
      <c r="K15" s="25"/>
      <c r="L15" s="26"/>
      <c r="M15" s="26"/>
      <c r="N15" s="27"/>
      <c r="O15" s="28" t="str">
        <f>IF(J15=0," ",2)</f>
        <v xml:space="preserve"> </v>
      </c>
      <c r="P15" s="46" t="str">
        <f t="shared" si="0"/>
        <v xml:space="preserve"> </v>
      </c>
      <c r="Q15" s="57"/>
      <c r="R15" s="37" t="s">
        <v>200</v>
      </c>
      <c r="S15" s="48"/>
      <c r="AH15" s="1" t="str">
        <f t="shared" si="1"/>
        <v>La prueba no se disputará para la obtención de puntos para la clasificación por equipos.</v>
      </c>
      <c r="AI15" s="1">
        <f t="shared" si="2"/>
        <v>0</v>
      </c>
      <c r="AK15" s="9" t="str">
        <f t="shared" si="3"/>
        <v xml:space="preserve"> </v>
      </c>
      <c r="AL15" s="1" t="s">
        <v>339</v>
      </c>
      <c r="AM15" s="1">
        <f t="shared" si="4"/>
        <v>0</v>
      </c>
      <c r="AN15" s="1">
        <f t="shared" si="5"/>
        <v>0</v>
      </c>
      <c r="AO15" s="1">
        <f t="shared" si="6"/>
        <v>0</v>
      </c>
      <c r="AP15" s="1" t="s">
        <v>336</v>
      </c>
    </row>
    <row r="16" spans="2:42" x14ac:dyDescent="0.2">
      <c r="B16" s="47">
        <v>6</v>
      </c>
      <c r="C16"/>
      <c r="D16" s="25"/>
      <c r="E16" s="25"/>
      <c r="F16" s="25"/>
      <c r="G16" s="25"/>
      <c r="H16" s="26"/>
      <c r="I16" s="26"/>
      <c r="J16" s="26"/>
      <c r="K16" s="25"/>
      <c r="L16" s="26"/>
      <c r="M16" s="26"/>
      <c r="N16" s="27"/>
      <c r="O16" s="28" t="str">
        <f>IF(J16=0," ",2)</f>
        <v xml:space="preserve"> </v>
      </c>
      <c r="P16" s="46" t="str">
        <f t="shared" si="0"/>
        <v xml:space="preserve"> </v>
      </c>
      <c r="Q16" s="57"/>
      <c r="R16" s="37" t="s">
        <v>202</v>
      </c>
      <c r="S16" s="48"/>
      <c r="AH16" s="1">
        <f t="shared" si="1"/>
        <v>0</v>
      </c>
      <c r="AI16" s="1">
        <f t="shared" si="2"/>
        <v>0</v>
      </c>
      <c r="AK16" s="9" t="str">
        <f t="shared" si="3"/>
        <v xml:space="preserve"> </v>
      </c>
      <c r="AL16" s="1" t="s">
        <v>339</v>
      </c>
      <c r="AM16" s="1">
        <f t="shared" si="4"/>
        <v>0</v>
      </c>
      <c r="AN16" s="1">
        <f t="shared" si="5"/>
        <v>0</v>
      </c>
      <c r="AO16" s="1">
        <f t="shared" si="6"/>
        <v>0</v>
      </c>
      <c r="AP16" s="1" t="s">
        <v>336</v>
      </c>
    </row>
    <row r="17" spans="2:42" x14ac:dyDescent="0.2">
      <c r="B17" s="47">
        <v>7</v>
      </c>
      <c r="C17"/>
      <c r="D17" s="25"/>
      <c r="E17" s="25"/>
      <c r="F17" s="25"/>
      <c r="G17" s="25"/>
      <c r="H17" s="26"/>
      <c r="I17" s="26"/>
      <c r="J17" s="26"/>
      <c r="K17" s="25"/>
      <c r="L17" s="26"/>
      <c r="M17" s="26"/>
      <c r="N17" s="27"/>
      <c r="O17" s="28" t="str">
        <f>IF(J17=0," ",2)</f>
        <v xml:space="preserve"> </v>
      </c>
      <c r="P17" s="46" t="str">
        <f t="shared" si="0"/>
        <v xml:space="preserve"> </v>
      </c>
      <c r="Q17" s="57"/>
      <c r="R17" s="37" t="s">
        <v>214</v>
      </c>
      <c r="S17" s="48"/>
      <c r="AH17" s="1">
        <f t="shared" si="1"/>
        <v>0</v>
      </c>
      <c r="AI17" s="1">
        <f t="shared" si="2"/>
        <v>0</v>
      </c>
      <c r="AK17" s="9" t="str">
        <f t="shared" si="3"/>
        <v xml:space="preserve"> </v>
      </c>
      <c r="AL17" s="1" t="s">
        <v>339</v>
      </c>
      <c r="AM17" s="1">
        <f t="shared" si="4"/>
        <v>0</v>
      </c>
      <c r="AN17" s="1">
        <f t="shared" si="5"/>
        <v>0</v>
      </c>
      <c r="AO17" s="1">
        <f t="shared" si="6"/>
        <v>0</v>
      </c>
      <c r="AP17" s="1" t="s">
        <v>336</v>
      </c>
    </row>
    <row r="18" spans="2:42" x14ac:dyDescent="0.2">
      <c r="B18" s="47">
        <v>8</v>
      </c>
      <c r="C18"/>
      <c r="D18" s="25"/>
      <c r="E18" s="25"/>
      <c r="F18" s="25"/>
      <c r="G18" s="25"/>
      <c r="H18" s="26"/>
      <c r="I18" s="26"/>
      <c r="J18" s="26"/>
      <c r="K18" s="25"/>
      <c r="L18" s="26"/>
      <c r="M18" s="26"/>
      <c r="N18" s="27"/>
      <c r="O18" s="28"/>
      <c r="P18" s="46" t="str">
        <f t="shared" si="0"/>
        <v xml:space="preserve"> </v>
      </c>
      <c r="R18" s="48"/>
      <c r="S18" s="48"/>
      <c r="AH18" s="1">
        <f t="shared" si="1"/>
        <v>0</v>
      </c>
      <c r="AI18" s="1">
        <f t="shared" si="2"/>
        <v>0</v>
      </c>
      <c r="AK18" s="9">
        <f t="shared" si="3"/>
        <v>0</v>
      </c>
      <c r="AL18" s="1" t="s">
        <v>339</v>
      </c>
      <c r="AM18" s="1">
        <f t="shared" si="4"/>
        <v>0</v>
      </c>
      <c r="AN18" s="1">
        <f t="shared" si="5"/>
        <v>0</v>
      </c>
      <c r="AO18" s="1">
        <f t="shared" si="6"/>
        <v>0</v>
      </c>
      <c r="AP18" s="1" t="s">
        <v>336</v>
      </c>
    </row>
    <row r="19" spans="2:42" x14ac:dyDescent="0.2">
      <c r="B19"/>
      <c r="C19"/>
      <c r="D19" s="25"/>
      <c r="E19" s="25"/>
      <c r="F19" s="25"/>
      <c r="G19" s="25"/>
      <c r="H19" s="26"/>
      <c r="I19" s="26"/>
      <c r="J19" s="26"/>
      <c r="K19" s="25"/>
      <c r="L19" s="26"/>
      <c r="M19" s="26"/>
      <c r="N19" s="27"/>
      <c r="O19" s="28"/>
      <c r="P19"/>
      <c r="Q19" s="29"/>
    </row>
    <row r="20" spans="2:42" hidden="1" x14ac:dyDescent="0.2">
      <c r="B20"/>
      <c r="C20" s="32" t="s">
        <v>203</v>
      </c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42" hidden="1" x14ac:dyDescent="0.2">
      <c r="B21" s="47">
        <v>9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6"/>
      <c r="N21" s="27"/>
      <c r="O21" s="28"/>
      <c r="P21" s="46" t="str">
        <f t="shared" ref="P21:P28" si="7">IF(K21=0," ",1)</f>
        <v xml:space="preserve"> </v>
      </c>
    </row>
    <row r="22" spans="2:42" hidden="1" x14ac:dyDescent="0.2">
      <c r="B22" s="47">
        <v>10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6"/>
      <c r="N22" s="27"/>
      <c r="O22" s="28"/>
      <c r="P22" s="46" t="str">
        <f t="shared" si="7"/>
        <v xml:space="preserve"> </v>
      </c>
    </row>
    <row r="23" spans="2:42" hidden="1" x14ac:dyDescent="0.2">
      <c r="B23" s="47">
        <v>11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6"/>
      <c r="N23" s="27"/>
      <c r="O23" s="28"/>
      <c r="P23" s="46" t="str">
        <f t="shared" si="7"/>
        <v xml:space="preserve"> </v>
      </c>
      <c r="Q23" s="29"/>
    </row>
    <row r="24" spans="2:42" hidden="1" x14ac:dyDescent="0.2">
      <c r="B24" s="47">
        <v>12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6"/>
      <c r="N24" s="27"/>
      <c r="O24" s="28"/>
      <c r="P24" s="46" t="str">
        <f t="shared" si="7"/>
        <v xml:space="preserve"> </v>
      </c>
    </row>
    <row r="25" spans="2:42" hidden="1" x14ac:dyDescent="0.2">
      <c r="B25" s="47">
        <v>13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si="7"/>
        <v xml:space="preserve"> </v>
      </c>
    </row>
    <row r="26" spans="2:42" hidden="1" x14ac:dyDescent="0.2">
      <c r="B26" s="47">
        <v>14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7"/>
        <v xml:space="preserve"> </v>
      </c>
    </row>
    <row r="27" spans="2:42" hidden="1" x14ac:dyDescent="0.2">
      <c r="B27" s="47">
        <v>15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7"/>
        <v xml:space="preserve"> </v>
      </c>
      <c r="Q27" s="29"/>
    </row>
    <row r="28" spans="2:42" hidden="1" x14ac:dyDescent="0.2">
      <c r="B28" s="47">
        <v>16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7"/>
        <v xml:space="preserve"> </v>
      </c>
    </row>
    <row r="29" spans="2:42" ht="15" customHeight="1" x14ac:dyDescent="0.2">
      <c r="L29" s="52"/>
      <c r="M29" s="52"/>
      <c r="N29" s="52"/>
    </row>
    <row r="30" spans="2:42" x14ac:dyDescent="0.2"/>
    <row r="31" spans="2:42" ht="16" x14ac:dyDescent="0.2">
      <c r="B31" s="77" t="s">
        <v>107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84"/>
    </row>
    <row r="32" spans="2:42" x14ac:dyDescent="0.2">
      <c r="B32" s="24" t="s">
        <v>212</v>
      </c>
      <c r="G32" s="149">
        <f>VLOOKUP($B$4&amp;B31,BUSCARECORDS_50MS14,2,FALSE)</f>
        <v>7.4375000000000005E-4</v>
      </c>
      <c r="H32" s="149"/>
      <c r="I32" s="24" t="str">
        <f>VLOOKUP($B$4&amp;B31,BUSCARECORDS_50MS14,3,FALSE)</f>
        <v>ILLANES ARCE, PEDRO (DELFINES SIGLO XXI)</v>
      </c>
      <c r="R32" s="65" t="s">
        <v>225</v>
      </c>
    </row>
    <row r="33" spans="2:42" x14ac:dyDescent="0.2">
      <c r="B33" s="24" t="s">
        <v>213</v>
      </c>
      <c r="G33" s="149" t="str">
        <f>VLOOKUP($B$4&amp;B31,BUSCARECORDS_50MS14,4,FALSE)</f>
        <v>N/A</v>
      </c>
      <c r="H33" s="149"/>
      <c r="R33" s="66" t="s">
        <v>227</v>
      </c>
    </row>
    <row r="34" spans="2:42" x14ac:dyDescent="0.2">
      <c r="R34" s="67" t="s">
        <v>228</v>
      </c>
    </row>
    <row r="35" spans="2:42" x14ac:dyDescent="0.2">
      <c r="B35"/>
      <c r="C35" s="32" t="s">
        <v>197</v>
      </c>
      <c r="D35" s="35"/>
      <c r="E35" s="35"/>
      <c r="F35" s="35"/>
      <c r="G35" s="35"/>
      <c r="H35" s="35"/>
      <c r="I35" s="44"/>
      <c r="J35" s="44"/>
      <c r="K35" s="35"/>
      <c r="L35" s="45"/>
      <c r="M35" s="45"/>
      <c r="N35" s="45"/>
      <c r="O35" s="28"/>
      <c r="P35" s="46"/>
      <c r="AH35" s="90" t="s">
        <v>329</v>
      </c>
      <c r="AI35" s="90" t="s">
        <v>5</v>
      </c>
      <c r="AJ35" s="91" t="s">
        <v>330</v>
      </c>
      <c r="AK35" s="91" t="s">
        <v>331</v>
      </c>
      <c r="AL35" s="91" t="s">
        <v>3</v>
      </c>
      <c r="AM35" s="91" t="s">
        <v>332</v>
      </c>
      <c r="AN35" s="91" t="s">
        <v>333</v>
      </c>
      <c r="AO35" s="91" t="s">
        <v>334</v>
      </c>
      <c r="AP35" s="91" t="s">
        <v>335</v>
      </c>
    </row>
    <row r="36" spans="2:42" x14ac:dyDescent="0.2">
      <c r="B36" s="47">
        <v>1</v>
      </c>
      <c r="C36"/>
      <c r="D36" s="25" t="s">
        <v>435</v>
      </c>
      <c r="E36" s="25"/>
      <c r="F36" s="25"/>
      <c r="G36" s="25"/>
      <c r="H36" s="26" t="s">
        <v>224</v>
      </c>
      <c r="I36" s="26" t="s">
        <v>318</v>
      </c>
      <c r="J36" s="26" t="s">
        <v>141</v>
      </c>
      <c r="K36" s="85" t="s">
        <v>284</v>
      </c>
      <c r="L36" s="26"/>
      <c r="M36" s="121"/>
      <c r="N36" s="65" t="s">
        <v>225</v>
      </c>
      <c r="O36" s="28">
        <v>7.4375000000000005E-4</v>
      </c>
      <c r="P36" s="46">
        <f t="shared" ref="P36:P43" si="8">IF(K36=0," ",2)</f>
        <v>2</v>
      </c>
      <c r="Q36" s="29"/>
      <c r="R36" s="48"/>
      <c r="S36" s="48"/>
      <c r="AH36" s="1" t="str">
        <f>D36</f>
        <v>ILLANES ARCE, PEDRO</v>
      </c>
      <c r="AI36" s="1" t="str">
        <f>K36</f>
        <v>DELFINES SIGLO XXI</v>
      </c>
      <c r="AK36" s="9">
        <f>O36</f>
        <v>7.4375000000000005E-4</v>
      </c>
      <c r="AL36" s="1" t="s">
        <v>339</v>
      </c>
      <c r="AM36" s="1" t="str">
        <f>H36</f>
        <v>INFANTIL</v>
      </c>
      <c r="AN36" s="1" t="str">
        <f>I36</f>
        <v>SB16</v>
      </c>
      <c r="AO36" s="1" t="str">
        <f>J36</f>
        <v>ADAPTADA</v>
      </c>
      <c r="AP36" s="1" t="s">
        <v>336</v>
      </c>
    </row>
    <row r="37" spans="2:42" x14ac:dyDescent="0.2">
      <c r="B37" s="47">
        <v>2</v>
      </c>
      <c r="C37"/>
      <c r="D37" s="25" t="s">
        <v>350</v>
      </c>
      <c r="E37" s="25"/>
      <c r="F37" s="25"/>
      <c r="G37" s="25"/>
      <c r="H37" s="26" t="s">
        <v>224</v>
      </c>
      <c r="I37" s="26" t="s">
        <v>318</v>
      </c>
      <c r="J37" s="26" t="s">
        <v>141</v>
      </c>
      <c r="K37" s="85" t="s">
        <v>21</v>
      </c>
      <c r="L37" s="26"/>
      <c r="M37" s="121"/>
      <c r="N37" s="66" t="s">
        <v>227</v>
      </c>
      <c r="O37" s="28">
        <v>9.4756944444444446E-4</v>
      </c>
      <c r="P37" s="46">
        <f t="shared" si="8"/>
        <v>2</v>
      </c>
      <c r="R37" s="37" t="s">
        <v>200</v>
      </c>
      <c r="S37" s="48"/>
      <c r="AH37" s="1" t="str">
        <f t="shared" ref="AH37:AH43" si="9">D37</f>
        <v>VERA CODEZ, FRANCISCO</v>
      </c>
      <c r="AI37" s="1" t="str">
        <f t="shared" ref="AI37:AI43" si="10">K37</f>
        <v>INDEPENDIENTE</v>
      </c>
      <c r="AK37" s="9">
        <f t="shared" ref="AK37:AK43" si="11">O37</f>
        <v>9.4756944444444446E-4</v>
      </c>
      <c r="AL37" s="1" t="s">
        <v>339</v>
      </c>
      <c r="AM37" s="1" t="str">
        <f t="shared" ref="AM37:AM43" si="12">H37</f>
        <v>INFANTIL</v>
      </c>
      <c r="AN37" s="1" t="str">
        <f t="shared" ref="AN37:AN43" si="13">I37</f>
        <v>SB16</v>
      </c>
      <c r="AO37" s="1" t="str">
        <f t="shared" ref="AO37:AO43" si="14">J37</f>
        <v>ADAPTADA</v>
      </c>
      <c r="AP37" s="1" t="s">
        <v>336</v>
      </c>
    </row>
    <row r="38" spans="2:42" x14ac:dyDescent="0.2">
      <c r="B38" s="47">
        <v>3</v>
      </c>
      <c r="C38"/>
      <c r="D38" s="25"/>
      <c r="E38" s="25"/>
      <c r="F38" s="25"/>
      <c r="G38" s="25"/>
      <c r="H38" s="26"/>
      <c r="I38" s="26"/>
      <c r="J38" s="26"/>
      <c r="K38" s="25"/>
      <c r="L38" s="26"/>
      <c r="M38" s="26"/>
      <c r="N38" s="27"/>
      <c r="O38" s="28"/>
      <c r="P38" s="46" t="str">
        <f t="shared" si="8"/>
        <v xml:space="preserve"> </v>
      </c>
      <c r="R38" s="37" t="s">
        <v>201</v>
      </c>
      <c r="S38" s="48"/>
      <c r="AH38" s="1">
        <f t="shared" si="9"/>
        <v>0</v>
      </c>
      <c r="AI38" s="1">
        <f t="shared" si="10"/>
        <v>0</v>
      </c>
      <c r="AK38" s="9">
        <f t="shared" si="11"/>
        <v>0</v>
      </c>
      <c r="AL38" s="1" t="s">
        <v>339</v>
      </c>
      <c r="AM38" s="1">
        <f t="shared" si="12"/>
        <v>0</v>
      </c>
      <c r="AN38" s="1">
        <f t="shared" si="13"/>
        <v>0</v>
      </c>
      <c r="AO38" s="1">
        <f t="shared" si="14"/>
        <v>0</v>
      </c>
      <c r="AP38" s="1" t="s">
        <v>336</v>
      </c>
    </row>
    <row r="39" spans="2:42" x14ac:dyDescent="0.2">
      <c r="B39" s="47">
        <v>4</v>
      </c>
      <c r="C39"/>
      <c r="D39" s="37" t="s">
        <v>200</v>
      </c>
      <c r="E39" s="25"/>
      <c r="F39" s="25"/>
      <c r="G39" s="25"/>
      <c r="H39" s="26"/>
      <c r="I39" s="26"/>
      <c r="J39" s="26"/>
      <c r="K39" s="25"/>
      <c r="L39" s="26"/>
      <c r="M39" s="26"/>
      <c r="N39" s="27"/>
      <c r="O39" s="28"/>
      <c r="P39" s="46" t="str">
        <f t="shared" si="8"/>
        <v xml:space="preserve"> </v>
      </c>
      <c r="R39" s="48"/>
      <c r="S39" s="48"/>
      <c r="AH39" s="1" t="str">
        <f t="shared" si="9"/>
        <v>Esta prueba no tendrá final.</v>
      </c>
      <c r="AI39" s="1">
        <f t="shared" si="10"/>
        <v>0</v>
      </c>
      <c r="AK39" s="9">
        <f t="shared" si="11"/>
        <v>0</v>
      </c>
      <c r="AL39" s="1" t="s">
        <v>339</v>
      </c>
      <c r="AM39" s="1">
        <f t="shared" si="12"/>
        <v>0</v>
      </c>
      <c r="AN39" s="1">
        <f t="shared" si="13"/>
        <v>0</v>
      </c>
      <c r="AO39" s="1">
        <f t="shared" si="14"/>
        <v>0</v>
      </c>
      <c r="AP39" s="1" t="s">
        <v>336</v>
      </c>
    </row>
    <row r="40" spans="2:42" x14ac:dyDescent="0.2">
      <c r="B40" s="47">
        <v>5</v>
      </c>
      <c r="C40"/>
      <c r="D40" s="37" t="s">
        <v>202</v>
      </c>
      <c r="E40" s="25"/>
      <c r="F40" s="25"/>
      <c r="G40" s="25"/>
      <c r="H40" s="26"/>
      <c r="I40" s="26"/>
      <c r="J40" s="26"/>
      <c r="K40" s="25"/>
      <c r="L40" s="26"/>
      <c r="M40" s="26"/>
      <c r="N40" s="27"/>
      <c r="O40" s="28" t="str">
        <f>IF(J40=0," ",2)</f>
        <v xml:space="preserve"> </v>
      </c>
      <c r="P40" s="46" t="str">
        <f t="shared" si="8"/>
        <v xml:space="preserve"> </v>
      </c>
      <c r="Q40" s="57"/>
      <c r="R40" s="37" t="s">
        <v>200</v>
      </c>
      <c r="S40" s="48"/>
      <c r="AH40" s="1" t="str">
        <f t="shared" si="9"/>
        <v>Las medallas se entregarán por los resultados obtenidos en los encuentros clasificatorios.</v>
      </c>
      <c r="AI40" s="1">
        <f t="shared" si="10"/>
        <v>0</v>
      </c>
      <c r="AK40" s="9" t="str">
        <f t="shared" si="11"/>
        <v xml:space="preserve"> </v>
      </c>
      <c r="AL40" s="1" t="s">
        <v>339</v>
      </c>
      <c r="AM40" s="1">
        <f t="shared" si="12"/>
        <v>0</v>
      </c>
      <c r="AN40" s="1">
        <f t="shared" si="13"/>
        <v>0</v>
      </c>
      <c r="AO40" s="1">
        <f t="shared" si="14"/>
        <v>0</v>
      </c>
      <c r="AP40" s="1" t="s">
        <v>336</v>
      </c>
    </row>
    <row r="41" spans="2:42" x14ac:dyDescent="0.2">
      <c r="B41" s="47">
        <v>6</v>
      </c>
      <c r="C41"/>
      <c r="D41" s="37" t="s">
        <v>214</v>
      </c>
      <c r="E41" s="25"/>
      <c r="F41" s="25"/>
      <c r="G41" s="25"/>
      <c r="H41" s="26"/>
      <c r="I41" s="26"/>
      <c r="J41" s="26"/>
      <c r="K41" s="25"/>
      <c r="L41" s="26"/>
      <c r="M41" s="26"/>
      <c r="N41" s="27"/>
      <c r="O41" s="28" t="str">
        <f>IF(J41=0," ",2)</f>
        <v xml:space="preserve"> </v>
      </c>
      <c r="P41" s="46" t="str">
        <f t="shared" si="8"/>
        <v xml:space="preserve"> </v>
      </c>
      <c r="Q41" s="57"/>
      <c r="R41" s="37" t="s">
        <v>202</v>
      </c>
      <c r="S41" s="48"/>
      <c r="AH41" s="1" t="str">
        <f t="shared" si="9"/>
        <v>No obstante, la prueba se pordrá disputar, si así lo desean para la obtención de puntos para la clasificación por equipos.</v>
      </c>
      <c r="AI41" s="1">
        <f t="shared" si="10"/>
        <v>0</v>
      </c>
      <c r="AK41" s="9" t="str">
        <f t="shared" si="11"/>
        <v xml:space="preserve"> </v>
      </c>
      <c r="AL41" s="1" t="s">
        <v>339</v>
      </c>
      <c r="AM41" s="1">
        <f t="shared" si="12"/>
        <v>0</v>
      </c>
      <c r="AN41" s="1">
        <f t="shared" si="13"/>
        <v>0</v>
      </c>
      <c r="AO41" s="1">
        <f t="shared" si="14"/>
        <v>0</v>
      </c>
      <c r="AP41" s="1" t="s">
        <v>336</v>
      </c>
    </row>
    <row r="42" spans="2:42" x14ac:dyDescent="0.2">
      <c r="B42" s="47">
        <v>7</v>
      </c>
      <c r="C42"/>
      <c r="D42" s="25"/>
      <c r="E42" s="25"/>
      <c r="F42" s="25"/>
      <c r="G42" s="25"/>
      <c r="H42" s="26"/>
      <c r="I42" s="26"/>
      <c r="J42" s="26"/>
      <c r="K42" s="25"/>
      <c r="L42" s="26"/>
      <c r="M42" s="26"/>
      <c r="N42" s="27"/>
      <c r="O42" s="28" t="str">
        <f>IF(J42=0," ",2)</f>
        <v xml:space="preserve"> </v>
      </c>
      <c r="P42" s="46" t="str">
        <f t="shared" si="8"/>
        <v xml:space="preserve"> </v>
      </c>
      <c r="Q42" s="57"/>
      <c r="R42" s="37" t="s">
        <v>214</v>
      </c>
      <c r="S42" s="48"/>
      <c r="AH42" s="1">
        <f t="shared" si="9"/>
        <v>0</v>
      </c>
      <c r="AI42" s="1">
        <f t="shared" si="10"/>
        <v>0</v>
      </c>
      <c r="AK42" s="9" t="str">
        <f t="shared" si="11"/>
        <v xml:space="preserve"> </v>
      </c>
      <c r="AL42" s="1" t="s">
        <v>339</v>
      </c>
      <c r="AM42" s="1">
        <f t="shared" si="12"/>
        <v>0</v>
      </c>
      <c r="AN42" s="1">
        <f t="shared" si="13"/>
        <v>0</v>
      </c>
      <c r="AO42" s="1">
        <f t="shared" si="14"/>
        <v>0</v>
      </c>
      <c r="AP42" s="1" t="s">
        <v>336</v>
      </c>
    </row>
    <row r="43" spans="2:42" x14ac:dyDescent="0.2">
      <c r="B43" s="47">
        <v>8</v>
      </c>
      <c r="C43"/>
      <c r="D43" s="25"/>
      <c r="E43" s="25"/>
      <c r="F43" s="25"/>
      <c r="G43" s="25"/>
      <c r="H43" s="26"/>
      <c r="I43" s="26"/>
      <c r="J43" s="26"/>
      <c r="K43" s="25"/>
      <c r="L43" s="26"/>
      <c r="M43" s="26"/>
      <c r="N43" s="27"/>
      <c r="O43" s="28"/>
      <c r="P43" s="46" t="str">
        <f t="shared" si="8"/>
        <v xml:space="preserve"> </v>
      </c>
      <c r="R43" s="48"/>
      <c r="S43" s="48"/>
      <c r="AH43" s="1">
        <f t="shared" si="9"/>
        <v>0</v>
      </c>
      <c r="AI43" s="1">
        <f t="shared" si="10"/>
        <v>0</v>
      </c>
      <c r="AK43" s="9">
        <f t="shared" si="11"/>
        <v>0</v>
      </c>
      <c r="AL43" s="1" t="s">
        <v>339</v>
      </c>
      <c r="AM43" s="1">
        <f t="shared" si="12"/>
        <v>0</v>
      </c>
      <c r="AN43" s="1">
        <f t="shared" si="13"/>
        <v>0</v>
      </c>
      <c r="AO43" s="1">
        <f t="shared" si="14"/>
        <v>0</v>
      </c>
      <c r="AP43" s="1" t="s">
        <v>336</v>
      </c>
    </row>
    <row r="44" spans="2:42" x14ac:dyDescent="0.2">
      <c r="B44"/>
      <c r="C44"/>
      <c r="D44" s="25"/>
      <c r="E44" s="25"/>
      <c r="F44" s="25"/>
      <c r="G44" s="25"/>
      <c r="H44" s="26"/>
      <c r="I44" s="26"/>
      <c r="J44" s="26"/>
      <c r="K44" s="25"/>
      <c r="L44" s="26"/>
      <c r="M44" s="26"/>
      <c r="N44" s="27"/>
      <c r="O44" s="28"/>
      <c r="P44"/>
      <c r="Q44" s="29"/>
    </row>
    <row r="45" spans="2:42" hidden="1" x14ac:dyDescent="0.2">
      <c r="B45"/>
      <c r="C45" s="32" t="s">
        <v>203</v>
      </c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2:42" hidden="1" x14ac:dyDescent="0.2">
      <c r="B46" s="47">
        <v>9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6"/>
      <c r="N46" s="27"/>
      <c r="O46" s="28"/>
      <c r="P46" s="46" t="str">
        <f t="shared" ref="P46:P53" si="15">IF(K46=0," ",1)</f>
        <v xml:space="preserve"> </v>
      </c>
    </row>
    <row r="47" spans="2:42" hidden="1" x14ac:dyDescent="0.2">
      <c r="B47" s="47">
        <v>10</v>
      </c>
      <c r="C47"/>
      <c r="D47" s="25"/>
      <c r="E47" s="25"/>
      <c r="F47" s="25"/>
      <c r="G47" s="25"/>
      <c r="H47" s="26"/>
      <c r="I47" s="26"/>
      <c r="J47" s="26"/>
      <c r="K47" s="25"/>
      <c r="L47" s="26"/>
      <c r="M47" s="26"/>
      <c r="N47" s="27"/>
      <c r="O47" s="28"/>
      <c r="P47" s="46" t="str">
        <f t="shared" si="15"/>
        <v xml:space="preserve"> </v>
      </c>
    </row>
    <row r="48" spans="2:42" hidden="1" x14ac:dyDescent="0.2">
      <c r="B48" s="47">
        <v>11</v>
      </c>
      <c r="C48"/>
      <c r="D48" s="25"/>
      <c r="E48" s="25"/>
      <c r="F48" s="25"/>
      <c r="G48" s="25"/>
      <c r="H48" s="26"/>
      <c r="I48" s="26"/>
      <c r="J48" s="26"/>
      <c r="K48" s="25"/>
      <c r="L48" s="26"/>
      <c r="M48" s="26"/>
      <c r="N48" s="27"/>
      <c r="O48" s="28"/>
      <c r="P48" s="46" t="str">
        <f t="shared" si="15"/>
        <v xml:space="preserve"> </v>
      </c>
      <c r="Q48" s="29"/>
    </row>
    <row r="49" spans="2:42" hidden="1" x14ac:dyDescent="0.2">
      <c r="B49" s="47">
        <v>12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6"/>
      <c r="N49" s="27"/>
      <c r="O49" s="28"/>
      <c r="P49" s="46" t="str">
        <f t="shared" si="15"/>
        <v xml:space="preserve"> </v>
      </c>
    </row>
    <row r="50" spans="2:42" hidden="1" x14ac:dyDescent="0.2">
      <c r="B50" s="47">
        <v>13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6"/>
      <c r="N50" s="27"/>
      <c r="O50" s="28"/>
      <c r="P50" s="46" t="str">
        <f t="shared" si="15"/>
        <v xml:space="preserve"> </v>
      </c>
    </row>
    <row r="51" spans="2:42" hidden="1" x14ac:dyDescent="0.2">
      <c r="B51" s="47">
        <v>14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15"/>
        <v xml:space="preserve"> </v>
      </c>
    </row>
    <row r="52" spans="2:42" hidden="1" x14ac:dyDescent="0.2">
      <c r="B52" s="47">
        <v>15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15"/>
        <v xml:space="preserve"> </v>
      </c>
      <c r="Q52" s="29"/>
    </row>
    <row r="53" spans="2:42" hidden="1" x14ac:dyDescent="0.2">
      <c r="B53" s="47">
        <v>16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6"/>
      <c r="N53" s="27"/>
      <c r="O53" s="28"/>
      <c r="P53" s="46" t="str">
        <f t="shared" si="15"/>
        <v xml:space="preserve"> </v>
      </c>
    </row>
    <row r="54" spans="2:42" ht="15" customHeight="1" x14ac:dyDescent="0.2">
      <c r="L54" s="52"/>
      <c r="M54" s="52"/>
      <c r="N54" s="52"/>
    </row>
    <row r="55" spans="2:42" x14ac:dyDescent="0.2"/>
    <row r="56" spans="2:42" ht="16" x14ac:dyDescent="0.2">
      <c r="B56" s="79" t="s">
        <v>84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1"/>
    </row>
    <row r="57" spans="2:42" x14ac:dyDescent="0.2">
      <c r="B57" s="24" t="s">
        <v>137</v>
      </c>
      <c r="G57" s="149">
        <f>VLOOKUP($B$4&amp;B56,BUSCARECORDS_50MS14,2,FALSE)</f>
        <v>4.4201388888888887E-4</v>
      </c>
      <c r="H57" s="149"/>
      <c r="I57" s="24" t="str">
        <f>VLOOKUP($B$4&amp;B56,BUSCARECORDS_50MS14,3,FALSE)</f>
        <v>HERNANDEZ-FRANCH PEREZ DEL YERRO, MIGUEL (UFV APASCOVI)</v>
      </c>
      <c r="R57" s="65" t="s">
        <v>225</v>
      </c>
    </row>
    <row r="58" spans="2:42" x14ac:dyDescent="0.2">
      <c r="B58" s="24" t="s">
        <v>138</v>
      </c>
      <c r="G58" s="149">
        <f>VLOOKUP($B$4&amp;B56,BUSCARECORDS_50MS14,4,FALSE)</f>
        <v>4.4201388888888887E-4</v>
      </c>
      <c r="H58" s="149"/>
      <c r="R58" s="66" t="s">
        <v>227</v>
      </c>
    </row>
    <row r="59" spans="2:42" x14ac:dyDescent="0.2">
      <c r="R59" s="67" t="s">
        <v>228</v>
      </c>
    </row>
    <row r="60" spans="2:42" x14ac:dyDescent="0.2">
      <c r="B60"/>
      <c r="C60" s="32" t="s">
        <v>197</v>
      </c>
      <c r="D60" s="35"/>
      <c r="E60" s="35"/>
      <c r="F60" s="35"/>
      <c r="G60" s="35"/>
      <c r="H60" s="35"/>
      <c r="I60" s="44"/>
      <c r="J60" s="44"/>
      <c r="K60" s="35"/>
      <c r="L60" s="45"/>
      <c r="M60" s="45"/>
      <c r="N60" s="45"/>
      <c r="O60" s="28"/>
      <c r="P60" s="46"/>
      <c r="AH60" s="90" t="s">
        <v>329</v>
      </c>
      <c r="AI60" s="90" t="s">
        <v>5</v>
      </c>
      <c r="AJ60" s="91" t="s">
        <v>330</v>
      </c>
      <c r="AK60" s="91" t="s">
        <v>331</v>
      </c>
      <c r="AL60" s="91" t="s">
        <v>3</v>
      </c>
      <c r="AM60" s="91" t="s">
        <v>332</v>
      </c>
      <c r="AN60" s="91" t="s">
        <v>333</v>
      </c>
      <c r="AO60" s="91" t="s">
        <v>334</v>
      </c>
      <c r="AP60" s="91" t="s">
        <v>335</v>
      </c>
    </row>
    <row r="61" spans="2:42" x14ac:dyDescent="0.2">
      <c r="B61" s="47">
        <v>1</v>
      </c>
      <c r="C61"/>
      <c r="D61" s="25" t="s">
        <v>353</v>
      </c>
      <c r="E61" s="25"/>
      <c r="F61" s="25"/>
      <c r="G61" s="25"/>
      <c r="H61" s="26" t="s">
        <v>139</v>
      </c>
      <c r="I61" s="26" t="s">
        <v>236</v>
      </c>
      <c r="J61" s="26" t="s">
        <v>141</v>
      </c>
      <c r="K61" s="85" t="s">
        <v>376</v>
      </c>
      <c r="L61" s="68"/>
      <c r="M61" s="121"/>
      <c r="N61" s="65" t="s">
        <v>225</v>
      </c>
      <c r="O61" s="28">
        <v>5.6284722222222229E-4</v>
      </c>
      <c r="P61" s="46">
        <f t="shared" ref="P61:P68" si="16">IF(K61=0," ",2)</f>
        <v>2</v>
      </c>
      <c r="Q61" s="29"/>
      <c r="R61" s="48"/>
      <c r="S61" s="48"/>
      <c r="AH61" s="1" t="str">
        <f>D61</f>
        <v>RODRIGUEZ DIAZ, RAUL</v>
      </c>
      <c r="AI61" s="1" t="str">
        <f>K61</f>
        <v>NATACION ADAPTADA FUENLABRADA</v>
      </c>
      <c r="AK61" s="9">
        <f>O61</f>
        <v>5.6284722222222229E-4</v>
      </c>
      <c r="AL61" s="1" t="s">
        <v>339</v>
      </c>
      <c r="AM61" s="1" t="str">
        <f>H61</f>
        <v>JUNIOR</v>
      </c>
      <c r="AN61" s="1" t="str">
        <f>I61</f>
        <v>SB14</v>
      </c>
      <c r="AO61" s="1" t="str">
        <f>J61</f>
        <v>ADAPTADA</v>
      </c>
      <c r="AP61" s="1" t="s">
        <v>336</v>
      </c>
    </row>
    <row r="62" spans="2:42" x14ac:dyDescent="0.2">
      <c r="B62" s="47">
        <v>2</v>
      </c>
      <c r="C62"/>
      <c r="D62" s="25" t="s">
        <v>379</v>
      </c>
      <c r="E62" s="25"/>
      <c r="F62" s="25"/>
      <c r="G62" s="25"/>
      <c r="H62" s="26" t="s">
        <v>139</v>
      </c>
      <c r="I62" s="26" t="s">
        <v>318</v>
      </c>
      <c r="J62" s="26" t="s">
        <v>141</v>
      </c>
      <c r="K62" s="85" t="s">
        <v>21</v>
      </c>
      <c r="L62" s="26"/>
      <c r="M62" s="121"/>
      <c r="N62" s="66" t="s">
        <v>227</v>
      </c>
      <c r="O62" s="28">
        <v>6.2766203703703703E-4</v>
      </c>
      <c r="P62" s="46">
        <f t="shared" si="16"/>
        <v>2</v>
      </c>
      <c r="R62" s="37" t="s">
        <v>200</v>
      </c>
      <c r="S62" s="48"/>
      <c r="AH62" s="1" t="str">
        <f t="shared" ref="AH62:AH68" si="17">D62</f>
        <v>VILLAREJO FUENTES, GONZALO</v>
      </c>
      <c r="AI62" s="1" t="str">
        <f t="shared" ref="AI62:AI68" si="18">K62</f>
        <v>INDEPENDIENTE</v>
      </c>
      <c r="AK62" s="9">
        <f t="shared" ref="AK62:AK68" si="19">O62</f>
        <v>6.2766203703703703E-4</v>
      </c>
      <c r="AL62" s="1" t="s">
        <v>339</v>
      </c>
      <c r="AM62" s="1" t="str">
        <f t="shared" ref="AM62:AM68" si="20">H62</f>
        <v>JUNIOR</v>
      </c>
      <c r="AN62" s="1" t="str">
        <f t="shared" ref="AN62:AN68" si="21">I62</f>
        <v>SB16</v>
      </c>
      <c r="AO62" s="1" t="str">
        <f t="shared" ref="AO62:AO68" si="22">J62</f>
        <v>ADAPTADA</v>
      </c>
      <c r="AP62" s="1" t="s">
        <v>336</v>
      </c>
    </row>
    <row r="63" spans="2:42" x14ac:dyDescent="0.2">
      <c r="B63" s="47">
        <v>3</v>
      </c>
      <c r="C63"/>
      <c r="D63" s="25"/>
      <c r="E63" s="25"/>
      <c r="F63" s="25"/>
      <c r="G63" s="25"/>
      <c r="H63" s="26"/>
      <c r="I63" s="26"/>
      <c r="J63" s="26"/>
      <c r="K63" s="25"/>
      <c r="L63" s="26"/>
      <c r="M63" s="26"/>
      <c r="N63" s="27"/>
      <c r="O63" s="28"/>
      <c r="P63" s="46" t="str">
        <f t="shared" si="16"/>
        <v xml:space="preserve"> </v>
      </c>
      <c r="R63" s="37" t="s">
        <v>201</v>
      </c>
      <c r="S63" s="48"/>
      <c r="AH63" s="1">
        <f t="shared" si="17"/>
        <v>0</v>
      </c>
      <c r="AI63" s="1">
        <f t="shared" si="18"/>
        <v>0</v>
      </c>
      <c r="AK63" s="9">
        <f t="shared" si="19"/>
        <v>0</v>
      </c>
      <c r="AL63" s="1" t="s">
        <v>339</v>
      </c>
      <c r="AM63" s="1">
        <f t="shared" si="20"/>
        <v>0</v>
      </c>
      <c r="AN63" s="1">
        <f t="shared" si="21"/>
        <v>0</v>
      </c>
      <c r="AO63" s="1">
        <f t="shared" si="22"/>
        <v>0</v>
      </c>
      <c r="AP63" s="1" t="s">
        <v>336</v>
      </c>
    </row>
    <row r="64" spans="2:42" x14ac:dyDescent="0.2">
      <c r="B64" s="47">
        <v>4</v>
      </c>
      <c r="C64"/>
      <c r="D64" s="37" t="s">
        <v>200</v>
      </c>
      <c r="E64" s="25"/>
      <c r="F64" s="25"/>
      <c r="G64" s="25"/>
      <c r="H64" s="26"/>
      <c r="I64" s="26"/>
      <c r="J64" s="26"/>
      <c r="K64" s="25"/>
      <c r="L64" s="26"/>
      <c r="M64" s="26"/>
      <c r="N64" s="27"/>
      <c r="O64" s="28"/>
      <c r="P64" s="46" t="str">
        <f t="shared" si="16"/>
        <v xml:space="preserve"> </v>
      </c>
      <c r="R64" s="48"/>
      <c r="S64" s="48"/>
      <c r="AH64" s="1" t="str">
        <f t="shared" si="17"/>
        <v>Esta prueba no tendrá final.</v>
      </c>
      <c r="AI64" s="1">
        <f t="shared" si="18"/>
        <v>0</v>
      </c>
      <c r="AK64" s="9">
        <f t="shared" si="19"/>
        <v>0</v>
      </c>
      <c r="AL64" s="1" t="s">
        <v>339</v>
      </c>
      <c r="AM64" s="1">
        <f t="shared" si="20"/>
        <v>0</v>
      </c>
      <c r="AN64" s="1">
        <f t="shared" si="21"/>
        <v>0</v>
      </c>
      <c r="AO64" s="1">
        <f t="shared" si="22"/>
        <v>0</v>
      </c>
      <c r="AP64" s="1" t="s">
        <v>336</v>
      </c>
    </row>
    <row r="65" spans="2:42" x14ac:dyDescent="0.2">
      <c r="B65" s="47">
        <v>5</v>
      </c>
      <c r="C65"/>
      <c r="D65" s="37" t="s">
        <v>202</v>
      </c>
      <c r="E65" s="25"/>
      <c r="F65" s="25"/>
      <c r="G65" s="25"/>
      <c r="H65" s="26"/>
      <c r="I65" s="26"/>
      <c r="J65" s="26"/>
      <c r="K65" s="25"/>
      <c r="L65" s="26"/>
      <c r="M65" s="26"/>
      <c r="N65" s="27"/>
      <c r="O65" s="28" t="str">
        <f>IF(J65=0," ",2)</f>
        <v xml:space="preserve"> </v>
      </c>
      <c r="P65" s="46" t="str">
        <f t="shared" si="16"/>
        <v xml:space="preserve"> </v>
      </c>
      <c r="Q65" s="57"/>
      <c r="R65" s="37" t="s">
        <v>200</v>
      </c>
      <c r="S65" s="48"/>
      <c r="AH65" s="1" t="str">
        <f t="shared" si="17"/>
        <v>Las medallas se entregarán por los resultados obtenidos en los encuentros clasificatorios.</v>
      </c>
      <c r="AI65" s="1">
        <f t="shared" si="18"/>
        <v>0</v>
      </c>
      <c r="AK65" s="9" t="str">
        <f t="shared" si="19"/>
        <v xml:space="preserve"> </v>
      </c>
      <c r="AL65" s="1" t="s">
        <v>339</v>
      </c>
      <c r="AM65" s="1">
        <f t="shared" si="20"/>
        <v>0</v>
      </c>
      <c r="AN65" s="1">
        <f t="shared" si="21"/>
        <v>0</v>
      </c>
      <c r="AO65" s="1">
        <f t="shared" si="22"/>
        <v>0</v>
      </c>
      <c r="AP65" s="1" t="s">
        <v>336</v>
      </c>
    </row>
    <row r="66" spans="2:42" x14ac:dyDescent="0.2">
      <c r="B66" s="47">
        <v>6</v>
      </c>
      <c r="C66"/>
      <c r="D66" s="37" t="s">
        <v>214</v>
      </c>
      <c r="E66" s="25"/>
      <c r="F66" s="25"/>
      <c r="G66" s="25"/>
      <c r="H66" s="26"/>
      <c r="I66" s="26"/>
      <c r="J66" s="26"/>
      <c r="K66" s="25"/>
      <c r="L66" s="26"/>
      <c r="M66" s="26"/>
      <c r="N66" s="27"/>
      <c r="O66" s="28" t="str">
        <f>IF(J66=0," ",2)</f>
        <v xml:space="preserve"> </v>
      </c>
      <c r="P66" s="46" t="str">
        <f t="shared" si="16"/>
        <v xml:space="preserve"> </v>
      </c>
      <c r="Q66" s="57"/>
      <c r="R66" s="37" t="s">
        <v>202</v>
      </c>
      <c r="S66" s="48"/>
      <c r="AH66" s="1" t="str">
        <f t="shared" si="17"/>
        <v>No obstante, la prueba se pordrá disputar, si así lo desean para la obtención de puntos para la clasificación por equipos.</v>
      </c>
      <c r="AI66" s="1">
        <f t="shared" si="18"/>
        <v>0</v>
      </c>
      <c r="AK66" s="9" t="str">
        <f t="shared" si="19"/>
        <v xml:space="preserve"> </v>
      </c>
      <c r="AL66" s="1" t="s">
        <v>339</v>
      </c>
      <c r="AM66" s="1">
        <f t="shared" si="20"/>
        <v>0</v>
      </c>
      <c r="AN66" s="1">
        <f t="shared" si="21"/>
        <v>0</v>
      </c>
      <c r="AO66" s="1">
        <f t="shared" si="22"/>
        <v>0</v>
      </c>
      <c r="AP66" s="1" t="s">
        <v>336</v>
      </c>
    </row>
    <row r="67" spans="2:42" x14ac:dyDescent="0.2">
      <c r="B67" s="47">
        <v>7</v>
      </c>
      <c r="C67"/>
      <c r="D67" s="25"/>
      <c r="E67" s="25"/>
      <c r="F67" s="25"/>
      <c r="G67" s="25"/>
      <c r="H67" s="26"/>
      <c r="I67" s="26"/>
      <c r="J67" s="26"/>
      <c r="K67" s="25"/>
      <c r="L67" s="26"/>
      <c r="M67" s="26"/>
      <c r="N67" s="27"/>
      <c r="O67" s="28" t="str">
        <f>IF(J67=0," ",2)</f>
        <v xml:space="preserve"> </v>
      </c>
      <c r="P67" s="46" t="str">
        <f t="shared" si="16"/>
        <v xml:space="preserve"> </v>
      </c>
      <c r="Q67" s="57"/>
      <c r="R67" s="37" t="s">
        <v>214</v>
      </c>
      <c r="S67" s="48"/>
      <c r="AH67" s="1">
        <f t="shared" si="17"/>
        <v>0</v>
      </c>
      <c r="AI67" s="1">
        <f t="shared" si="18"/>
        <v>0</v>
      </c>
      <c r="AK67" s="9" t="str">
        <f t="shared" si="19"/>
        <v xml:space="preserve"> </v>
      </c>
      <c r="AL67" s="1" t="s">
        <v>339</v>
      </c>
      <c r="AM67" s="1">
        <f t="shared" si="20"/>
        <v>0</v>
      </c>
      <c r="AN67" s="1">
        <f t="shared" si="21"/>
        <v>0</v>
      </c>
      <c r="AO67" s="1">
        <f t="shared" si="22"/>
        <v>0</v>
      </c>
      <c r="AP67" s="1" t="s">
        <v>336</v>
      </c>
    </row>
    <row r="68" spans="2:42" x14ac:dyDescent="0.2">
      <c r="B68" s="47">
        <v>8</v>
      </c>
      <c r="C68"/>
      <c r="D68" s="25"/>
      <c r="E68" s="25"/>
      <c r="F68" s="25"/>
      <c r="G68" s="25"/>
      <c r="H68" s="26"/>
      <c r="I68" s="26"/>
      <c r="J68" s="26"/>
      <c r="K68" s="25"/>
      <c r="L68" s="26"/>
      <c r="M68" s="26"/>
      <c r="N68" s="27"/>
      <c r="O68" s="28"/>
      <c r="P68" s="46" t="str">
        <f t="shared" si="16"/>
        <v xml:space="preserve"> </v>
      </c>
      <c r="R68" s="48"/>
      <c r="S68" s="48"/>
      <c r="AH68" s="1">
        <f t="shared" si="17"/>
        <v>0</v>
      </c>
      <c r="AI68" s="1">
        <f t="shared" si="18"/>
        <v>0</v>
      </c>
      <c r="AK68" s="9">
        <f t="shared" si="19"/>
        <v>0</v>
      </c>
      <c r="AL68" s="1" t="s">
        <v>339</v>
      </c>
      <c r="AM68" s="1">
        <f t="shared" si="20"/>
        <v>0</v>
      </c>
      <c r="AN68" s="1">
        <f t="shared" si="21"/>
        <v>0</v>
      </c>
      <c r="AO68" s="1">
        <f t="shared" si="22"/>
        <v>0</v>
      </c>
      <c r="AP68" s="1" t="s">
        <v>336</v>
      </c>
    </row>
    <row r="69" spans="2:42" x14ac:dyDescent="0.2">
      <c r="B69"/>
      <c r="C69"/>
      <c r="D69" s="25"/>
      <c r="E69" s="25"/>
      <c r="F69" s="25"/>
      <c r="G69" s="25"/>
      <c r="H69" s="26"/>
      <c r="I69" s="26"/>
      <c r="J69" s="26"/>
      <c r="K69" s="25"/>
      <c r="L69" s="26"/>
      <c r="M69" s="26"/>
      <c r="N69" s="27"/>
      <c r="O69" s="28"/>
      <c r="P69"/>
      <c r="Q69" s="29"/>
    </row>
    <row r="70" spans="2:42" hidden="1" x14ac:dyDescent="0.2">
      <c r="B70"/>
      <c r="C70" s="32" t="s">
        <v>203</v>
      </c>
      <c r="D70"/>
      <c r="E70"/>
      <c r="F70"/>
      <c r="G70"/>
      <c r="H70"/>
      <c r="I70"/>
      <c r="J70" t="s">
        <v>328</v>
      </c>
      <c r="K70"/>
      <c r="L70"/>
      <c r="M70"/>
      <c r="N70"/>
      <c r="O70"/>
      <c r="P70"/>
    </row>
    <row r="71" spans="2:42" hidden="1" x14ac:dyDescent="0.2">
      <c r="B71" s="47">
        <v>9</v>
      </c>
      <c r="C71"/>
      <c r="D71" s="25"/>
      <c r="E71" s="25"/>
      <c r="F71" s="25"/>
      <c r="G71" s="25"/>
      <c r="H71" s="26"/>
      <c r="I71" s="26"/>
      <c r="J71" s="26"/>
      <c r="K71" s="25"/>
      <c r="L71" s="26"/>
      <c r="M71" s="26"/>
      <c r="N71" s="27"/>
      <c r="O71" s="28"/>
      <c r="P71" s="46" t="str">
        <f t="shared" ref="P71:P78" si="23">IF(K71=0," ",1)</f>
        <v xml:space="preserve"> </v>
      </c>
    </row>
    <row r="72" spans="2:42" hidden="1" x14ac:dyDescent="0.2">
      <c r="B72" s="47">
        <v>10</v>
      </c>
      <c r="C72"/>
      <c r="D72" s="25"/>
      <c r="E72" s="25"/>
      <c r="F72" s="25"/>
      <c r="G72" s="25"/>
      <c r="H72" s="26"/>
      <c r="I72" s="26"/>
      <c r="J72" s="26"/>
      <c r="K72" s="25"/>
      <c r="L72" s="26"/>
      <c r="M72" s="26"/>
      <c r="N72" s="27"/>
      <c r="O72" s="28"/>
      <c r="P72" s="46" t="str">
        <f t="shared" si="23"/>
        <v xml:space="preserve"> </v>
      </c>
    </row>
    <row r="73" spans="2:42" hidden="1" x14ac:dyDescent="0.2">
      <c r="B73" s="47">
        <v>11</v>
      </c>
      <c r="C73"/>
      <c r="D73" s="25"/>
      <c r="E73" s="25"/>
      <c r="F73" s="25"/>
      <c r="G73" s="25"/>
      <c r="H73" s="26"/>
      <c r="I73" s="26"/>
      <c r="J73" s="26"/>
      <c r="K73" s="25"/>
      <c r="L73" s="26"/>
      <c r="M73" s="26"/>
      <c r="N73" s="27"/>
      <c r="O73" s="28"/>
      <c r="P73" s="46" t="str">
        <f t="shared" si="23"/>
        <v xml:space="preserve"> </v>
      </c>
      <c r="Q73" s="29"/>
    </row>
    <row r="74" spans="2:42" hidden="1" x14ac:dyDescent="0.2">
      <c r="B74" s="47">
        <v>12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23"/>
        <v xml:space="preserve"> </v>
      </c>
    </row>
    <row r="75" spans="2:42" hidden="1" x14ac:dyDescent="0.2">
      <c r="B75" s="47">
        <v>13</v>
      </c>
      <c r="C75"/>
      <c r="D75" s="25"/>
      <c r="E75" s="25"/>
      <c r="F75" s="25"/>
      <c r="G75" s="25"/>
      <c r="H75" s="26"/>
      <c r="I75" s="26"/>
      <c r="J75" s="26"/>
      <c r="K75" s="25"/>
      <c r="L75" s="26"/>
      <c r="M75" s="26"/>
      <c r="N75" s="27"/>
      <c r="O75" s="28"/>
      <c r="P75" s="46" t="str">
        <f t="shared" si="23"/>
        <v xml:space="preserve"> </v>
      </c>
    </row>
    <row r="76" spans="2:42" hidden="1" x14ac:dyDescent="0.2">
      <c r="B76" s="47">
        <v>14</v>
      </c>
      <c r="C76"/>
      <c r="D76" s="25"/>
      <c r="E76" s="25"/>
      <c r="F76" s="25"/>
      <c r="G76" s="25"/>
      <c r="H76" s="26"/>
      <c r="I76" s="26"/>
      <c r="J76" s="26"/>
      <c r="K76" s="25"/>
      <c r="L76" s="26"/>
      <c r="M76" s="26"/>
      <c r="N76" s="27"/>
      <c r="O76" s="28"/>
      <c r="P76" s="46" t="str">
        <f t="shared" si="23"/>
        <v xml:space="preserve"> </v>
      </c>
    </row>
    <row r="77" spans="2:42" hidden="1" x14ac:dyDescent="0.2">
      <c r="B77" s="47">
        <v>15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si="23"/>
        <v xml:space="preserve"> </v>
      </c>
      <c r="Q77" s="29"/>
    </row>
    <row r="78" spans="2:42" hidden="1" x14ac:dyDescent="0.2">
      <c r="B78" s="47">
        <v>16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23"/>
        <v xml:space="preserve"> </v>
      </c>
    </row>
    <row r="79" spans="2:42" ht="15" customHeight="1" x14ac:dyDescent="0.2">
      <c r="L79" s="52"/>
      <c r="M79" s="52"/>
      <c r="N79" s="52"/>
    </row>
    <row r="80" spans="2:42" x14ac:dyDescent="0.2"/>
    <row r="81" spans="2:42" ht="16" x14ac:dyDescent="0.2">
      <c r="B81" s="10" t="s">
        <v>215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1"/>
    </row>
    <row r="82" spans="2:42" x14ac:dyDescent="0.2">
      <c r="C82" s="32" t="s">
        <v>346</v>
      </c>
      <c r="D82" s="32"/>
      <c r="E82"/>
      <c r="G82" s="106">
        <v>6.9444444444444447E-4</v>
      </c>
      <c r="H82" s="59">
        <v>8.2175925925925917E-4</v>
      </c>
      <c r="I82" s="24"/>
      <c r="R82" s="65" t="s">
        <v>225</v>
      </c>
    </row>
    <row r="83" spans="2:42" x14ac:dyDescent="0.2">
      <c r="R83" s="66" t="s">
        <v>227</v>
      </c>
    </row>
    <row r="84" spans="2:42" x14ac:dyDescent="0.2">
      <c r="B84"/>
      <c r="C84" s="32" t="s">
        <v>197</v>
      </c>
      <c r="D84" s="35"/>
      <c r="E84" s="35"/>
      <c r="F84" s="35"/>
      <c r="G84" s="35"/>
      <c r="H84" s="35"/>
      <c r="I84" s="44"/>
      <c r="J84" s="44"/>
      <c r="K84" s="35"/>
      <c r="L84" s="45"/>
      <c r="M84" s="45"/>
      <c r="N84" s="45"/>
      <c r="O84" s="28"/>
      <c r="P84" s="46"/>
      <c r="R84" s="67" t="s">
        <v>228</v>
      </c>
      <c r="AH84" s="90" t="s">
        <v>329</v>
      </c>
      <c r="AI84" s="90" t="s">
        <v>5</v>
      </c>
      <c r="AJ84" s="91" t="s">
        <v>330</v>
      </c>
      <c r="AK84" s="91" t="s">
        <v>331</v>
      </c>
      <c r="AL84" s="91" t="s">
        <v>3</v>
      </c>
      <c r="AM84" s="91" t="s">
        <v>332</v>
      </c>
      <c r="AN84" s="91" t="s">
        <v>333</v>
      </c>
      <c r="AO84" s="91" t="s">
        <v>334</v>
      </c>
      <c r="AP84" s="91" t="s">
        <v>335</v>
      </c>
    </row>
    <row r="85" spans="2:42" x14ac:dyDescent="0.2">
      <c r="B85" s="47">
        <v>1</v>
      </c>
      <c r="C85"/>
      <c r="D85" s="25" t="s">
        <v>382</v>
      </c>
      <c r="E85" s="25"/>
      <c r="F85" s="25"/>
      <c r="G85" s="25"/>
      <c r="H85" s="26" t="s">
        <v>143</v>
      </c>
      <c r="I85" s="26" t="s">
        <v>318</v>
      </c>
      <c r="J85" s="26" t="s">
        <v>141</v>
      </c>
      <c r="K85" s="85" t="s">
        <v>35</v>
      </c>
      <c r="L85" s="26"/>
      <c r="M85" s="121"/>
      <c r="N85" s="122"/>
      <c r="O85" s="28">
        <v>7.9386574074074082E-4</v>
      </c>
      <c r="P85" s="46">
        <f t="shared" ref="P85:P92" si="24">IF(K85=0," ",2)</f>
        <v>2</v>
      </c>
      <c r="Q85" s="29"/>
      <c r="S85" s="48"/>
      <c r="AH85" s="96" t="str">
        <f>D85</f>
        <v>LOPEZ JIMENO, SERGIO</v>
      </c>
      <c r="AI85" s="96" t="str">
        <f>K85</f>
        <v>A LA PAR</v>
      </c>
      <c r="AJ85" s="96"/>
      <c r="AK85" s="97">
        <f>O85</f>
        <v>7.9386574074074082E-4</v>
      </c>
      <c r="AL85" s="96" t="s">
        <v>339</v>
      </c>
      <c r="AM85" s="96" t="str">
        <f>H85</f>
        <v>ABSOLUTA</v>
      </c>
      <c r="AN85" s="96" t="str">
        <f>I85</f>
        <v>SB16</v>
      </c>
      <c r="AO85" s="96" t="str">
        <f>J85</f>
        <v>ADAPTADA</v>
      </c>
      <c r="AP85" s="96" t="s">
        <v>336</v>
      </c>
    </row>
    <row r="86" spans="2:42" x14ac:dyDescent="0.2">
      <c r="B86" s="47">
        <v>2</v>
      </c>
      <c r="C86"/>
      <c r="D86" s="25" t="s">
        <v>383</v>
      </c>
      <c r="E86" s="25"/>
      <c r="F86" s="25"/>
      <c r="G86" s="25"/>
      <c r="H86" s="26" t="s">
        <v>143</v>
      </c>
      <c r="I86" s="26" t="s">
        <v>318</v>
      </c>
      <c r="J86" s="26" t="s">
        <v>141</v>
      </c>
      <c r="K86" s="85" t="s">
        <v>21</v>
      </c>
      <c r="L86" s="26"/>
      <c r="M86" s="121"/>
      <c r="N86" s="122"/>
      <c r="O86" s="28">
        <v>8.0486111111111101E-4</v>
      </c>
      <c r="P86" s="46">
        <f t="shared" si="24"/>
        <v>2</v>
      </c>
      <c r="R86" s="48"/>
      <c r="S86" s="48"/>
      <c r="AH86" s="96" t="str">
        <f t="shared" ref="AH86:AH92" si="25">D86</f>
        <v>GIL ANDRES, PABLO</v>
      </c>
      <c r="AI86" s="96" t="str">
        <f t="shared" ref="AI86:AI92" si="26">K86</f>
        <v>INDEPENDIENTE</v>
      </c>
      <c r="AJ86" s="96"/>
      <c r="AK86" s="97">
        <f t="shared" ref="AK86:AK92" si="27">O86</f>
        <v>8.0486111111111101E-4</v>
      </c>
      <c r="AL86" s="96" t="s">
        <v>339</v>
      </c>
      <c r="AM86" s="96" t="str">
        <f t="shared" ref="AM86:AM92" si="28">H86</f>
        <v>ABSOLUTA</v>
      </c>
      <c r="AN86" s="96" t="str">
        <f t="shared" ref="AN86:AN92" si="29">I86</f>
        <v>SB16</v>
      </c>
      <c r="AO86" s="96" t="str">
        <f t="shared" ref="AO86:AO92" si="30">J86</f>
        <v>ADAPTADA</v>
      </c>
      <c r="AP86" s="96" t="s">
        <v>336</v>
      </c>
    </row>
    <row r="87" spans="2:42" x14ac:dyDescent="0.2">
      <c r="B87" s="47">
        <v>3</v>
      </c>
      <c r="C87"/>
      <c r="D87" s="25" t="s">
        <v>430</v>
      </c>
      <c r="E87" s="25"/>
      <c r="F87" s="25"/>
      <c r="G87" s="25"/>
      <c r="H87" s="26" t="s">
        <v>143</v>
      </c>
      <c r="I87" s="26" t="s">
        <v>318</v>
      </c>
      <c r="J87" s="26" t="s">
        <v>141</v>
      </c>
      <c r="K87" s="85" t="s">
        <v>35</v>
      </c>
      <c r="L87" s="26"/>
      <c r="M87" s="121"/>
      <c r="N87" s="122"/>
      <c r="O87" s="28">
        <v>1.0118055555555555E-3</v>
      </c>
      <c r="P87" s="46">
        <f t="shared" si="24"/>
        <v>2</v>
      </c>
      <c r="R87" s="37" t="s">
        <v>200</v>
      </c>
      <c r="S87" s="48"/>
      <c r="AH87" s="96" t="str">
        <f t="shared" si="25"/>
        <v>MARTINEZ MARTIN, RAUL</v>
      </c>
      <c r="AI87" s="96" t="str">
        <f t="shared" si="26"/>
        <v>A LA PAR</v>
      </c>
      <c r="AJ87" s="96"/>
      <c r="AK87" s="97">
        <f t="shared" si="27"/>
        <v>1.0118055555555555E-3</v>
      </c>
      <c r="AL87" s="96" t="s">
        <v>339</v>
      </c>
      <c r="AM87" s="96" t="str">
        <f t="shared" si="28"/>
        <v>ABSOLUTA</v>
      </c>
      <c r="AN87" s="96" t="str">
        <f t="shared" si="29"/>
        <v>SB16</v>
      </c>
      <c r="AO87" s="96" t="str">
        <f t="shared" si="30"/>
        <v>ADAPTADA</v>
      </c>
      <c r="AP87" s="96" t="s">
        <v>336</v>
      </c>
    </row>
    <row r="88" spans="2:42" x14ac:dyDescent="0.2">
      <c r="B88" s="47">
        <v>4</v>
      </c>
      <c r="C88"/>
      <c r="D88" s="25" t="s">
        <v>469</v>
      </c>
      <c r="E88" s="25"/>
      <c r="F88" s="25"/>
      <c r="G88" s="25"/>
      <c r="H88" s="26" t="s">
        <v>143</v>
      </c>
      <c r="I88" s="26" t="s">
        <v>318</v>
      </c>
      <c r="J88" s="26" t="s">
        <v>141</v>
      </c>
      <c r="K88" s="85" t="s">
        <v>314</v>
      </c>
      <c r="L88" s="26"/>
      <c r="M88" s="121"/>
      <c r="N88" s="122"/>
      <c r="O88" s="28">
        <v>1.022337962962963E-3</v>
      </c>
      <c r="P88" s="46">
        <f t="shared" si="24"/>
        <v>2</v>
      </c>
      <c r="R88" s="37" t="s">
        <v>201</v>
      </c>
      <c r="S88" s="48"/>
      <c r="AH88" s="96" t="str">
        <f t="shared" si="25"/>
        <v>RADILLO DEL FRESNO, JORGE</v>
      </c>
      <c r="AI88" s="96" t="str">
        <f t="shared" si="26"/>
        <v>ADISLI MADRID</v>
      </c>
      <c r="AJ88" s="96"/>
      <c r="AK88" s="97">
        <f t="shared" si="27"/>
        <v>1.022337962962963E-3</v>
      </c>
      <c r="AL88" s="96" t="s">
        <v>339</v>
      </c>
      <c r="AM88" s="96" t="str">
        <f t="shared" si="28"/>
        <v>ABSOLUTA</v>
      </c>
      <c r="AN88" s="96" t="str">
        <f t="shared" si="29"/>
        <v>SB16</v>
      </c>
      <c r="AO88" s="96" t="str">
        <f t="shared" si="30"/>
        <v>ADAPTADA</v>
      </c>
      <c r="AP88" s="96" t="s">
        <v>336</v>
      </c>
    </row>
    <row r="89" spans="2:42" x14ac:dyDescent="0.2">
      <c r="B89" s="47">
        <v>5</v>
      </c>
      <c r="C89"/>
      <c r="D89" s="25"/>
      <c r="E89" s="25"/>
      <c r="F89" s="25"/>
      <c r="G89" s="25"/>
      <c r="H89" s="26"/>
      <c r="I89" s="26"/>
      <c r="J89" s="26"/>
      <c r="K89" s="25"/>
      <c r="L89" s="26"/>
      <c r="M89" s="26"/>
      <c r="N89" s="27"/>
      <c r="O89" s="28"/>
      <c r="P89" s="46" t="str">
        <f t="shared" si="24"/>
        <v xml:space="preserve"> </v>
      </c>
      <c r="Q89" s="57"/>
      <c r="R89" s="48"/>
      <c r="S89" s="48"/>
      <c r="AH89" s="96">
        <f t="shared" si="25"/>
        <v>0</v>
      </c>
      <c r="AI89" s="96">
        <f t="shared" si="26"/>
        <v>0</v>
      </c>
      <c r="AJ89" s="96"/>
      <c r="AK89" s="97">
        <f t="shared" si="27"/>
        <v>0</v>
      </c>
      <c r="AL89" s="96" t="s">
        <v>339</v>
      </c>
      <c r="AM89" s="96">
        <f t="shared" si="28"/>
        <v>0</v>
      </c>
      <c r="AN89" s="96">
        <f t="shared" si="29"/>
        <v>0</v>
      </c>
      <c r="AO89" s="96">
        <f t="shared" si="30"/>
        <v>0</v>
      </c>
      <c r="AP89" s="96" t="s">
        <v>336</v>
      </c>
    </row>
    <row r="90" spans="2:42" x14ac:dyDescent="0.2">
      <c r="B90" s="47">
        <v>6</v>
      </c>
      <c r="C90"/>
      <c r="D90" s="25"/>
      <c r="E90" s="25"/>
      <c r="F90" s="25"/>
      <c r="G90" s="25"/>
      <c r="H90" s="26"/>
      <c r="I90" s="26"/>
      <c r="J90" s="26"/>
      <c r="K90" s="25"/>
      <c r="L90" s="26"/>
      <c r="M90" s="26"/>
      <c r="N90" s="27"/>
      <c r="O90" s="28"/>
      <c r="P90" s="46" t="str">
        <f t="shared" si="24"/>
        <v xml:space="preserve"> </v>
      </c>
      <c r="Q90" s="57"/>
      <c r="R90" s="37" t="s">
        <v>200</v>
      </c>
      <c r="S90" s="48"/>
      <c r="AH90" s="1">
        <f t="shared" si="25"/>
        <v>0</v>
      </c>
      <c r="AI90" s="1">
        <f t="shared" si="26"/>
        <v>0</v>
      </c>
      <c r="AK90" s="9">
        <f t="shared" si="27"/>
        <v>0</v>
      </c>
      <c r="AL90" s="1" t="s">
        <v>339</v>
      </c>
      <c r="AM90" s="1">
        <f t="shared" si="28"/>
        <v>0</v>
      </c>
      <c r="AN90" s="1">
        <f t="shared" si="29"/>
        <v>0</v>
      </c>
      <c r="AO90" s="1">
        <f t="shared" si="30"/>
        <v>0</v>
      </c>
      <c r="AP90" s="1" t="s">
        <v>336</v>
      </c>
    </row>
    <row r="91" spans="2:42" x14ac:dyDescent="0.2">
      <c r="B91" s="47">
        <v>7</v>
      </c>
      <c r="C91"/>
      <c r="D91" s="25"/>
      <c r="E91" s="25"/>
      <c r="F91" s="25"/>
      <c r="G91" s="25"/>
      <c r="H91" s="26"/>
      <c r="I91" s="26"/>
      <c r="J91" s="26"/>
      <c r="K91" s="25"/>
      <c r="L91" s="26"/>
      <c r="M91" s="26"/>
      <c r="N91" s="27"/>
      <c r="O91" s="28"/>
      <c r="P91" s="46" t="str">
        <f t="shared" si="24"/>
        <v xml:space="preserve"> </v>
      </c>
      <c r="Q91" s="57"/>
      <c r="R91" s="37" t="s">
        <v>202</v>
      </c>
      <c r="S91" s="48"/>
      <c r="AH91" s="1">
        <f t="shared" si="25"/>
        <v>0</v>
      </c>
      <c r="AI91" s="1">
        <f t="shared" si="26"/>
        <v>0</v>
      </c>
      <c r="AK91" s="9">
        <f t="shared" si="27"/>
        <v>0</v>
      </c>
      <c r="AL91" s="1" t="s">
        <v>339</v>
      </c>
      <c r="AM91" s="1">
        <f t="shared" si="28"/>
        <v>0</v>
      </c>
      <c r="AN91" s="1">
        <f t="shared" si="29"/>
        <v>0</v>
      </c>
      <c r="AO91" s="1">
        <f t="shared" si="30"/>
        <v>0</v>
      </c>
      <c r="AP91" s="1" t="s">
        <v>336</v>
      </c>
    </row>
    <row r="92" spans="2:42" x14ac:dyDescent="0.2">
      <c r="B92" s="47">
        <v>8</v>
      </c>
      <c r="C92"/>
      <c r="D92" s="25"/>
      <c r="E92" s="25"/>
      <c r="F92" s="25"/>
      <c r="G92" s="25"/>
      <c r="H92" s="26"/>
      <c r="I92" s="26"/>
      <c r="J92" s="26"/>
      <c r="K92" s="25"/>
      <c r="L92" s="26"/>
      <c r="M92" s="26"/>
      <c r="N92" s="27"/>
      <c r="O92" s="28"/>
      <c r="P92" s="46" t="str">
        <f t="shared" si="24"/>
        <v xml:space="preserve"> </v>
      </c>
      <c r="R92" s="37" t="s">
        <v>214</v>
      </c>
      <c r="S92" s="48"/>
      <c r="AH92" s="1">
        <f t="shared" si="25"/>
        <v>0</v>
      </c>
      <c r="AI92" s="1">
        <f t="shared" si="26"/>
        <v>0</v>
      </c>
      <c r="AK92" s="9">
        <f t="shared" si="27"/>
        <v>0</v>
      </c>
      <c r="AL92" s="1" t="s">
        <v>339</v>
      </c>
      <c r="AM92" s="1">
        <f t="shared" si="28"/>
        <v>0</v>
      </c>
      <c r="AN92" s="1">
        <f t="shared" si="29"/>
        <v>0</v>
      </c>
      <c r="AO92" s="1">
        <f t="shared" si="30"/>
        <v>0</v>
      </c>
      <c r="AP92" s="1" t="s">
        <v>336</v>
      </c>
    </row>
    <row r="93" spans="2:42" x14ac:dyDescent="0.2">
      <c r="B93"/>
      <c r="C93"/>
      <c r="D93" s="25"/>
      <c r="E93" s="25"/>
      <c r="F93" s="25"/>
      <c r="G93" s="25"/>
      <c r="H93" s="26"/>
      <c r="I93" s="26"/>
      <c r="J93" s="26"/>
      <c r="K93" s="25"/>
      <c r="L93" s="26"/>
      <c r="M93" s="26"/>
      <c r="N93" s="27"/>
      <c r="O93" s="28"/>
      <c r="P93"/>
      <c r="Q93" s="29"/>
    </row>
    <row r="94" spans="2:42" hidden="1" x14ac:dyDescent="0.2">
      <c r="B94"/>
      <c r="C94" s="32" t="s">
        <v>203</v>
      </c>
      <c r="D94" s="25"/>
      <c r="E94" s="25"/>
      <c r="F94" s="25"/>
      <c r="G94" s="25"/>
      <c r="H94" s="26"/>
      <c r="I94" s="26"/>
      <c r="J94" s="26"/>
      <c r="K94" s="25"/>
      <c r="L94" s="26"/>
      <c r="M94" s="26"/>
      <c r="N94" s="27"/>
      <c r="O94" s="28"/>
      <c r="P94"/>
    </row>
    <row r="95" spans="2:42" hidden="1" x14ac:dyDescent="0.2">
      <c r="B95" s="47">
        <v>9</v>
      </c>
      <c r="C95"/>
      <c r="D95" s="25"/>
      <c r="E95" s="25"/>
      <c r="F95" s="25"/>
      <c r="G95" s="25"/>
      <c r="H95" s="26"/>
      <c r="I95" s="26"/>
      <c r="J95" s="26"/>
      <c r="K95" s="25"/>
      <c r="L95" s="26"/>
      <c r="M95" s="26"/>
      <c r="N95" s="27"/>
      <c r="O95" s="28"/>
      <c r="P95" s="46" t="str">
        <f t="shared" ref="P95:P102" si="31">IF(K95=0," ",1)</f>
        <v xml:space="preserve"> </v>
      </c>
    </row>
    <row r="96" spans="2:42" hidden="1" x14ac:dyDescent="0.2">
      <c r="B96" s="47">
        <v>10</v>
      </c>
      <c r="C96"/>
      <c r="D96" s="25"/>
      <c r="E96" s="25"/>
      <c r="F96" s="25"/>
      <c r="G96" s="25"/>
      <c r="H96" s="26"/>
      <c r="I96" s="26"/>
      <c r="J96" s="26"/>
      <c r="K96" s="25"/>
      <c r="L96" s="26"/>
      <c r="M96" s="26"/>
      <c r="N96" s="27"/>
      <c r="O96" s="28"/>
      <c r="P96" s="46" t="str">
        <f t="shared" si="31"/>
        <v xml:space="preserve"> </v>
      </c>
    </row>
    <row r="97" spans="2:25" hidden="1" x14ac:dyDescent="0.2">
      <c r="B97" s="47">
        <v>11</v>
      </c>
      <c r="C97"/>
      <c r="D97" s="25"/>
      <c r="E97" s="25"/>
      <c r="F97" s="25"/>
      <c r="G97" s="25"/>
      <c r="H97" s="26"/>
      <c r="I97" s="26"/>
      <c r="J97" s="26"/>
      <c r="K97" s="25"/>
      <c r="L97" s="26"/>
      <c r="M97" s="26"/>
      <c r="N97" s="27"/>
      <c r="O97" s="28"/>
      <c r="P97" s="46" t="str">
        <f t="shared" si="31"/>
        <v xml:space="preserve"> </v>
      </c>
      <c r="Q97" s="29"/>
    </row>
    <row r="98" spans="2:25" hidden="1" x14ac:dyDescent="0.2">
      <c r="B98" s="47">
        <v>12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46" t="str">
        <f t="shared" si="31"/>
        <v xml:space="preserve"> </v>
      </c>
    </row>
    <row r="99" spans="2:25" hidden="1" x14ac:dyDescent="0.2">
      <c r="B99" s="47">
        <v>13</v>
      </c>
      <c r="C99"/>
      <c r="D99" s="25"/>
      <c r="E99" s="25"/>
      <c r="F99" s="25"/>
      <c r="G99" s="25"/>
      <c r="H99" s="26"/>
      <c r="I99" s="26"/>
      <c r="J99" s="26"/>
      <c r="K99" s="25"/>
      <c r="L99" s="26"/>
      <c r="M99" s="26"/>
      <c r="N99" s="27"/>
      <c r="O99" s="28"/>
      <c r="P99" s="46" t="str">
        <f t="shared" si="31"/>
        <v xml:space="preserve"> </v>
      </c>
    </row>
    <row r="100" spans="2:25" hidden="1" x14ac:dyDescent="0.2">
      <c r="B100" s="47">
        <v>14</v>
      </c>
      <c r="C100"/>
      <c r="D100" s="25"/>
      <c r="E100" s="25"/>
      <c r="F100" s="25"/>
      <c r="G100" s="25"/>
      <c r="H100" s="26"/>
      <c r="I100" s="26"/>
      <c r="J100" s="26"/>
      <c r="K100" s="25"/>
      <c r="L100" s="26"/>
      <c r="M100" s="26"/>
      <c r="N100" s="27"/>
      <c r="O100" s="28"/>
      <c r="P100" s="46" t="str">
        <f t="shared" si="31"/>
        <v xml:space="preserve"> </v>
      </c>
    </row>
    <row r="101" spans="2:25" hidden="1" x14ac:dyDescent="0.2">
      <c r="B101" s="47">
        <v>15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46" t="str">
        <f t="shared" si="31"/>
        <v xml:space="preserve"> </v>
      </c>
      <c r="Q101" s="29"/>
    </row>
    <row r="102" spans="2:25" hidden="1" x14ac:dyDescent="0.2">
      <c r="B102" s="47">
        <v>16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6"/>
      <c r="N102" s="27"/>
      <c r="O102" s="28"/>
      <c r="P102" s="46" t="str">
        <f t="shared" si="31"/>
        <v xml:space="preserve"> </v>
      </c>
    </row>
    <row r="103" spans="2:25" ht="15" customHeight="1" x14ac:dyDescent="0.2">
      <c r="L103" s="52"/>
      <c r="M103" s="52"/>
      <c r="N103" s="52"/>
    </row>
    <row r="104" spans="2:25" x14ac:dyDescent="0.2"/>
    <row r="105" spans="2:25" ht="16" x14ac:dyDescent="0.2">
      <c r="B105" s="10" t="s">
        <v>419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58"/>
      <c r="M105" s="58"/>
      <c r="N105" s="58"/>
      <c r="O105" s="30"/>
      <c r="P105" s="31"/>
    </row>
    <row r="106" spans="2:25" x14ac:dyDescent="0.2">
      <c r="C106" s="32" t="s">
        <v>347</v>
      </c>
      <c r="D106"/>
      <c r="E106"/>
      <c r="F106" s="148">
        <v>7.5231481481481482E-4</v>
      </c>
      <c r="G106" s="148"/>
      <c r="H106" s="33"/>
      <c r="I106" s="24"/>
      <c r="O106" s="18"/>
      <c r="P106" s="19"/>
    </row>
    <row r="107" spans="2:25" x14ac:dyDescent="0.2">
      <c r="O107" s="18"/>
      <c r="P107" s="57"/>
      <c r="R107" s="48"/>
      <c r="S107" s="48"/>
    </row>
    <row r="108" spans="2:25" x14ac:dyDescent="0.2">
      <c r="B108" s="47">
        <v>1</v>
      </c>
      <c r="C108"/>
      <c r="D108" s="25" t="s">
        <v>308</v>
      </c>
      <c r="E108" s="25"/>
      <c r="F108" s="25"/>
      <c r="G108" s="25"/>
      <c r="H108" s="26" t="s">
        <v>143</v>
      </c>
      <c r="I108" s="26" t="s">
        <v>317</v>
      </c>
      <c r="J108" s="26" t="s">
        <v>141</v>
      </c>
      <c r="K108" s="85" t="s">
        <v>146</v>
      </c>
      <c r="L108" s="26"/>
      <c r="M108" s="133"/>
      <c r="N108" s="134"/>
      <c r="O108" s="28">
        <v>7.8275462962962956E-4</v>
      </c>
      <c r="P108" s="46">
        <f t="shared" ref="P108:P115" si="32">IF(K108=0," ",2)</f>
        <v>2</v>
      </c>
      <c r="Q108" s="29"/>
      <c r="T108" s="1" t="str">
        <f>D108</f>
        <v>RECIO BERLANAS, JORGE</v>
      </c>
      <c r="U108" s="2" t="str">
        <f t="shared" ref="U108:X115" si="33">H108</f>
        <v>ABSOLUTA</v>
      </c>
      <c r="V108" s="2" t="str">
        <f t="shared" si="33"/>
        <v>SB16D</v>
      </c>
      <c r="W108" s="2" t="str">
        <f t="shared" si="33"/>
        <v>ADAPTADA</v>
      </c>
      <c r="X108" s="1" t="str">
        <f t="shared" si="33"/>
        <v>APADIS</v>
      </c>
      <c r="Y108" s="1" t="str">
        <f>B$4</f>
        <v>50m Braza Masculino</v>
      </c>
    </row>
    <row r="109" spans="2:25" x14ac:dyDescent="0.2">
      <c r="B109" s="47">
        <v>2</v>
      </c>
      <c r="C109"/>
      <c r="D109" s="25" t="s">
        <v>356</v>
      </c>
      <c r="E109" s="25"/>
      <c r="F109" s="25"/>
      <c r="G109" s="25"/>
      <c r="H109" s="26" t="s">
        <v>143</v>
      </c>
      <c r="I109" s="26" t="s">
        <v>317</v>
      </c>
      <c r="J109" s="26" t="s">
        <v>141</v>
      </c>
      <c r="K109" s="85" t="s">
        <v>357</v>
      </c>
      <c r="L109" s="26"/>
      <c r="M109" s="133"/>
      <c r="N109" s="134"/>
      <c r="O109" s="28">
        <v>7.9097222222222232E-4</v>
      </c>
      <c r="P109" s="46">
        <f t="shared" si="32"/>
        <v>2</v>
      </c>
      <c r="R109" s="107" t="s">
        <v>420</v>
      </c>
      <c r="S109" s="48"/>
      <c r="T109" s="1" t="str">
        <f t="shared" ref="T109:T115" si="34">D109</f>
        <v>GARCIA ALVAREZ, JAVIER</v>
      </c>
      <c r="U109" s="2" t="str">
        <f t="shared" si="33"/>
        <v>ABSOLUTA</v>
      </c>
      <c r="V109" s="2" t="str">
        <f t="shared" si="33"/>
        <v>SB16D</v>
      </c>
      <c r="W109" s="2" t="str">
        <f t="shared" si="33"/>
        <v>ADAPTADA</v>
      </c>
      <c r="X109" s="1" t="str">
        <f t="shared" si="33"/>
        <v>FUNDACION PRODIS</v>
      </c>
      <c r="Y109" s="1" t="str">
        <f t="shared" ref="Y109:Y115" si="35">B$4</f>
        <v>50m Braza Masculino</v>
      </c>
    </row>
    <row r="110" spans="2:25" x14ac:dyDescent="0.2">
      <c r="B110" s="47">
        <v>3</v>
      </c>
      <c r="C110"/>
      <c r="D110" s="25" t="s">
        <v>291</v>
      </c>
      <c r="E110" s="25"/>
      <c r="F110" s="25"/>
      <c r="G110" s="25"/>
      <c r="H110" s="26" t="s">
        <v>143</v>
      </c>
      <c r="I110" s="26" t="s">
        <v>317</v>
      </c>
      <c r="J110" s="26" t="s">
        <v>141</v>
      </c>
      <c r="K110" s="85" t="s">
        <v>284</v>
      </c>
      <c r="L110" s="26"/>
      <c r="M110" s="133"/>
      <c r="N110" s="134"/>
      <c r="O110" s="28">
        <v>8.3020833333333341E-4</v>
      </c>
      <c r="P110" s="46">
        <f t="shared" si="32"/>
        <v>2</v>
      </c>
      <c r="R110" s="48"/>
      <c r="S110" s="48"/>
      <c r="T110" s="1" t="str">
        <f t="shared" si="34"/>
        <v>NAVARRO ALFARO, PABLO</v>
      </c>
      <c r="U110" s="2" t="str">
        <f t="shared" si="33"/>
        <v>ABSOLUTA</v>
      </c>
      <c r="V110" s="2" t="str">
        <f t="shared" si="33"/>
        <v>SB16D</v>
      </c>
      <c r="W110" s="2" t="str">
        <f t="shared" si="33"/>
        <v>ADAPTADA</v>
      </c>
      <c r="X110" s="1" t="str">
        <f t="shared" si="33"/>
        <v>DELFINES SIGLO XXI</v>
      </c>
      <c r="Y110" s="1" t="str">
        <f t="shared" si="35"/>
        <v>50m Braza Masculino</v>
      </c>
    </row>
    <row r="111" spans="2:25" x14ac:dyDescent="0.2">
      <c r="B111" s="47">
        <v>4</v>
      </c>
      <c r="C111"/>
      <c r="D111" s="25" t="s">
        <v>394</v>
      </c>
      <c r="E111" s="25"/>
      <c r="F111" s="25"/>
      <c r="G111" s="25"/>
      <c r="H111" s="26" t="s">
        <v>143</v>
      </c>
      <c r="I111" s="26" t="s">
        <v>317</v>
      </c>
      <c r="J111" s="26" t="s">
        <v>141</v>
      </c>
      <c r="K111" s="85" t="s">
        <v>284</v>
      </c>
      <c r="L111" s="26"/>
      <c r="M111" s="133"/>
      <c r="N111" s="134"/>
      <c r="O111" s="28">
        <v>8.3958333333333324E-4</v>
      </c>
      <c r="P111" s="46">
        <f t="shared" si="32"/>
        <v>2</v>
      </c>
      <c r="R111" s="48"/>
      <c r="S111" s="48"/>
      <c r="T111" s="1" t="str">
        <f t="shared" si="34"/>
        <v>ALONSO SANCHEZ, ALEJANDRO</v>
      </c>
      <c r="U111" s="2" t="str">
        <f t="shared" si="33"/>
        <v>ABSOLUTA</v>
      </c>
      <c r="V111" s="2" t="str">
        <f t="shared" si="33"/>
        <v>SB16D</v>
      </c>
      <c r="W111" s="2" t="str">
        <f t="shared" si="33"/>
        <v>ADAPTADA</v>
      </c>
      <c r="X111" s="1" t="str">
        <f t="shared" si="33"/>
        <v>DELFINES SIGLO XXI</v>
      </c>
      <c r="Y111" s="1" t="str">
        <f t="shared" si="35"/>
        <v>50m Braza Masculino</v>
      </c>
    </row>
    <row r="112" spans="2:25" x14ac:dyDescent="0.2">
      <c r="B112" s="47">
        <v>5</v>
      </c>
      <c r="C112"/>
      <c r="D112" s="25" t="s">
        <v>370</v>
      </c>
      <c r="E112" s="25"/>
      <c r="F112" s="25"/>
      <c r="G112" s="25"/>
      <c r="H112" s="26" t="s">
        <v>143</v>
      </c>
      <c r="I112" s="26" t="s">
        <v>317</v>
      </c>
      <c r="J112" s="26" t="s">
        <v>141</v>
      </c>
      <c r="K112" s="85" t="s">
        <v>357</v>
      </c>
      <c r="L112" s="26"/>
      <c r="M112" s="133"/>
      <c r="N112" s="134"/>
      <c r="O112" s="28">
        <v>8.8750000000000005E-4</v>
      </c>
      <c r="P112" s="46">
        <f t="shared" si="32"/>
        <v>2</v>
      </c>
      <c r="Q112" s="57"/>
      <c r="R112" s="37" t="s">
        <v>200</v>
      </c>
      <c r="S112" s="48"/>
      <c r="T112" s="1" t="str">
        <f t="shared" si="34"/>
        <v>SANZ GARCIA, ALEJANDRO</v>
      </c>
      <c r="U112" s="2" t="str">
        <f t="shared" si="33"/>
        <v>ABSOLUTA</v>
      </c>
      <c r="V112" s="2" t="str">
        <f t="shared" si="33"/>
        <v>SB16D</v>
      </c>
      <c r="W112" s="2" t="str">
        <f t="shared" si="33"/>
        <v>ADAPTADA</v>
      </c>
      <c r="X112" s="1" t="str">
        <f t="shared" si="33"/>
        <v>FUNDACION PRODIS</v>
      </c>
      <c r="Y112" s="1" t="str">
        <f t="shared" si="35"/>
        <v>50m Braza Masculino</v>
      </c>
    </row>
    <row r="113" spans="2:25" x14ac:dyDescent="0.2">
      <c r="B113" s="47">
        <v>6</v>
      </c>
      <c r="C113"/>
      <c r="D113" s="25" t="s">
        <v>293</v>
      </c>
      <c r="E113" s="25"/>
      <c r="F113" s="25"/>
      <c r="G113" s="25"/>
      <c r="H113" s="26" t="s">
        <v>143</v>
      </c>
      <c r="I113" s="26" t="s">
        <v>317</v>
      </c>
      <c r="J113" s="26" t="s">
        <v>141</v>
      </c>
      <c r="K113" s="85" t="s">
        <v>284</v>
      </c>
      <c r="L113" s="26"/>
      <c r="M113" s="133"/>
      <c r="N113" s="134"/>
      <c r="O113" s="28">
        <v>9.4166666666666661E-4</v>
      </c>
      <c r="P113" s="46">
        <f t="shared" si="32"/>
        <v>2</v>
      </c>
      <c r="Q113" s="57"/>
      <c r="R113" s="37" t="s">
        <v>202</v>
      </c>
      <c r="S113" s="48"/>
      <c r="T113" s="1" t="str">
        <f t="shared" si="34"/>
        <v>VAZQUEZ QUIROGA, JUAN MARIA</v>
      </c>
      <c r="U113" s="2" t="str">
        <f t="shared" si="33"/>
        <v>ABSOLUTA</v>
      </c>
      <c r="V113" s="2" t="str">
        <f t="shared" si="33"/>
        <v>SB16D</v>
      </c>
      <c r="W113" s="2" t="str">
        <f t="shared" si="33"/>
        <v>ADAPTADA</v>
      </c>
      <c r="X113" s="1" t="str">
        <f t="shared" si="33"/>
        <v>DELFINES SIGLO XXI</v>
      </c>
      <c r="Y113" s="1" t="str">
        <f t="shared" si="35"/>
        <v>50m Braza Masculino</v>
      </c>
    </row>
    <row r="114" spans="2:25" x14ac:dyDescent="0.2">
      <c r="B114" s="47">
        <v>7</v>
      </c>
      <c r="C114"/>
      <c r="D114" s="25" t="s">
        <v>220</v>
      </c>
      <c r="E114" s="25"/>
      <c r="F114" s="25"/>
      <c r="G114" s="25"/>
      <c r="H114" s="26" t="s">
        <v>143</v>
      </c>
      <c r="I114" s="26" t="s">
        <v>317</v>
      </c>
      <c r="J114" s="26" t="s">
        <v>141</v>
      </c>
      <c r="K114" s="85" t="s">
        <v>35</v>
      </c>
      <c r="L114" s="26"/>
      <c r="M114" s="133"/>
      <c r="N114" s="134"/>
      <c r="O114" s="28">
        <v>1.0093750000000001E-3</v>
      </c>
      <c r="P114" s="46">
        <f t="shared" si="32"/>
        <v>2</v>
      </c>
      <c r="Q114" s="57"/>
      <c r="R114" s="37" t="s">
        <v>214</v>
      </c>
      <c r="S114" s="48"/>
      <c r="T114" s="1" t="str">
        <f t="shared" si="34"/>
        <v>GALLARDO GALLEGO, ALEJANDRO</v>
      </c>
      <c r="U114" s="2" t="str">
        <f t="shared" si="33"/>
        <v>ABSOLUTA</v>
      </c>
      <c r="V114" s="2" t="str">
        <f t="shared" si="33"/>
        <v>SB16D</v>
      </c>
      <c r="W114" s="2" t="str">
        <f t="shared" si="33"/>
        <v>ADAPTADA</v>
      </c>
      <c r="X114" s="1" t="str">
        <f t="shared" si="33"/>
        <v>A LA PAR</v>
      </c>
      <c r="Y114" s="1" t="str">
        <f t="shared" si="35"/>
        <v>50m Braza Masculino</v>
      </c>
    </row>
    <row r="115" spans="2:25" x14ac:dyDescent="0.2">
      <c r="B115" s="47">
        <v>8</v>
      </c>
      <c r="C115"/>
      <c r="D115" s="25"/>
      <c r="E115" s="25"/>
      <c r="F115" s="25"/>
      <c r="G115" s="25"/>
      <c r="H115" s="26"/>
      <c r="I115" s="26"/>
      <c r="J115" s="26"/>
      <c r="K115" s="25"/>
      <c r="L115" s="26"/>
      <c r="M115" s="26"/>
      <c r="N115" s="27"/>
      <c r="O115" s="28"/>
      <c r="P115" s="46" t="str">
        <f t="shared" si="32"/>
        <v xml:space="preserve"> </v>
      </c>
      <c r="R115" s="48"/>
      <c r="S115" s="48"/>
      <c r="T115" s="1">
        <f t="shared" si="34"/>
        <v>0</v>
      </c>
      <c r="U115" s="2">
        <f t="shared" si="33"/>
        <v>0</v>
      </c>
      <c r="V115" s="2">
        <f t="shared" si="33"/>
        <v>0</v>
      </c>
      <c r="W115" s="2">
        <f t="shared" si="33"/>
        <v>0</v>
      </c>
      <c r="X115" s="1">
        <f t="shared" si="33"/>
        <v>0</v>
      </c>
      <c r="Y115" s="1" t="str">
        <f t="shared" si="35"/>
        <v>50m Braza Masculino</v>
      </c>
    </row>
    <row r="116" spans="2:25" x14ac:dyDescent="0.2">
      <c r="B116"/>
      <c r="C116"/>
      <c r="D116" s="25"/>
      <c r="E116" s="25"/>
      <c r="F116" s="25"/>
      <c r="G116" s="25"/>
      <c r="H116" s="26"/>
      <c r="I116" s="26"/>
      <c r="J116" s="26"/>
      <c r="K116" s="25"/>
      <c r="L116" s="26"/>
      <c r="M116" s="26"/>
      <c r="N116" s="27"/>
      <c r="O116" s="28"/>
      <c r="P116"/>
      <c r="Q116" s="29"/>
    </row>
    <row r="117" spans="2:25" hidden="1" x14ac:dyDescent="0.2">
      <c r="B117"/>
      <c r="C117" s="32" t="s">
        <v>203</v>
      </c>
      <c r="D117" s="25"/>
      <c r="E117" s="25"/>
      <c r="F117" s="25"/>
      <c r="G117" s="25"/>
      <c r="H117" s="26"/>
      <c r="I117" s="26"/>
      <c r="J117" s="26"/>
      <c r="K117" s="25"/>
      <c r="L117" s="26"/>
      <c r="M117" s="26"/>
      <c r="N117" s="27"/>
      <c r="O117" s="28"/>
      <c r="P117"/>
    </row>
    <row r="118" spans="2:25" hidden="1" x14ac:dyDescent="0.2">
      <c r="B118" s="47">
        <v>9</v>
      </c>
      <c r="C118"/>
      <c r="D118" s="25"/>
      <c r="E118" s="25"/>
      <c r="F118" s="25"/>
      <c r="G118" s="25"/>
      <c r="H118" s="26"/>
      <c r="I118" s="26"/>
      <c r="J118" s="26"/>
      <c r="K118" s="25"/>
      <c r="L118" s="26"/>
      <c r="M118" s="26"/>
      <c r="N118" s="27"/>
      <c r="O118" s="28"/>
      <c r="P118" s="46" t="str">
        <f t="shared" ref="P118:P125" si="36">IF(K118=0," ",1)</f>
        <v xml:space="preserve"> </v>
      </c>
    </row>
    <row r="119" spans="2:25" hidden="1" x14ac:dyDescent="0.2">
      <c r="B119" s="47">
        <v>10</v>
      </c>
      <c r="C119"/>
      <c r="D119" s="25"/>
      <c r="E119" s="25"/>
      <c r="F119" s="25"/>
      <c r="G119" s="25"/>
      <c r="H119" s="26"/>
      <c r="I119" s="26"/>
      <c r="J119" s="26"/>
      <c r="K119" s="25"/>
      <c r="L119" s="26"/>
      <c r="M119" s="26"/>
      <c r="N119" s="27"/>
      <c r="O119" s="28"/>
      <c r="P119" s="46" t="str">
        <f t="shared" si="36"/>
        <v xml:space="preserve"> </v>
      </c>
    </row>
    <row r="120" spans="2:25" hidden="1" x14ac:dyDescent="0.2">
      <c r="B120" s="47">
        <v>11</v>
      </c>
      <c r="C120"/>
      <c r="D120" s="25"/>
      <c r="E120" s="25"/>
      <c r="F120" s="25"/>
      <c r="G120" s="25"/>
      <c r="H120" s="26"/>
      <c r="I120" s="26"/>
      <c r="J120" s="26"/>
      <c r="K120" s="25"/>
      <c r="L120" s="26"/>
      <c r="M120" s="26"/>
      <c r="N120" s="27"/>
      <c r="O120" s="28"/>
      <c r="P120" s="46" t="str">
        <f t="shared" si="36"/>
        <v xml:space="preserve"> </v>
      </c>
      <c r="Q120" s="29"/>
    </row>
    <row r="121" spans="2:25" hidden="1" x14ac:dyDescent="0.2">
      <c r="B121" s="47">
        <v>12</v>
      </c>
      <c r="C121"/>
      <c r="D121" s="25"/>
      <c r="E121" s="25"/>
      <c r="F121" s="25"/>
      <c r="G121" s="25"/>
      <c r="H121" s="26"/>
      <c r="I121" s="26"/>
      <c r="J121" s="26"/>
      <c r="K121" s="25"/>
      <c r="L121" s="26"/>
      <c r="M121" s="26"/>
      <c r="N121" s="27"/>
      <c r="O121" s="28"/>
      <c r="P121" s="46" t="str">
        <f t="shared" si="36"/>
        <v xml:space="preserve"> </v>
      </c>
    </row>
    <row r="122" spans="2:25" hidden="1" x14ac:dyDescent="0.2">
      <c r="B122" s="47">
        <v>13</v>
      </c>
      <c r="C122"/>
      <c r="D122" s="25"/>
      <c r="E122" s="25"/>
      <c r="F122" s="25"/>
      <c r="G122" s="25"/>
      <c r="H122" s="26"/>
      <c r="I122" s="26"/>
      <c r="J122" s="26"/>
      <c r="K122" s="25"/>
      <c r="L122" s="26"/>
      <c r="M122" s="26"/>
      <c r="N122" s="27"/>
      <c r="O122" s="28"/>
      <c r="P122" s="46" t="str">
        <f t="shared" si="36"/>
        <v xml:space="preserve"> </v>
      </c>
    </row>
    <row r="123" spans="2:25" hidden="1" x14ac:dyDescent="0.2">
      <c r="B123" s="47">
        <v>14</v>
      </c>
      <c r="C123"/>
      <c r="D123" s="25"/>
      <c r="E123" s="25"/>
      <c r="F123" s="25"/>
      <c r="G123" s="25"/>
      <c r="H123" s="26"/>
      <c r="I123" s="26"/>
      <c r="J123" s="26"/>
      <c r="K123" s="25"/>
      <c r="L123" s="26"/>
      <c r="M123" s="26"/>
      <c r="N123" s="27"/>
      <c r="O123" s="28"/>
      <c r="P123" s="46" t="str">
        <f t="shared" si="36"/>
        <v xml:space="preserve"> </v>
      </c>
    </row>
    <row r="124" spans="2:25" hidden="1" x14ac:dyDescent="0.2">
      <c r="B124" s="47">
        <v>15</v>
      </c>
      <c r="C124"/>
      <c r="D124" s="25"/>
      <c r="E124" s="25"/>
      <c r="F124" s="25"/>
      <c r="G124" s="25"/>
      <c r="H124" s="26"/>
      <c r="I124" s="26"/>
      <c r="J124" s="26"/>
      <c r="K124" s="25"/>
      <c r="L124" s="26"/>
      <c r="M124" s="26"/>
      <c r="N124" s="27"/>
      <c r="O124" s="28"/>
      <c r="P124" s="46" t="str">
        <f t="shared" si="36"/>
        <v xml:space="preserve"> </v>
      </c>
      <c r="Q124" s="29"/>
    </row>
    <row r="125" spans="2:25" hidden="1" x14ac:dyDescent="0.2">
      <c r="B125" s="47">
        <v>16</v>
      </c>
      <c r="C125"/>
      <c r="D125" s="25"/>
      <c r="E125" s="25"/>
      <c r="F125" s="25"/>
      <c r="G125" s="25"/>
      <c r="H125" s="26"/>
      <c r="I125" s="26"/>
      <c r="J125" s="26"/>
      <c r="K125" s="25"/>
      <c r="L125" s="26"/>
      <c r="M125" s="26"/>
      <c r="N125" s="27"/>
      <c r="O125" s="28"/>
      <c r="P125" s="46" t="str">
        <f t="shared" si="36"/>
        <v xml:space="preserve"> </v>
      </c>
    </row>
    <row r="126" spans="2:25" x14ac:dyDescent="0.2">
      <c r="O126" s="18"/>
      <c r="P126" s="19"/>
    </row>
    <row r="127" spans="2:25" x14ac:dyDescent="0.2">
      <c r="O127" s="18"/>
      <c r="P127" s="19"/>
    </row>
    <row r="128" spans="2:25" ht="16" x14ac:dyDescent="0.2">
      <c r="B128" s="12" t="s">
        <v>94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3"/>
    </row>
    <row r="129" spans="2:42" x14ac:dyDescent="0.2">
      <c r="B129" s="24" t="s">
        <v>147</v>
      </c>
      <c r="G129" s="149">
        <f>VLOOKUP($B$4&amp;B128,BUSCARECORDS_50MS14,2,FALSE)</f>
        <v>5.1226851851851845E-4</v>
      </c>
      <c r="H129" s="149"/>
      <c r="I129" s="24" t="str">
        <f>VLOOKUP($B$4&amp;B128,BUSCARECORDS_50MS14,3,FALSE)</f>
        <v>PEINADO MARTIN, ANGEL ANTONIO (LAS VICTORIAS CENTRO)</v>
      </c>
      <c r="R129" s="65" t="s">
        <v>225</v>
      </c>
    </row>
    <row r="130" spans="2:42" x14ac:dyDescent="0.2">
      <c r="B130" s="24" t="s">
        <v>148</v>
      </c>
      <c r="G130" s="149" t="str">
        <f>VLOOKUP($B$4&amp;B128,BUSCARECORDS_50MS14,4,FALSE)</f>
        <v>N/A</v>
      </c>
      <c r="H130" s="149"/>
      <c r="R130" s="66" t="s">
        <v>227</v>
      </c>
    </row>
    <row r="131" spans="2:42" x14ac:dyDescent="0.2">
      <c r="R131" s="67" t="s">
        <v>228</v>
      </c>
    </row>
    <row r="132" spans="2:42" x14ac:dyDescent="0.2">
      <c r="B132"/>
      <c r="C132" s="32" t="s">
        <v>197</v>
      </c>
      <c r="D132" s="35"/>
      <c r="E132" s="35"/>
      <c r="F132" s="35"/>
      <c r="G132" s="35"/>
      <c r="H132" s="35"/>
      <c r="I132" s="44"/>
      <c r="J132" s="44"/>
      <c r="K132" s="35"/>
      <c r="L132" s="45"/>
      <c r="M132" s="45"/>
      <c r="N132" s="45"/>
      <c r="O132" s="28"/>
      <c r="P132" s="46"/>
      <c r="AH132" s="90" t="s">
        <v>329</v>
      </c>
      <c r="AI132" s="90" t="s">
        <v>5</v>
      </c>
      <c r="AJ132" s="91" t="s">
        <v>330</v>
      </c>
      <c r="AK132" s="91" t="s">
        <v>331</v>
      </c>
      <c r="AL132" s="91" t="s">
        <v>3</v>
      </c>
      <c r="AM132" s="91" t="s">
        <v>332</v>
      </c>
      <c r="AN132" s="91" t="s">
        <v>333</v>
      </c>
      <c r="AO132" s="91" t="s">
        <v>334</v>
      </c>
      <c r="AP132" s="91" t="s">
        <v>335</v>
      </c>
    </row>
    <row r="133" spans="2:42" x14ac:dyDescent="0.2">
      <c r="B133" s="47">
        <v>1</v>
      </c>
      <c r="C133"/>
      <c r="D133" s="25" t="s">
        <v>182</v>
      </c>
      <c r="E133" s="25"/>
      <c r="F133" s="25"/>
      <c r="G133" s="25"/>
      <c r="H133" s="26" t="s">
        <v>149</v>
      </c>
      <c r="I133" s="26" t="s">
        <v>318</v>
      </c>
      <c r="J133" s="26" t="s">
        <v>141</v>
      </c>
      <c r="K133" s="85" t="s">
        <v>354</v>
      </c>
      <c r="L133" s="26"/>
      <c r="M133" s="121"/>
      <c r="N133" s="122"/>
      <c r="O133" s="28">
        <v>5.2199074074074073E-4</v>
      </c>
      <c r="P133" s="46">
        <f t="shared" ref="P133:P140" si="37">IF(K133=0," ",2)</f>
        <v>2</v>
      </c>
      <c r="Q133" s="29"/>
      <c r="R133" s="48"/>
      <c r="S133" s="48"/>
      <c r="AH133" s="92" t="str">
        <f>D133</f>
        <v>PEINADO MARTIN, ANGEL ANTONIO</v>
      </c>
      <c r="AI133" s="92" t="str">
        <f>K133</f>
        <v>LAS VICTORIAS CENTRO</v>
      </c>
      <c r="AJ133" s="92"/>
      <c r="AK133" s="93">
        <f>O133</f>
        <v>5.2199074074074073E-4</v>
      </c>
      <c r="AL133" s="92" t="s">
        <v>339</v>
      </c>
      <c r="AM133" s="92" t="str">
        <f>H133</f>
        <v>MASTER</v>
      </c>
      <c r="AN133" s="92" t="str">
        <f>I133</f>
        <v>SB16</v>
      </c>
      <c r="AO133" s="92" t="str">
        <f>J133</f>
        <v>ADAPTADA</v>
      </c>
      <c r="AP133" s="92" t="s">
        <v>336</v>
      </c>
    </row>
    <row r="134" spans="2:42" x14ac:dyDescent="0.2">
      <c r="B134" s="47">
        <v>2</v>
      </c>
      <c r="C134"/>
      <c r="D134" s="25" t="s">
        <v>361</v>
      </c>
      <c r="E134" s="25"/>
      <c r="F134" s="25"/>
      <c r="G134" s="25"/>
      <c r="H134" s="26" t="s">
        <v>149</v>
      </c>
      <c r="I134" s="26" t="s">
        <v>317</v>
      </c>
      <c r="J134" s="26" t="s">
        <v>141</v>
      </c>
      <c r="K134" s="85" t="s">
        <v>358</v>
      </c>
      <c r="L134" s="26"/>
      <c r="M134" s="121"/>
      <c r="N134" s="122"/>
      <c r="O134" s="28">
        <v>8.7129629629629634E-4</v>
      </c>
      <c r="P134" s="46">
        <f t="shared" si="37"/>
        <v>2</v>
      </c>
      <c r="R134" s="37" t="s">
        <v>200</v>
      </c>
      <c r="S134" s="48"/>
      <c r="AH134" s="92" t="str">
        <f t="shared" ref="AH134:AH140" si="38">D134</f>
        <v>LIZCANO GONZALEZ, JORGE</v>
      </c>
      <c r="AI134" s="92" t="str">
        <f t="shared" ref="AI134:AI140" si="39">K134</f>
        <v>ATAM-POZUELO</v>
      </c>
      <c r="AJ134" s="92"/>
      <c r="AK134" s="93">
        <f t="shared" ref="AK134:AK140" si="40">O134</f>
        <v>8.7129629629629634E-4</v>
      </c>
      <c r="AL134" s="92" t="s">
        <v>339</v>
      </c>
      <c r="AM134" s="92" t="str">
        <f t="shared" ref="AM134:AM140" si="41">H134</f>
        <v>MASTER</v>
      </c>
      <c r="AN134" s="92" t="str">
        <f t="shared" ref="AN134:AN140" si="42">I134</f>
        <v>SB16D</v>
      </c>
      <c r="AO134" s="92" t="str">
        <f t="shared" ref="AO134:AO140" si="43">J134</f>
        <v>ADAPTADA</v>
      </c>
      <c r="AP134" s="92" t="s">
        <v>336</v>
      </c>
    </row>
    <row r="135" spans="2:42" x14ac:dyDescent="0.2">
      <c r="B135" s="47">
        <v>3</v>
      </c>
      <c r="C135"/>
      <c r="D135" s="25" t="s">
        <v>378</v>
      </c>
      <c r="E135" s="25"/>
      <c r="F135" s="25"/>
      <c r="G135" s="25"/>
      <c r="H135" s="26" t="s">
        <v>149</v>
      </c>
      <c r="I135" s="26" t="s">
        <v>218</v>
      </c>
      <c r="J135" s="26" t="s">
        <v>141</v>
      </c>
      <c r="K135" s="85" t="s">
        <v>376</v>
      </c>
      <c r="L135" s="26"/>
      <c r="M135" s="121"/>
      <c r="N135" s="122"/>
      <c r="O135" s="28">
        <v>1.2835648148148149E-3</v>
      </c>
      <c r="P135" s="46">
        <f t="shared" si="37"/>
        <v>2</v>
      </c>
      <c r="R135" s="37" t="s">
        <v>201</v>
      </c>
      <c r="S135" s="48"/>
      <c r="AH135" s="92" t="str">
        <f t="shared" si="38"/>
        <v>CONSUEGRA GIL, FRANCISCO</v>
      </c>
      <c r="AI135" s="92" t="str">
        <f t="shared" si="39"/>
        <v>NATACION ADAPTADA FUENLABRADA</v>
      </c>
      <c r="AJ135" s="92"/>
      <c r="AK135" s="93">
        <f t="shared" si="40"/>
        <v>1.2835648148148149E-3</v>
      </c>
      <c r="AL135" s="92" t="s">
        <v>339</v>
      </c>
      <c r="AM135" s="92" t="str">
        <f t="shared" si="41"/>
        <v>MASTER</v>
      </c>
      <c r="AN135" s="92" t="str">
        <f t="shared" si="42"/>
        <v>PC</v>
      </c>
      <c r="AO135" s="92" t="str">
        <f t="shared" si="43"/>
        <v>ADAPTADA</v>
      </c>
      <c r="AP135" s="92" t="s">
        <v>336</v>
      </c>
    </row>
    <row r="136" spans="2:42" x14ac:dyDescent="0.2">
      <c r="B136" s="47">
        <v>4</v>
      </c>
      <c r="C136"/>
      <c r="D136" s="25" t="s">
        <v>295</v>
      </c>
      <c r="E136" s="25"/>
      <c r="F136" s="25"/>
      <c r="G136" s="25"/>
      <c r="H136" s="26" t="s">
        <v>149</v>
      </c>
      <c r="I136" s="26" t="s">
        <v>318</v>
      </c>
      <c r="J136" s="26" t="s">
        <v>141</v>
      </c>
      <c r="K136" s="85" t="s">
        <v>358</v>
      </c>
      <c r="L136" s="26"/>
      <c r="M136" s="121"/>
      <c r="N136" s="122"/>
      <c r="O136" s="28">
        <v>1.4459490740740741E-3</v>
      </c>
      <c r="P136" s="46">
        <f t="shared" si="37"/>
        <v>2</v>
      </c>
      <c r="R136" s="48"/>
      <c r="S136" s="48"/>
      <c r="AH136" s="92" t="str">
        <f t="shared" si="38"/>
        <v>MIRANDA DIAZ, JAVIER</v>
      </c>
      <c r="AI136" s="92" t="str">
        <f t="shared" si="39"/>
        <v>ATAM-POZUELO</v>
      </c>
      <c r="AJ136" s="92"/>
      <c r="AK136" s="93">
        <f t="shared" si="40"/>
        <v>1.4459490740740741E-3</v>
      </c>
      <c r="AL136" s="92" t="s">
        <v>339</v>
      </c>
      <c r="AM136" s="92" t="str">
        <f t="shared" si="41"/>
        <v>MASTER</v>
      </c>
      <c r="AN136" s="92" t="str">
        <f t="shared" si="42"/>
        <v>SB16</v>
      </c>
      <c r="AO136" s="92" t="str">
        <f t="shared" si="43"/>
        <v>ADAPTADA</v>
      </c>
      <c r="AP136" s="92" t="s">
        <v>336</v>
      </c>
    </row>
    <row r="137" spans="2:42" x14ac:dyDescent="0.2">
      <c r="B137" s="47">
        <v>5</v>
      </c>
      <c r="C137"/>
      <c r="D137" s="25" t="s">
        <v>395</v>
      </c>
      <c r="E137" s="25"/>
      <c r="F137" s="25"/>
      <c r="G137" s="25"/>
      <c r="H137" s="26" t="s">
        <v>149</v>
      </c>
      <c r="I137" s="26" t="s">
        <v>317</v>
      </c>
      <c r="J137" s="26" t="s">
        <v>141</v>
      </c>
      <c r="K137" s="85" t="s">
        <v>359</v>
      </c>
      <c r="L137" s="26"/>
      <c r="M137" s="121"/>
      <c r="N137" s="122"/>
      <c r="O137" s="28">
        <v>1.4951388888888889E-3</v>
      </c>
      <c r="P137" s="46">
        <f t="shared" si="37"/>
        <v>2</v>
      </c>
      <c r="Q137" s="57"/>
      <c r="R137" s="37" t="s">
        <v>200</v>
      </c>
      <c r="S137" s="48"/>
      <c r="AH137" s="92" t="str">
        <f t="shared" si="38"/>
        <v>GONZALEZ GALLEGO, PLACIDO</v>
      </c>
      <c r="AI137" s="92" t="str">
        <f t="shared" si="39"/>
        <v>AMIGOS VALDERAS</v>
      </c>
      <c r="AJ137" s="92"/>
      <c r="AK137" s="93">
        <f t="shared" si="40"/>
        <v>1.4951388888888889E-3</v>
      </c>
      <c r="AL137" s="92" t="s">
        <v>339</v>
      </c>
      <c r="AM137" s="92" t="str">
        <f t="shared" si="41"/>
        <v>MASTER</v>
      </c>
      <c r="AN137" s="92" t="str">
        <f t="shared" si="42"/>
        <v>SB16D</v>
      </c>
      <c r="AO137" s="92" t="str">
        <f t="shared" si="43"/>
        <v>ADAPTADA</v>
      </c>
      <c r="AP137" s="92" t="s">
        <v>336</v>
      </c>
    </row>
    <row r="138" spans="2:42" x14ac:dyDescent="0.2">
      <c r="B138" s="47">
        <v>6</v>
      </c>
      <c r="C138"/>
      <c r="D138"/>
      <c r="E138"/>
      <c r="F138"/>
      <c r="G138"/>
      <c r="H138"/>
      <c r="I138"/>
      <c r="J138"/>
      <c r="K138"/>
      <c r="L138"/>
      <c r="M138"/>
      <c r="N138"/>
      <c r="O138"/>
      <c r="P138" s="46" t="str">
        <f t="shared" si="37"/>
        <v xml:space="preserve"> </v>
      </c>
      <c r="Q138" s="57"/>
      <c r="R138" s="37" t="s">
        <v>202</v>
      </c>
      <c r="S138" s="48"/>
      <c r="AH138" s="1">
        <f t="shared" si="38"/>
        <v>0</v>
      </c>
      <c r="AI138" s="1">
        <f t="shared" si="39"/>
        <v>0</v>
      </c>
      <c r="AK138" s="9">
        <f t="shared" si="40"/>
        <v>0</v>
      </c>
      <c r="AL138" s="1" t="s">
        <v>339</v>
      </c>
      <c r="AM138" s="1">
        <f t="shared" si="41"/>
        <v>0</v>
      </c>
      <c r="AN138" s="1">
        <f t="shared" si="42"/>
        <v>0</v>
      </c>
      <c r="AO138" s="1">
        <f t="shared" si="43"/>
        <v>0</v>
      </c>
      <c r="AP138" s="1" t="s">
        <v>336</v>
      </c>
    </row>
    <row r="139" spans="2:42" x14ac:dyDescent="0.2">
      <c r="B139" s="47">
        <v>7</v>
      </c>
      <c r="C139"/>
      <c r="D139"/>
      <c r="E139"/>
      <c r="F139"/>
      <c r="G139"/>
      <c r="H139"/>
      <c r="I139"/>
      <c r="J139"/>
      <c r="K139"/>
      <c r="L139"/>
      <c r="M139"/>
      <c r="N139"/>
      <c r="O139"/>
      <c r="P139" s="46" t="str">
        <f t="shared" si="37"/>
        <v xml:space="preserve"> </v>
      </c>
      <c r="Q139" s="57"/>
      <c r="R139" s="37" t="s">
        <v>214</v>
      </c>
      <c r="S139" s="48"/>
      <c r="AH139" s="1">
        <f t="shared" si="38"/>
        <v>0</v>
      </c>
      <c r="AI139" s="1">
        <f t="shared" si="39"/>
        <v>0</v>
      </c>
      <c r="AK139" s="9">
        <f t="shared" si="40"/>
        <v>0</v>
      </c>
      <c r="AL139" s="1" t="s">
        <v>339</v>
      </c>
      <c r="AM139" s="1">
        <f t="shared" si="41"/>
        <v>0</v>
      </c>
      <c r="AN139" s="1">
        <f t="shared" si="42"/>
        <v>0</v>
      </c>
      <c r="AO139" s="1">
        <f t="shared" si="43"/>
        <v>0</v>
      </c>
      <c r="AP139" s="1" t="s">
        <v>336</v>
      </c>
    </row>
    <row r="140" spans="2:42" x14ac:dyDescent="0.2">
      <c r="B140" s="47">
        <v>8</v>
      </c>
      <c r="C140"/>
      <c r="D140"/>
      <c r="E140"/>
      <c r="F140"/>
      <c r="G140"/>
      <c r="H140"/>
      <c r="I140"/>
      <c r="J140"/>
      <c r="K140"/>
      <c r="L140"/>
      <c r="M140"/>
      <c r="N140"/>
      <c r="O140"/>
      <c r="P140" s="46" t="str">
        <f t="shared" si="37"/>
        <v xml:space="preserve"> </v>
      </c>
      <c r="R140" s="48"/>
      <c r="S140" s="48"/>
      <c r="AH140" s="1">
        <f t="shared" si="38"/>
        <v>0</v>
      </c>
      <c r="AI140" s="1">
        <f t="shared" si="39"/>
        <v>0</v>
      </c>
      <c r="AK140" s="9">
        <f t="shared" si="40"/>
        <v>0</v>
      </c>
      <c r="AL140" s="1" t="s">
        <v>339</v>
      </c>
      <c r="AM140" s="1">
        <f t="shared" si="41"/>
        <v>0</v>
      </c>
      <c r="AN140" s="1">
        <f t="shared" si="42"/>
        <v>0</v>
      </c>
      <c r="AO140" s="1">
        <f t="shared" si="43"/>
        <v>0</v>
      </c>
      <c r="AP140" s="1" t="s">
        <v>336</v>
      </c>
    </row>
    <row r="141" spans="2:42" x14ac:dyDescent="0.2">
      <c r="B141"/>
      <c r="C141"/>
      <c r="D141" s="25"/>
      <c r="E141" s="25"/>
      <c r="F141" s="25"/>
      <c r="G141" s="25"/>
      <c r="H141" s="26"/>
      <c r="I141" s="26"/>
      <c r="J141" s="26"/>
      <c r="K141" s="25"/>
      <c r="L141" s="26"/>
      <c r="M141" s="26"/>
      <c r="N141" s="27"/>
      <c r="O141" s="28"/>
      <c r="P141"/>
      <c r="Q141" s="29"/>
    </row>
    <row r="142" spans="2:42" hidden="1" x14ac:dyDescent="0.2">
      <c r="B142"/>
      <c r="C142" s="32" t="s">
        <v>203</v>
      </c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2:42" hidden="1" x14ac:dyDescent="0.2">
      <c r="B143" s="47">
        <v>9</v>
      </c>
      <c r="C143"/>
      <c r="D143" s="25"/>
      <c r="E143" s="25"/>
      <c r="F143" s="25"/>
      <c r="G143" s="25"/>
      <c r="H143" s="26"/>
      <c r="I143" s="26"/>
      <c r="J143" s="26"/>
      <c r="K143" s="25"/>
      <c r="L143" s="26"/>
      <c r="M143" s="26"/>
      <c r="N143" s="27"/>
      <c r="O143" s="28"/>
      <c r="P143" s="46" t="str">
        <f t="shared" ref="P143:P150" si="44">IF(K143=0," ",1)</f>
        <v xml:space="preserve"> </v>
      </c>
    </row>
    <row r="144" spans="2:42" hidden="1" x14ac:dyDescent="0.2">
      <c r="B144" s="47">
        <v>10</v>
      </c>
      <c r="C144"/>
      <c r="D144" s="25"/>
      <c r="E144" s="25"/>
      <c r="F144" s="25"/>
      <c r="G144" s="25"/>
      <c r="H144" s="26"/>
      <c r="I144" s="26"/>
      <c r="J144" s="26"/>
      <c r="K144" s="25"/>
      <c r="L144" s="26"/>
      <c r="M144" s="26"/>
      <c r="N144" s="27"/>
      <c r="O144" s="28"/>
      <c r="P144" s="46" t="str">
        <f t="shared" si="44"/>
        <v xml:space="preserve"> </v>
      </c>
    </row>
    <row r="145" spans="2:17" hidden="1" x14ac:dyDescent="0.2">
      <c r="B145" s="47">
        <v>11</v>
      </c>
      <c r="C145"/>
      <c r="D145" s="25"/>
      <c r="E145" s="25"/>
      <c r="F145" s="25"/>
      <c r="G145" s="25"/>
      <c r="H145" s="26"/>
      <c r="I145" s="26"/>
      <c r="J145" s="26"/>
      <c r="K145" s="25"/>
      <c r="L145" s="26"/>
      <c r="M145" s="26"/>
      <c r="N145" s="27"/>
      <c r="O145" s="28"/>
      <c r="P145" s="46" t="str">
        <f t="shared" si="44"/>
        <v xml:space="preserve"> </v>
      </c>
      <c r="Q145" s="29"/>
    </row>
    <row r="146" spans="2:17" hidden="1" x14ac:dyDescent="0.2">
      <c r="B146" s="47">
        <v>12</v>
      </c>
      <c r="C146"/>
      <c r="D146" s="25"/>
      <c r="E146" s="25"/>
      <c r="F146" s="25"/>
      <c r="G146" s="25"/>
      <c r="H146" s="26"/>
      <c r="I146" s="26"/>
      <c r="J146" s="26"/>
      <c r="K146" s="25"/>
      <c r="L146" s="26"/>
      <c r="M146" s="26"/>
      <c r="N146" s="27"/>
      <c r="O146" s="28"/>
      <c r="P146" s="46" t="str">
        <f t="shared" si="44"/>
        <v xml:space="preserve"> </v>
      </c>
    </row>
    <row r="147" spans="2:17" hidden="1" x14ac:dyDescent="0.2">
      <c r="B147" s="47">
        <v>13</v>
      </c>
      <c r="C147"/>
      <c r="D147" s="25"/>
      <c r="E147" s="25"/>
      <c r="F147" s="25"/>
      <c r="G147" s="25"/>
      <c r="H147" s="26"/>
      <c r="I147" s="26"/>
      <c r="J147" s="26"/>
      <c r="K147" s="25"/>
      <c r="L147" s="26"/>
      <c r="M147" s="26"/>
      <c r="N147" s="27"/>
      <c r="O147" s="28"/>
      <c r="P147" s="46" t="str">
        <f t="shared" si="44"/>
        <v xml:space="preserve"> </v>
      </c>
    </row>
    <row r="148" spans="2:17" hidden="1" x14ac:dyDescent="0.2">
      <c r="B148" s="47">
        <v>14</v>
      </c>
      <c r="C148"/>
      <c r="D148" s="25"/>
      <c r="E148" s="25"/>
      <c r="F148" s="25"/>
      <c r="G148" s="25"/>
      <c r="H148" s="26"/>
      <c r="I148" s="26"/>
      <c r="J148" s="26"/>
      <c r="K148" s="25"/>
      <c r="L148" s="26"/>
      <c r="M148" s="26"/>
      <c r="N148" s="27"/>
      <c r="O148" s="28"/>
      <c r="P148" s="46" t="str">
        <f t="shared" si="44"/>
        <v xml:space="preserve"> </v>
      </c>
    </row>
    <row r="149" spans="2:17" hidden="1" x14ac:dyDescent="0.2">
      <c r="B149" s="47">
        <v>15</v>
      </c>
      <c r="C149"/>
      <c r="D149" s="25"/>
      <c r="E149" s="25"/>
      <c r="F149" s="25"/>
      <c r="G149" s="25"/>
      <c r="H149" s="26"/>
      <c r="I149" s="26"/>
      <c r="J149" s="26"/>
      <c r="K149" s="25"/>
      <c r="L149" s="26"/>
      <c r="M149" s="26"/>
      <c r="N149" s="27"/>
      <c r="O149" s="28"/>
      <c r="P149" s="46" t="str">
        <f t="shared" si="44"/>
        <v xml:space="preserve"> </v>
      </c>
      <c r="Q149" s="29"/>
    </row>
    <row r="150" spans="2:17" hidden="1" x14ac:dyDescent="0.2">
      <c r="B150" s="47">
        <v>16</v>
      </c>
      <c r="C150"/>
      <c r="D150" s="25"/>
      <c r="E150" s="25"/>
      <c r="F150" s="25"/>
      <c r="G150" s="25"/>
      <c r="H150" s="26"/>
      <c r="I150" s="26"/>
      <c r="J150" s="26"/>
      <c r="K150" s="25"/>
      <c r="L150" s="26"/>
      <c r="M150" s="26"/>
      <c r="N150" s="27"/>
      <c r="O150" s="28"/>
      <c r="P150" s="46" t="str">
        <f t="shared" si="44"/>
        <v xml:space="preserve"> </v>
      </c>
    </row>
    <row r="151" spans="2:17" ht="15" customHeight="1" x14ac:dyDescent="0.2">
      <c r="L151" s="52"/>
      <c r="M151" s="52"/>
      <c r="N151" s="52"/>
    </row>
    <row r="152" spans="2:17" x14ac:dyDescent="0.2"/>
  </sheetData>
  <sortState xmlns:xlrd2="http://schemas.microsoft.com/office/spreadsheetml/2017/richdata2" ref="D133:O137">
    <sortCondition ref="O133:O137"/>
  </sortState>
  <mergeCells count="9">
    <mergeCell ref="G129:H129"/>
    <mergeCell ref="G130:H130"/>
    <mergeCell ref="G7:H7"/>
    <mergeCell ref="G8:H8"/>
    <mergeCell ref="G32:H32"/>
    <mergeCell ref="G33:H33"/>
    <mergeCell ref="G57:H57"/>
    <mergeCell ref="G58:H58"/>
    <mergeCell ref="F106:G106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fitToHeight="0" orientation="landscape" r:id="rId1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C724-5362-5040-B807-CD5D16B595F5}">
  <sheetPr>
    <tabColor theme="9"/>
  </sheetPr>
  <dimension ref="B1:AP153"/>
  <sheetViews>
    <sheetView topLeftCell="A91" zoomScale="120" zoomScaleNormal="120" workbookViewId="0">
      <selection activeCell="D133" activeCellId="3" sqref="D61:D62 D85:D86 D108:D110 D133:D135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7" width="10.6640625" style="1" customWidth="1"/>
    <col min="8" max="8" width="10.83203125" style="1" customWidth="1"/>
    <col min="9" max="9" width="7.83203125" style="1" customWidth="1"/>
    <col min="10" max="10" width="13.83203125" style="1" customWidth="1"/>
    <col min="11" max="11" width="32.6640625" style="1" customWidth="1"/>
    <col min="12" max="13" width="7.83203125" style="1" customWidth="1"/>
    <col min="14" max="15" width="12.83203125" style="1" customWidth="1"/>
    <col min="16" max="16" width="6.5" style="18" customWidth="1"/>
    <col min="17" max="33" width="5.6640625" style="1"/>
    <col min="34" max="35" width="5.83203125" style="1" bestFit="1" customWidth="1"/>
    <col min="36" max="36" width="5.6640625" style="1"/>
    <col min="37" max="37" width="8.1640625" style="1" bestFit="1" customWidth="1"/>
    <col min="38" max="38" width="5.6640625" style="1"/>
    <col min="39" max="41" width="5.83203125" style="1" bestFit="1" customWidth="1"/>
    <col min="42" max="16384" width="5.6640625" style="1"/>
  </cols>
  <sheetData>
    <row r="1" spans="2:19" x14ac:dyDescent="0.2"/>
    <row r="2" spans="2:19" ht="26" x14ac:dyDescent="0.2">
      <c r="B2" s="20" t="s">
        <v>136</v>
      </c>
      <c r="C2" s="21"/>
      <c r="D2" s="21"/>
      <c r="E2" s="21"/>
      <c r="F2" s="22">
        <v>4</v>
      </c>
    </row>
    <row r="3" spans="2:19" ht="7.5" customHeight="1" x14ac:dyDescent="0.2">
      <c r="L3" s="2"/>
      <c r="M3" s="2"/>
      <c r="N3" s="2"/>
    </row>
    <row r="4" spans="2:19" ht="19" x14ac:dyDescent="0.2">
      <c r="B4" s="23" t="s">
        <v>238</v>
      </c>
    </row>
    <row r="5" spans="2:19" x14ac:dyDescent="0.2"/>
    <row r="6" spans="2:19" ht="16" x14ac:dyDescent="0.2">
      <c r="B6" s="15" t="s">
        <v>113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54"/>
      <c r="P6" s="54"/>
    </row>
    <row r="7" spans="2:19" x14ac:dyDescent="0.2">
      <c r="B7" s="24" t="s">
        <v>212</v>
      </c>
      <c r="G7" s="149" t="str">
        <f>VLOOKUP($B$4&amp;B6,BUSCARECORDS_50MS14,2,FALSE)</f>
        <v>--</v>
      </c>
      <c r="H7" s="149"/>
      <c r="I7" s="24" t="str">
        <f>VLOOKUP($B$4&amp;B6,BUSCARECORDS_50MS14,3,FALSE)</f>
        <v>-- (--)</v>
      </c>
      <c r="R7" s="65" t="s">
        <v>225</v>
      </c>
    </row>
    <row r="8" spans="2:19" x14ac:dyDescent="0.2">
      <c r="B8" s="24" t="s">
        <v>213</v>
      </c>
      <c r="G8" s="149" t="str">
        <f>VLOOKUP($B$4&amp;B6,BUSCARECORDS_50MS14,4,FALSE)</f>
        <v>N/A</v>
      </c>
      <c r="H8" s="149"/>
      <c r="R8" s="66" t="s">
        <v>227</v>
      </c>
    </row>
    <row r="9" spans="2:19" x14ac:dyDescent="0.2">
      <c r="R9" s="67" t="s">
        <v>228</v>
      </c>
    </row>
    <row r="10" spans="2:19" x14ac:dyDescent="0.2">
      <c r="B10"/>
      <c r="C10" s="32" t="s">
        <v>197</v>
      </c>
      <c r="D10" s="35"/>
      <c r="E10" s="35"/>
      <c r="F10" s="35"/>
      <c r="G10" s="35"/>
      <c r="H10" s="35"/>
      <c r="I10" s="44"/>
      <c r="J10" s="44"/>
      <c r="K10" s="35"/>
      <c r="L10" s="45"/>
      <c r="M10" s="45"/>
      <c r="N10" s="45"/>
      <c r="O10" s="28"/>
      <c r="P10" s="46"/>
    </row>
    <row r="11" spans="2:19" x14ac:dyDescent="0.2">
      <c r="B11" s="47">
        <v>1</v>
      </c>
      <c r="C11"/>
      <c r="D11" s="25"/>
      <c r="E11" s="25"/>
      <c r="F11" s="25"/>
      <c r="G11" s="25"/>
      <c r="H11" s="26"/>
      <c r="I11" s="26"/>
      <c r="J11" s="26"/>
      <c r="K11" s="25"/>
      <c r="L11" s="26"/>
      <c r="M11" s="26"/>
      <c r="N11" s="27"/>
      <c r="O11" s="28"/>
      <c r="P11" s="46" t="str">
        <f t="shared" ref="P11:P18" si="0">IF(K11=0," ",2)</f>
        <v xml:space="preserve"> </v>
      </c>
      <c r="Q11" s="29"/>
      <c r="R11" s="48"/>
      <c r="S11" s="48"/>
    </row>
    <row r="12" spans="2:19" x14ac:dyDescent="0.2">
      <c r="B12" s="47">
        <v>2</v>
      </c>
      <c r="C12"/>
      <c r="D12" s="25"/>
      <c r="E12" s="25"/>
      <c r="F12" s="25"/>
      <c r="G12" s="25"/>
      <c r="H12" s="26"/>
      <c r="I12" s="26"/>
      <c r="J12" s="26"/>
      <c r="K12" s="25"/>
      <c r="L12" s="26"/>
      <c r="M12" s="26"/>
      <c r="N12" s="27"/>
      <c r="O12" s="28"/>
      <c r="P12" s="46" t="str">
        <f t="shared" si="0"/>
        <v xml:space="preserve"> </v>
      </c>
      <c r="R12" s="37" t="s">
        <v>200</v>
      </c>
      <c r="S12" s="48"/>
    </row>
    <row r="13" spans="2:19" x14ac:dyDescent="0.2">
      <c r="B13" s="47">
        <v>3</v>
      </c>
      <c r="C13"/>
      <c r="D13" s="25"/>
      <c r="E13" s="25"/>
      <c r="F13" s="25"/>
      <c r="G13" s="25"/>
      <c r="H13" s="26"/>
      <c r="I13" s="26"/>
      <c r="J13" s="26"/>
      <c r="K13" s="25"/>
      <c r="L13" s="26"/>
      <c r="M13" s="26"/>
      <c r="N13" s="27"/>
      <c r="O13" s="28"/>
      <c r="P13" s="46" t="str">
        <f t="shared" si="0"/>
        <v xml:space="preserve"> </v>
      </c>
      <c r="R13" s="37" t="s">
        <v>201</v>
      </c>
      <c r="S13" s="48"/>
    </row>
    <row r="14" spans="2:19" x14ac:dyDescent="0.2">
      <c r="B14" s="47">
        <v>4</v>
      </c>
      <c r="C14"/>
      <c r="D14" s="37" t="s">
        <v>200</v>
      </c>
      <c r="E14" s="25"/>
      <c r="F14" s="25"/>
      <c r="G14" s="25"/>
      <c r="H14" s="26"/>
      <c r="I14" s="26"/>
      <c r="J14" s="26"/>
      <c r="K14" s="25"/>
      <c r="L14" s="26"/>
      <c r="M14" s="26"/>
      <c r="N14" s="27"/>
      <c r="O14" s="28"/>
      <c r="P14" s="46" t="str">
        <f t="shared" si="0"/>
        <v xml:space="preserve"> </v>
      </c>
      <c r="R14" s="48"/>
      <c r="S14" s="48"/>
    </row>
    <row r="15" spans="2:19" x14ac:dyDescent="0.2">
      <c r="B15" s="47">
        <v>5</v>
      </c>
      <c r="C15"/>
      <c r="D15" s="37" t="s">
        <v>201</v>
      </c>
      <c r="E15" s="25"/>
      <c r="F15" s="25"/>
      <c r="G15" s="25"/>
      <c r="H15" s="26"/>
      <c r="I15" s="26"/>
      <c r="J15" s="26"/>
      <c r="K15" s="25"/>
      <c r="L15" s="26"/>
      <c r="M15" s="26"/>
      <c r="N15" s="27"/>
      <c r="O15" s="28" t="str">
        <f>IF(J15=0," ",2)</f>
        <v xml:space="preserve"> </v>
      </c>
      <c r="P15" s="46" t="str">
        <f t="shared" si="0"/>
        <v xml:space="preserve"> </v>
      </c>
      <c r="Q15" s="57"/>
      <c r="R15" s="37" t="s">
        <v>200</v>
      </c>
      <c r="S15" s="48"/>
    </row>
    <row r="16" spans="2:19" x14ac:dyDescent="0.2">
      <c r="B16" s="47">
        <v>6</v>
      </c>
      <c r="C16"/>
      <c r="D16" s="25"/>
      <c r="E16" s="25"/>
      <c r="F16" s="25"/>
      <c r="G16" s="25"/>
      <c r="H16" s="26"/>
      <c r="I16" s="26"/>
      <c r="J16" s="26"/>
      <c r="K16" s="25"/>
      <c r="L16" s="26"/>
      <c r="M16" s="26"/>
      <c r="N16" s="27"/>
      <c r="O16" s="28" t="str">
        <f>IF(J16=0," ",2)</f>
        <v xml:space="preserve"> </v>
      </c>
      <c r="P16" s="46" t="str">
        <f t="shared" si="0"/>
        <v xml:space="preserve"> </v>
      </c>
      <c r="Q16" s="57"/>
      <c r="R16" s="37" t="s">
        <v>202</v>
      </c>
      <c r="S16" s="48"/>
    </row>
    <row r="17" spans="2:19" x14ac:dyDescent="0.2">
      <c r="B17" s="47">
        <v>7</v>
      </c>
      <c r="C17"/>
      <c r="D17" s="25"/>
      <c r="E17" s="25"/>
      <c r="F17" s="25"/>
      <c r="G17" s="25"/>
      <c r="H17" s="26"/>
      <c r="I17" s="26"/>
      <c r="J17" s="26"/>
      <c r="K17" s="25"/>
      <c r="L17" s="26"/>
      <c r="M17" s="26"/>
      <c r="N17" s="27"/>
      <c r="O17" s="28" t="str">
        <f>IF(J17=0," ",2)</f>
        <v xml:space="preserve"> </v>
      </c>
      <c r="P17" s="46" t="str">
        <f t="shared" si="0"/>
        <v xml:space="preserve"> </v>
      </c>
      <c r="Q17" s="57"/>
      <c r="R17" s="37" t="s">
        <v>302</v>
      </c>
      <c r="S17" s="48"/>
    </row>
    <row r="18" spans="2:19" x14ac:dyDescent="0.2">
      <c r="B18" s="47">
        <v>8</v>
      </c>
      <c r="C18"/>
      <c r="D18" s="25"/>
      <c r="E18" s="25"/>
      <c r="F18" s="25"/>
      <c r="G18" s="25"/>
      <c r="H18" s="26"/>
      <c r="I18" s="26"/>
      <c r="J18" s="26"/>
      <c r="K18" s="25"/>
      <c r="L18" s="26"/>
      <c r="M18" s="26"/>
      <c r="N18" s="27"/>
      <c r="O18" s="28"/>
      <c r="P18" s="46" t="str">
        <f t="shared" si="0"/>
        <v xml:space="preserve"> </v>
      </c>
      <c r="R18" s="48"/>
      <c r="S18" s="48"/>
    </row>
    <row r="19" spans="2:19" x14ac:dyDescent="0.2">
      <c r="B19"/>
      <c r="C19"/>
      <c r="D19" s="25"/>
      <c r="E19" s="25"/>
      <c r="F19" s="25"/>
      <c r="G19" s="25"/>
      <c r="H19" s="26"/>
      <c r="I19" s="26"/>
      <c r="J19" s="26"/>
      <c r="K19" s="25"/>
      <c r="L19" s="26"/>
      <c r="M19" s="26"/>
      <c r="N19" s="27"/>
      <c r="O19" s="28"/>
      <c r="P19"/>
      <c r="Q19" s="29"/>
    </row>
    <row r="20" spans="2:19" hidden="1" x14ac:dyDescent="0.2">
      <c r="B20"/>
      <c r="C20" s="32" t="s">
        <v>203</v>
      </c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9" hidden="1" x14ac:dyDescent="0.2">
      <c r="B21" s="47">
        <v>9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6"/>
      <c r="N21" s="27"/>
      <c r="O21" s="28"/>
      <c r="P21" s="46" t="str">
        <f t="shared" ref="P21:P28" si="1">IF(K21=0," ",1)</f>
        <v xml:space="preserve"> </v>
      </c>
    </row>
    <row r="22" spans="2:19" hidden="1" x14ac:dyDescent="0.2">
      <c r="B22" s="47">
        <v>10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6"/>
      <c r="N22" s="27"/>
      <c r="O22" s="28"/>
      <c r="P22" s="46" t="str">
        <f t="shared" si="1"/>
        <v xml:space="preserve"> </v>
      </c>
    </row>
    <row r="23" spans="2:19" hidden="1" x14ac:dyDescent="0.2">
      <c r="B23" s="47">
        <v>11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6"/>
      <c r="N23" s="27"/>
      <c r="O23" s="28"/>
      <c r="P23" s="46" t="str">
        <f t="shared" si="1"/>
        <v xml:space="preserve"> </v>
      </c>
      <c r="Q23" s="29"/>
    </row>
    <row r="24" spans="2:19" hidden="1" x14ac:dyDescent="0.2">
      <c r="B24" s="47">
        <v>12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6"/>
      <c r="N24" s="27"/>
      <c r="O24" s="28"/>
      <c r="P24" s="46" t="str">
        <f t="shared" si="1"/>
        <v xml:space="preserve"> </v>
      </c>
    </row>
    <row r="25" spans="2:19" hidden="1" x14ac:dyDescent="0.2">
      <c r="B25" s="47">
        <v>13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si="1"/>
        <v xml:space="preserve"> </v>
      </c>
    </row>
    <row r="26" spans="2:19" hidden="1" x14ac:dyDescent="0.2">
      <c r="B26" s="47">
        <v>14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1"/>
        <v xml:space="preserve"> </v>
      </c>
    </row>
    <row r="27" spans="2:19" hidden="1" x14ac:dyDescent="0.2">
      <c r="B27" s="47">
        <v>15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1"/>
        <v xml:space="preserve"> </v>
      </c>
      <c r="Q27" s="29"/>
    </row>
    <row r="28" spans="2:19" hidden="1" x14ac:dyDescent="0.2">
      <c r="B28" s="47">
        <v>16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1"/>
        <v xml:space="preserve"> </v>
      </c>
    </row>
    <row r="29" spans="2:19" ht="15" customHeight="1" x14ac:dyDescent="0.2">
      <c r="L29" s="52"/>
      <c r="M29" s="52"/>
      <c r="N29" s="52"/>
    </row>
    <row r="30" spans="2:19" x14ac:dyDescent="0.2"/>
    <row r="31" spans="2:19" ht="16" x14ac:dyDescent="0.2">
      <c r="B31" s="77" t="s">
        <v>107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84"/>
    </row>
    <row r="32" spans="2:19" x14ac:dyDescent="0.2">
      <c r="B32" s="24" t="s">
        <v>212</v>
      </c>
      <c r="G32" s="149">
        <f>VLOOKUP($B$4&amp;B31,BUSCARECORDS_50MS14,2,FALSE)</f>
        <v>8.6805555555555551E-4</v>
      </c>
      <c r="H32" s="149"/>
      <c r="I32" s="24" t="str">
        <f>VLOOKUP($B$4&amp;B31,BUSCARECORDS_50MS14,3,FALSE)</f>
        <v>GIL HUE, ELENA (DOWN MADRID)</v>
      </c>
      <c r="R32" s="65" t="s">
        <v>225</v>
      </c>
    </row>
    <row r="33" spans="2:42" x14ac:dyDescent="0.2">
      <c r="B33" s="24" t="s">
        <v>213</v>
      </c>
      <c r="G33" s="149" t="str">
        <f>VLOOKUP($B$4&amp;B31,BUSCARECORDS_50MS14,4,FALSE)</f>
        <v>N/A</v>
      </c>
      <c r="H33" s="149"/>
      <c r="R33" s="66" t="s">
        <v>227</v>
      </c>
    </row>
    <row r="34" spans="2:42" x14ac:dyDescent="0.2">
      <c r="R34" s="67" t="s">
        <v>228</v>
      </c>
    </row>
    <row r="35" spans="2:42" x14ac:dyDescent="0.2">
      <c r="B35"/>
      <c r="C35" s="32" t="s">
        <v>197</v>
      </c>
      <c r="D35" s="35"/>
      <c r="E35" s="35"/>
      <c r="F35" s="35"/>
      <c r="G35" s="35"/>
      <c r="H35" s="35"/>
      <c r="I35" s="44"/>
      <c r="J35" s="44"/>
      <c r="K35" s="35"/>
      <c r="L35" s="45"/>
      <c r="M35" s="45"/>
      <c r="N35" s="45"/>
      <c r="O35" s="28"/>
      <c r="P35" s="46"/>
      <c r="AH35" s="90" t="s">
        <v>329</v>
      </c>
      <c r="AI35" s="90" t="s">
        <v>5</v>
      </c>
      <c r="AJ35" s="91" t="s">
        <v>330</v>
      </c>
      <c r="AK35" s="91" t="s">
        <v>331</v>
      </c>
      <c r="AL35" s="91" t="s">
        <v>3</v>
      </c>
      <c r="AM35" s="91" t="s">
        <v>332</v>
      </c>
      <c r="AN35" s="91" t="s">
        <v>333</v>
      </c>
      <c r="AO35" s="91" t="s">
        <v>334</v>
      </c>
      <c r="AP35" s="91" t="s">
        <v>335</v>
      </c>
    </row>
    <row r="36" spans="2:42" x14ac:dyDescent="0.2">
      <c r="B36" s="47">
        <v>1</v>
      </c>
      <c r="C36"/>
      <c r="D36" s="25"/>
      <c r="E36" s="25"/>
      <c r="F36" s="25"/>
      <c r="G36" s="25"/>
      <c r="H36" s="26"/>
      <c r="I36" s="26"/>
      <c r="J36" s="26"/>
      <c r="K36" s="25"/>
      <c r="L36" s="26"/>
      <c r="M36" s="26"/>
      <c r="N36" s="27"/>
      <c r="O36" s="28"/>
      <c r="P36" s="46" t="str">
        <f t="shared" ref="P36:P43" si="2">IF(K36=0," ",2)</f>
        <v xml:space="preserve"> </v>
      </c>
      <c r="Q36" s="29"/>
      <c r="R36" s="48"/>
      <c r="S36" s="48"/>
      <c r="AH36" s="1">
        <f>D36</f>
        <v>0</v>
      </c>
      <c r="AI36" s="1">
        <f>K36</f>
        <v>0</v>
      </c>
      <c r="AK36" s="9">
        <f>O36</f>
        <v>0</v>
      </c>
      <c r="AL36" s="1" t="s">
        <v>339</v>
      </c>
      <c r="AM36" s="1">
        <f t="shared" ref="AM36:AO43" si="3">H36</f>
        <v>0</v>
      </c>
      <c r="AN36" s="1">
        <f t="shared" si="3"/>
        <v>0</v>
      </c>
      <c r="AO36" s="1">
        <f t="shared" si="3"/>
        <v>0</v>
      </c>
      <c r="AP36" s="1" t="s">
        <v>338</v>
      </c>
    </row>
    <row r="37" spans="2:42" x14ac:dyDescent="0.2">
      <c r="B37" s="47">
        <v>2</v>
      </c>
      <c r="C37"/>
      <c r="D37" s="25"/>
      <c r="E37" s="25"/>
      <c r="F37" s="25"/>
      <c r="G37" s="25"/>
      <c r="H37" s="26"/>
      <c r="I37" s="26"/>
      <c r="J37" s="26"/>
      <c r="K37" s="25"/>
      <c r="L37" s="26"/>
      <c r="M37" s="26"/>
      <c r="N37" s="27"/>
      <c r="O37" s="28"/>
      <c r="P37" s="46" t="str">
        <f t="shared" si="2"/>
        <v xml:space="preserve"> </v>
      </c>
      <c r="R37" s="37" t="s">
        <v>200</v>
      </c>
      <c r="S37" s="48"/>
      <c r="AH37" s="1">
        <f t="shared" ref="AH37:AH43" si="4">D37</f>
        <v>0</v>
      </c>
      <c r="AI37" s="1">
        <f t="shared" ref="AI37:AI43" si="5">K37</f>
        <v>0</v>
      </c>
      <c r="AK37" s="9">
        <f t="shared" ref="AK37:AK43" si="6">O37</f>
        <v>0</v>
      </c>
      <c r="AL37" s="1" t="s">
        <v>339</v>
      </c>
      <c r="AM37" s="1">
        <f t="shared" si="3"/>
        <v>0</v>
      </c>
      <c r="AN37" s="1">
        <f t="shared" si="3"/>
        <v>0</v>
      </c>
      <c r="AO37" s="1">
        <f t="shared" si="3"/>
        <v>0</v>
      </c>
      <c r="AP37" s="1" t="s">
        <v>338</v>
      </c>
    </row>
    <row r="38" spans="2:42" x14ac:dyDescent="0.2">
      <c r="B38" s="47">
        <v>3</v>
      </c>
      <c r="C38"/>
      <c r="D38" s="25"/>
      <c r="E38" s="25"/>
      <c r="F38" s="25"/>
      <c r="G38" s="25"/>
      <c r="H38" s="26"/>
      <c r="I38" s="26"/>
      <c r="J38" s="26"/>
      <c r="K38" s="25"/>
      <c r="L38" s="26"/>
      <c r="M38" s="26"/>
      <c r="N38" s="27"/>
      <c r="O38" s="28"/>
      <c r="P38" s="46" t="str">
        <f t="shared" si="2"/>
        <v xml:space="preserve"> </v>
      </c>
      <c r="R38" s="37" t="s">
        <v>201</v>
      </c>
      <c r="S38" s="48"/>
      <c r="AH38" s="1">
        <f t="shared" si="4"/>
        <v>0</v>
      </c>
      <c r="AI38" s="1">
        <f t="shared" si="5"/>
        <v>0</v>
      </c>
      <c r="AK38" s="9">
        <f t="shared" si="6"/>
        <v>0</v>
      </c>
      <c r="AL38" s="1" t="s">
        <v>339</v>
      </c>
      <c r="AM38" s="1">
        <f t="shared" si="3"/>
        <v>0</v>
      </c>
      <c r="AN38" s="1">
        <f t="shared" si="3"/>
        <v>0</v>
      </c>
      <c r="AO38" s="1">
        <f t="shared" si="3"/>
        <v>0</v>
      </c>
      <c r="AP38" s="1" t="s">
        <v>338</v>
      </c>
    </row>
    <row r="39" spans="2:42" x14ac:dyDescent="0.2">
      <c r="B39" s="47">
        <v>4</v>
      </c>
      <c r="C39"/>
      <c r="D39" s="37" t="s">
        <v>200</v>
      </c>
      <c r="E39" s="25"/>
      <c r="F39" s="25"/>
      <c r="G39" s="25"/>
      <c r="H39" s="26"/>
      <c r="I39" s="26"/>
      <c r="J39" s="26"/>
      <c r="K39" s="25"/>
      <c r="L39" s="26"/>
      <c r="M39" s="26"/>
      <c r="N39" s="27"/>
      <c r="O39" s="28"/>
      <c r="P39" s="46" t="str">
        <f t="shared" si="2"/>
        <v xml:space="preserve"> </v>
      </c>
      <c r="R39" s="48"/>
      <c r="S39" s="48"/>
      <c r="AH39" s="1" t="str">
        <f t="shared" si="4"/>
        <v>Esta prueba no tendrá final.</v>
      </c>
      <c r="AI39" s="1">
        <f t="shared" si="5"/>
        <v>0</v>
      </c>
      <c r="AK39" s="9">
        <f t="shared" si="6"/>
        <v>0</v>
      </c>
      <c r="AL39" s="1" t="s">
        <v>339</v>
      </c>
      <c r="AM39" s="1">
        <f t="shared" si="3"/>
        <v>0</v>
      </c>
      <c r="AN39" s="1">
        <f t="shared" si="3"/>
        <v>0</v>
      </c>
      <c r="AO39" s="1">
        <f t="shared" si="3"/>
        <v>0</v>
      </c>
      <c r="AP39" s="1" t="s">
        <v>338</v>
      </c>
    </row>
    <row r="40" spans="2:42" x14ac:dyDescent="0.2">
      <c r="B40" s="47">
        <v>5</v>
      </c>
      <c r="C40"/>
      <c r="D40" s="37" t="s">
        <v>201</v>
      </c>
      <c r="E40" s="25"/>
      <c r="F40" s="25"/>
      <c r="G40" s="25"/>
      <c r="H40" s="26"/>
      <c r="I40" s="26"/>
      <c r="J40" s="26"/>
      <c r="K40" s="25"/>
      <c r="L40" s="26"/>
      <c r="M40" s="26"/>
      <c r="N40" s="27"/>
      <c r="O40" s="28" t="str">
        <f>IF(J40=0," ",2)</f>
        <v xml:space="preserve"> </v>
      </c>
      <c r="P40" s="46" t="str">
        <f t="shared" si="2"/>
        <v xml:space="preserve"> </v>
      </c>
      <c r="Q40" s="57"/>
      <c r="R40" s="37" t="s">
        <v>200</v>
      </c>
      <c r="S40" s="48"/>
      <c r="AH40" s="1" t="str">
        <f t="shared" si="4"/>
        <v>La prueba no se disputará para la obtención de puntos para la clasificación por equipos.</v>
      </c>
      <c r="AI40" s="1">
        <f t="shared" si="5"/>
        <v>0</v>
      </c>
      <c r="AK40" s="9" t="str">
        <f t="shared" si="6"/>
        <v xml:space="preserve"> </v>
      </c>
      <c r="AL40" s="1" t="s">
        <v>339</v>
      </c>
      <c r="AM40" s="1">
        <f t="shared" si="3"/>
        <v>0</v>
      </c>
      <c r="AN40" s="1">
        <f t="shared" si="3"/>
        <v>0</v>
      </c>
      <c r="AO40" s="1">
        <f t="shared" si="3"/>
        <v>0</v>
      </c>
      <c r="AP40" s="1" t="s">
        <v>338</v>
      </c>
    </row>
    <row r="41" spans="2:42" x14ac:dyDescent="0.2">
      <c r="B41" s="47">
        <v>6</v>
      </c>
      <c r="C41"/>
      <c r="D41" s="25"/>
      <c r="E41" s="25"/>
      <c r="F41" s="25"/>
      <c r="G41" s="25"/>
      <c r="H41" s="26"/>
      <c r="I41" s="26"/>
      <c r="J41" s="26"/>
      <c r="K41" s="25"/>
      <c r="L41" s="26"/>
      <c r="M41" s="26"/>
      <c r="N41" s="27"/>
      <c r="O41" s="28" t="str">
        <f>IF(J41=0," ",2)</f>
        <v xml:space="preserve"> </v>
      </c>
      <c r="P41" s="46" t="str">
        <f t="shared" si="2"/>
        <v xml:space="preserve"> </v>
      </c>
      <c r="Q41" s="57"/>
      <c r="R41" s="37" t="s">
        <v>202</v>
      </c>
      <c r="S41" s="48"/>
      <c r="AH41" s="1">
        <f t="shared" si="4"/>
        <v>0</v>
      </c>
      <c r="AI41" s="1">
        <f t="shared" si="5"/>
        <v>0</v>
      </c>
      <c r="AK41" s="9" t="str">
        <f t="shared" si="6"/>
        <v xml:space="preserve"> </v>
      </c>
      <c r="AL41" s="1" t="s">
        <v>339</v>
      </c>
      <c r="AM41" s="1">
        <f t="shared" si="3"/>
        <v>0</v>
      </c>
      <c r="AN41" s="1">
        <f t="shared" si="3"/>
        <v>0</v>
      </c>
      <c r="AO41" s="1">
        <f t="shared" si="3"/>
        <v>0</v>
      </c>
      <c r="AP41" s="1" t="s">
        <v>338</v>
      </c>
    </row>
    <row r="42" spans="2:42" x14ac:dyDescent="0.2">
      <c r="B42" s="47">
        <v>7</v>
      </c>
      <c r="C42"/>
      <c r="D42" s="25"/>
      <c r="E42" s="25"/>
      <c r="F42" s="25"/>
      <c r="G42" s="25"/>
      <c r="H42" s="26"/>
      <c r="I42" s="26"/>
      <c r="J42" s="26"/>
      <c r="K42" s="25"/>
      <c r="L42" s="26"/>
      <c r="M42" s="26"/>
      <c r="N42" s="27"/>
      <c r="O42" s="28" t="str">
        <f>IF(J42=0," ",2)</f>
        <v xml:space="preserve"> </v>
      </c>
      <c r="P42" s="46" t="str">
        <f t="shared" si="2"/>
        <v xml:space="preserve"> </v>
      </c>
      <c r="Q42" s="57"/>
      <c r="R42" s="37" t="s">
        <v>302</v>
      </c>
      <c r="S42" s="48"/>
      <c r="AH42" s="1">
        <f t="shared" si="4"/>
        <v>0</v>
      </c>
      <c r="AI42" s="1">
        <f t="shared" si="5"/>
        <v>0</v>
      </c>
      <c r="AK42" s="9" t="str">
        <f t="shared" si="6"/>
        <v xml:space="preserve"> </v>
      </c>
      <c r="AL42" s="1" t="s">
        <v>339</v>
      </c>
      <c r="AM42" s="1">
        <f t="shared" si="3"/>
        <v>0</v>
      </c>
      <c r="AN42" s="1">
        <f t="shared" si="3"/>
        <v>0</v>
      </c>
      <c r="AO42" s="1">
        <f t="shared" si="3"/>
        <v>0</v>
      </c>
      <c r="AP42" s="1" t="s">
        <v>338</v>
      </c>
    </row>
    <row r="43" spans="2:42" x14ac:dyDescent="0.2">
      <c r="B43" s="47">
        <v>8</v>
      </c>
      <c r="C43"/>
      <c r="D43" s="25"/>
      <c r="E43" s="25"/>
      <c r="F43" s="25"/>
      <c r="G43" s="25"/>
      <c r="H43" s="26"/>
      <c r="I43" s="26"/>
      <c r="J43" s="26"/>
      <c r="K43" s="25"/>
      <c r="L43" s="26"/>
      <c r="M43" s="26"/>
      <c r="N43" s="27"/>
      <c r="O43" s="28"/>
      <c r="P43" s="46" t="str">
        <f t="shared" si="2"/>
        <v xml:space="preserve"> </v>
      </c>
      <c r="R43" s="48"/>
      <c r="S43" s="48"/>
      <c r="AH43" s="1">
        <f t="shared" si="4"/>
        <v>0</v>
      </c>
      <c r="AI43" s="1">
        <f t="shared" si="5"/>
        <v>0</v>
      </c>
      <c r="AK43" s="9">
        <f t="shared" si="6"/>
        <v>0</v>
      </c>
      <c r="AL43" s="1" t="s">
        <v>339</v>
      </c>
      <c r="AM43" s="1">
        <f t="shared" si="3"/>
        <v>0</v>
      </c>
      <c r="AN43" s="1">
        <f t="shared" si="3"/>
        <v>0</v>
      </c>
      <c r="AO43" s="1">
        <f t="shared" si="3"/>
        <v>0</v>
      </c>
      <c r="AP43" s="1" t="s">
        <v>338</v>
      </c>
    </row>
    <row r="44" spans="2:42" x14ac:dyDescent="0.2">
      <c r="B44"/>
      <c r="C44"/>
      <c r="D44" s="25"/>
      <c r="E44" s="25"/>
      <c r="F44" s="25"/>
      <c r="G44" s="25"/>
      <c r="H44" s="26"/>
      <c r="I44" s="26"/>
      <c r="J44" s="26"/>
      <c r="K44" s="25"/>
      <c r="L44" s="26"/>
      <c r="M44" s="26"/>
      <c r="N44" s="27"/>
      <c r="O44" s="28"/>
      <c r="P44"/>
      <c r="Q44" s="29"/>
    </row>
    <row r="45" spans="2:42" hidden="1" x14ac:dyDescent="0.2">
      <c r="B45"/>
      <c r="C45" s="32" t="s">
        <v>203</v>
      </c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2:42" hidden="1" x14ac:dyDescent="0.2">
      <c r="B46" s="47">
        <v>9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6"/>
      <c r="N46" s="27"/>
      <c r="O46" s="28"/>
      <c r="P46" s="46" t="str">
        <f t="shared" ref="P46:P53" si="7">IF(K46=0," ",1)</f>
        <v xml:space="preserve"> </v>
      </c>
    </row>
    <row r="47" spans="2:42" hidden="1" x14ac:dyDescent="0.2">
      <c r="B47" s="47">
        <v>10</v>
      </c>
      <c r="C47"/>
      <c r="D47" s="25"/>
      <c r="E47" s="25"/>
      <c r="F47" s="25"/>
      <c r="G47" s="25"/>
      <c r="H47" s="26"/>
      <c r="I47" s="26"/>
      <c r="J47" s="26"/>
      <c r="K47" s="25"/>
      <c r="L47" s="26"/>
      <c r="M47" s="26"/>
      <c r="N47" s="27"/>
      <c r="O47" s="28"/>
      <c r="P47" s="46" t="str">
        <f t="shared" si="7"/>
        <v xml:space="preserve"> </v>
      </c>
    </row>
    <row r="48" spans="2:42" hidden="1" x14ac:dyDescent="0.2">
      <c r="B48" s="47">
        <v>11</v>
      </c>
      <c r="C48"/>
      <c r="D48" s="25"/>
      <c r="E48" s="25"/>
      <c r="F48" s="25"/>
      <c r="G48" s="25"/>
      <c r="H48" s="26"/>
      <c r="I48" s="26"/>
      <c r="J48" s="26"/>
      <c r="K48" s="25"/>
      <c r="L48" s="26"/>
      <c r="M48" s="26"/>
      <c r="N48" s="27"/>
      <c r="O48" s="28"/>
      <c r="P48" s="46" t="str">
        <f t="shared" si="7"/>
        <v xml:space="preserve"> </v>
      </c>
      <c r="Q48" s="29"/>
    </row>
    <row r="49" spans="2:42" hidden="1" x14ac:dyDescent="0.2">
      <c r="B49" s="47">
        <v>12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6"/>
      <c r="N49" s="27"/>
      <c r="O49" s="28"/>
      <c r="P49" s="46" t="str">
        <f t="shared" si="7"/>
        <v xml:space="preserve"> </v>
      </c>
    </row>
    <row r="50" spans="2:42" hidden="1" x14ac:dyDescent="0.2">
      <c r="B50" s="47">
        <v>13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6"/>
      <c r="N50" s="27"/>
      <c r="O50" s="28"/>
      <c r="P50" s="46" t="str">
        <f t="shared" si="7"/>
        <v xml:space="preserve"> </v>
      </c>
    </row>
    <row r="51" spans="2:42" hidden="1" x14ac:dyDescent="0.2">
      <c r="B51" s="47">
        <v>14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7"/>
        <v xml:space="preserve"> </v>
      </c>
    </row>
    <row r="52" spans="2:42" hidden="1" x14ac:dyDescent="0.2">
      <c r="B52" s="47">
        <v>15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7"/>
        <v xml:space="preserve"> </v>
      </c>
      <c r="Q52" s="29"/>
    </row>
    <row r="53" spans="2:42" hidden="1" x14ac:dyDescent="0.2">
      <c r="B53" s="47">
        <v>16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6"/>
      <c r="N53" s="27"/>
      <c r="O53" s="28"/>
      <c r="P53" s="46" t="str">
        <f t="shared" si="7"/>
        <v xml:space="preserve"> </v>
      </c>
    </row>
    <row r="54" spans="2:42" ht="15" customHeight="1" x14ac:dyDescent="0.2">
      <c r="L54" s="52"/>
      <c r="M54" s="52"/>
      <c r="N54" s="52"/>
    </row>
    <row r="55" spans="2:42" x14ac:dyDescent="0.2"/>
    <row r="56" spans="2:42" ht="16" x14ac:dyDescent="0.2">
      <c r="B56" s="79" t="s">
        <v>84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1"/>
    </row>
    <row r="57" spans="2:42" x14ac:dyDescent="0.2">
      <c r="B57" s="24" t="s">
        <v>137</v>
      </c>
      <c r="G57" s="149">
        <f>VLOOKUP($B$4&amp;B56,BUSCARECORDS_50MS14,2,FALSE)</f>
        <v>5.9085648148148148E-4</v>
      </c>
      <c r="H57" s="149"/>
      <c r="I57" s="24" t="str">
        <f>VLOOKUP($B$4&amp;B56,BUSCARECORDS_50MS14,3,FALSE)</f>
        <v>RECAREY GARCIA, CANDELA (ESCUELAS FEMADDI)</v>
      </c>
      <c r="R57" s="65" t="s">
        <v>225</v>
      </c>
    </row>
    <row r="58" spans="2:42" x14ac:dyDescent="0.2">
      <c r="B58" s="24" t="s">
        <v>138</v>
      </c>
      <c r="G58" s="149">
        <f>VLOOKUP($B$4&amp;B56,BUSCARECORDS_50MS14,4,FALSE)</f>
        <v>4.9363425925925931E-4</v>
      </c>
      <c r="H58" s="149"/>
      <c r="R58" s="66" t="s">
        <v>227</v>
      </c>
    </row>
    <row r="59" spans="2:42" x14ac:dyDescent="0.2">
      <c r="R59" s="67" t="s">
        <v>228</v>
      </c>
    </row>
    <row r="60" spans="2:42" x14ac:dyDescent="0.2">
      <c r="B60"/>
      <c r="C60" s="32" t="s">
        <v>197</v>
      </c>
      <c r="D60" s="35"/>
      <c r="E60" s="35"/>
      <c r="F60" s="35"/>
      <c r="G60" s="35"/>
      <c r="H60" s="35"/>
      <c r="I60" s="44"/>
      <c r="J60" s="44"/>
      <c r="K60" s="35"/>
      <c r="L60" s="45"/>
      <c r="M60" s="45"/>
      <c r="N60" s="45"/>
      <c r="O60" s="28"/>
      <c r="P60" s="46"/>
      <c r="AH60" s="90" t="s">
        <v>329</v>
      </c>
      <c r="AI60" s="90" t="s">
        <v>5</v>
      </c>
      <c r="AJ60" s="91" t="s">
        <v>330</v>
      </c>
      <c r="AK60" s="91" t="s">
        <v>331</v>
      </c>
      <c r="AL60" s="91" t="s">
        <v>3</v>
      </c>
      <c r="AM60" s="91" t="s">
        <v>332</v>
      </c>
      <c r="AN60" s="91" t="s">
        <v>333</v>
      </c>
      <c r="AO60" s="91" t="s">
        <v>334</v>
      </c>
      <c r="AP60" s="91" t="s">
        <v>335</v>
      </c>
    </row>
    <row r="61" spans="2:42" x14ac:dyDescent="0.2">
      <c r="B61" s="47">
        <v>1</v>
      </c>
      <c r="C61"/>
      <c r="D61" s="25" t="s">
        <v>387</v>
      </c>
      <c r="E61" s="25"/>
      <c r="F61" s="25"/>
      <c r="G61" s="25"/>
      <c r="H61" s="26" t="s">
        <v>139</v>
      </c>
      <c r="I61" s="26" t="s">
        <v>318</v>
      </c>
      <c r="J61" s="26" t="s">
        <v>141</v>
      </c>
      <c r="K61" s="25" t="s">
        <v>21</v>
      </c>
      <c r="L61" s="26"/>
      <c r="M61" s="26"/>
      <c r="N61" s="65" t="s">
        <v>225</v>
      </c>
      <c r="O61" s="28">
        <v>5.9085648148148148E-4</v>
      </c>
      <c r="P61" s="46">
        <f t="shared" ref="P61:P68" si="8">IF(K61=0," ",2)</f>
        <v>2</v>
      </c>
      <c r="Q61" s="29"/>
      <c r="R61" s="48"/>
      <c r="S61" s="48"/>
      <c r="AH61" s="1" t="str">
        <f>D61</f>
        <v>RECAREY GARCIA, CANDELA</v>
      </c>
      <c r="AI61" s="1" t="str">
        <f>K61</f>
        <v>INDEPENDIENTE</v>
      </c>
      <c r="AK61" s="9">
        <f>O61</f>
        <v>5.9085648148148148E-4</v>
      </c>
      <c r="AL61" s="1" t="s">
        <v>339</v>
      </c>
      <c r="AM61" s="1" t="str">
        <f>H61</f>
        <v>JUNIOR</v>
      </c>
      <c r="AN61" s="1" t="str">
        <f>I61</f>
        <v>SB16</v>
      </c>
      <c r="AO61" s="1" t="str">
        <f>J61</f>
        <v>ADAPTADA</v>
      </c>
      <c r="AP61" s="1" t="s">
        <v>338</v>
      </c>
    </row>
    <row r="62" spans="2:42" x14ac:dyDescent="0.2">
      <c r="B62" s="47">
        <v>2</v>
      </c>
      <c r="C62"/>
      <c r="D62" s="25" t="s">
        <v>389</v>
      </c>
      <c r="E62" s="25"/>
      <c r="F62" s="25"/>
      <c r="G62" s="25"/>
      <c r="H62" s="26" t="s">
        <v>139</v>
      </c>
      <c r="I62" s="26" t="s">
        <v>317</v>
      </c>
      <c r="J62" s="26" t="s">
        <v>141</v>
      </c>
      <c r="K62" s="25" t="s">
        <v>35</v>
      </c>
      <c r="L62" s="26"/>
      <c r="M62" s="26"/>
      <c r="N62" s="66" t="s">
        <v>227</v>
      </c>
      <c r="O62" s="28">
        <v>1.0202546296296296E-3</v>
      </c>
      <c r="P62" s="46">
        <f t="shared" si="8"/>
        <v>2</v>
      </c>
      <c r="R62" s="37" t="s">
        <v>200</v>
      </c>
      <c r="S62" s="48"/>
      <c r="AH62" s="1" t="str">
        <f t="shared" ref="AH62:AH68" si="9">D62</f>
        <v>ISAZA ARCOS, ANDREA</v>
      </c>
      <c r="AI62" s="1" t="str">
        <f t="shared" ref="AI62:AI68" si="10">K62</f>
        <v>A LA PAR</v>
      </c>
      <c r="AK62" s="9">
        <f t="shared" ref="AK62:AK68" si="11">O62</f>
        <v>1.0202546296296296E-3</v>
      </c>
      <c r="AL62" s="1" t="s">
        <v>339</v>
      </c>
      <c r="AM62" s="1" t="str">
        <f t="shared" ref="AM62:AM68" si="12">H62</f>
        <v>JUNIOR</v>
      </c>
      <c r="AN62" s="1" t="str">
        <f t="shared" ref="AN62:AN68" si="13">I62</f>
        <v>SB16D</v>
      </c>
      <c r="AO62" s="1" t="str">
        <f t="shared" ref="AO62:AO68" si="14">J62</f>
        <v>ADAPTADA</v>
      </c>
      <c r="AP62" s="1" t="s">
        <v>338</v>
      </c>
    </row>
    <row r="63" spans="2:42" x14ac:dyDescent="0.2">
      <c r="B63" s="47">
        <v>3</v>
      </c>
      <c r="C63"/>
      <c r="D63" s="25"/>
      <c r="E63" s="25"/>
      <c r="F63" s="25"/>
      <c r="G63" s="25"/>
      <c r="H63" s="26"/>
      <c r="I63" s="26"/>
      <c r="J63" s="26"/>
      <c r="K63" s="25"/>
      <c r="L63" s="26"/>
      <c r="M63" s="26"/>
      <c r="N63" s="27"/>
      <c r="O63" s="28"/>
      <c r="P63" s="46" t="str">
        <f t="shared" si="8"/>
        <v xml:space="preserve"> </v>
      </c>
      <c r="R63" s="37" t="s">
        <v>201</v>
      </c>
      <c r="S63" s="48"/>
      <c r="AH63" s="1">
        <f t="shared" si="9"/>
        <v>0</v>
      </c>
      <c r="AI63" s="1">
        <f t="shared" si="10"/>
        <v>0</v>
      </c>
      <c r="AK63" s="9">
        <f t="shared" si="11"/>
        <v>0</v>
      </c>
      <c r="AL63" s="1" t="s">
        <v>339</v>
      </c>
      <c r="AM63" s="1">
        <f t="shared" si="12"/>
        <v>0</v>
      </c>
      <c r="AN63" s="1">
        <f t="shared" si="13"/>
        <v>0</v>
      </c>
      <c r="AO63" s="1">
        <f t="shared" si="14"/>
        <v>0</v>
      </c>
      <c r="AP63" s="1" t="s">
        <v>338</v>
      </c>
    </row>
    <row r="64" spans="2:42" x14ac:dyDescent="0.2">
      <c r="B64" s="47">
        <v>4</v>
      </c>
      <c r="C64"/>
      <c r="D64" s="37" t="s">
        <v>200</v>
      </c>
      <c r="E64" s="25"/>
      <c r="F64" s="25"/>
      <c r="G64" s="25"/>
      <c r="H64" s="26"/>
      <c r="I64" s="26"/>
      <c r="J64" s="26"/>
      <c r="K64" s="25"/>
      <c r="L64" s="26"/>
      <c r="M64" s="26"/>
      <c r="N64" s="27"/>
      <c r="O64" s="28"/>
      <c r="P64" s="46" t="str">
        <f t="shared" si="8"/>
        <v xml:space="preserve"> </v>
      </c>
      <c r="R64" s="48"/>
      <c r="S64" s="48"/>
      <c r="AH64" s="1" t="str">
        <f t="shared" si="9"/>
        <v>Esta prueba no tendrá final.</v>
      </c>
      <c r="AI64" s="1">
        <f t="shared" si="10"/>
        <v>0</v>
      </c>
      <c r="AK64" s="9">
        <f t="shared" si="11"/>
        <v>0</v>
      </c>
      <c r="AL64" s="1" t="s">
        <v>339</v>
      </c>
      <c r="AM64" s="1">
        <f t="shared" si="12"/>
        <v>0</v>
      </c>
      <c r="AN64" s="1">
        <f t="shared" si="13"/>
        <v>0</v>
      </c>
      <c r="AO64" s="1">
        <f t="shared" si="14"/>
        <v>0</v>
      </c>
      <c r="AP64" s="1" t="s">
        <v>338</v>
      </c>
    </row>
    <row r="65" spans="2:42" x14ac:dyDescent="0.2">
      <c r="B65" s="47">
        <v>5</v>
      </c>
      <c r="C65"/>
      <c r="D65" s="37" t="s">
        <v>202</v>
      </c>
      <c r="E65" s="25"/>
      <c r="F65" s="25"/>
      <c r="G65" s="25"/>
      <c r="H65" s="26"/>
      <c r="I65" s="26"/>
      <c r="J65" s="26"/>
      <c r="K65" s="25"/>
      <c r="L65" s="26"/>
      <c r="M65" s="26"/>
      <c r="N65" s="27"/>
      <c r="O65" s="28"/>
      <c r="P65" s="46" t="str">
        <f t="shared" si="8"/>
        <v xml:space="preserve"> </v>
      </c>
      <c r="Q65" s="57"/>
      <c r="R65" s="37" t="s">
        <v>200</v>
      </c>
      <c r="S65" s="48"/>
      <c r="AH65" s="1" t="str">
        <f t="shared" si="9"/>
        <v>Las medallas se entregarán por los resultados obtenidos en los encuentros clasificatorios.</v>
      </c>
      <c r="AI65" s="1">
        <f t="shared" si="10"/>
        <v>0</v>
      </c>
      <c r="AK65" s="9">
        <f t="shared" si="11"/>
        <v>0</v>
      </c>
      <c r="AL65" s="1" t="s">
        <v>339</v>
      </c>
      <c r="AM65" s="1">
        <f t="shared" si="12"/>
        <v>0</v>
      </c>
      <c r="AN65" s="1">
        <f t="shared" si="13"/>
        <v>0</v>
      </c>
      <c r="AO65" s="1">
        <f t="shared" si="14"/>
        <v>0</v>
      </c>
      <c r="AP65" s="1" t="s">
        <v>338</v>
      </c>
    </row>
    <row r="66" spans="2:42" x14ac:dyDescent="0.2">
      <c r="B66" s="47">
        <v>6</v>
      </c>
      <c r="C66"/>
      <c r="D66" s="37" t="s">
        <v>302</v>
      </c>
      <c r="E66" s="25"/>
      <c r="F66" s="25"/>
      <c r="G66" s="25"/>
      <c r="H66" s="26"/>
      <c r="I66" s="26"/>
      <c r="J66" s="26"/>
      <c r="K66" s="25"/>
      <c r="L66" s="26"/>
      <c r="M66" s="26"/>
      <c r="N66" s="27"/>
      <c r="O66" s="28" t="str">
        <f>IF(J66=0," ",2)</f>
        <v xml:space="preserve"> </v>
      </c>
      <c r="P66" s="46" t="str">
        <f t="shared" si="8"/>
        <v xml:space="preserve"> </v>
      </c>
      <c r="Q66" s="57"/>
      <c r="R66" s="37" t="s">
        <v>202</v>
      </c>
      <c r="S66" s="48"/>
      <c r="AH66" s="1" t="str">
        <f t="shared" si="9"/>
        <v>No obstante, la prueba se podrá disputar, si así lo desean para la obtención de puntos para la clasificación por equipos.</v>
      </c>
      <c r="AI66" s="1">
        <f t="shared" si="10"/>
        <v>0</v>
      </c>
      <c r="AK66" s="9" t="str">
        <f t="shared" si="11"/>
        <v xml:space="preserve"> </v>
      </c>
      <c r="AL66" s="1" t="s">
        <v>339</v>
      </c>
      <c r="AM66" s="1">
        <f t="shared" si="12"/>
        <v>0</v>
      </c>
      <c r="AN66" s="1">
        <f t="shared" si="13"/>
        <v>0</v>
      </c>
      <c r="AO66" s="1">
        <f t="shared" si="14"/>
        <v>0</v>
      </c>
      <c r="AP66" s="1" t="s">
        <v>338</v>
      </c>
    </row>
    <row r="67" spans="2:42" x14ac:dyDescent="0.2">
      <c r="B67" s="47">
        <v>7</v>
      </c>
      <c r="C67"/>
      <c r="D67" s="25"/>
      <c r="E67" s="25"/>
      <c r="F67" s="25"/>
      <c r="G67" s="25"/>
      <c r="H67" s="26"/>
      <c r="I67" s="26"/>
      <c r="J67" s="26"/>
      <c r="K67" s="25"/>
      <c r="L67" s="26"/>
      <c r="M67" s="26"/>
      <c r="N67" s="27"/>
      <c r="O67" s="28" t="str">
        <f>IF(J67=0," ",2)</f>
        <v xml:space="preserve"> </v>
      </c>
      <c r="P67" s="46" t="str">
        <f t="shared" si="8"/>
        <v xml:space="preserve"> </v>
      </c>
      <c r="Q67" s="57"/>
      <c r="R67" s="37" t="s">
        <v>302</v>
      </c>
      <c r="S67" s="48"/>
      <c r="AH67" s="1">
        <f t="shared" si="9"/>
        <v>0</v>
      </c>
      <c r="AI67" s="1">
        <f t="shared" si="10"/>
        <v>0</v>
      </c>
      <c r="AK67" s="9" t="str">
        <f t="shared" si="11"/>
        <v xml:space="preserve"> </v>
      </c>
      <c r="AL67" s="1" t="s">
        <v>339</v>
      </c>
      <c r="AM67" s="1">
        <f t="shared" si="12"/>
        <v>0</v>
      </c>
      <c r="AN67" s="1">
        <f t="shared" si="13"/>
        <v>0</v>
      </c>
      <c r="AO67" s="1">
        <f t="shared" si="14"/>
        <v>0</v>
      </c>
      <c r="AP67" s="1" t="s">
        <v>338</v>
      </c>
    </row>
    <row r="68" spans="2:42" x14ac:dyDescent="0.2">
      <c r="B68" s="47">
        <v>8</v>
      </c>
      <c r="C68"/>
      <c r="D68" s="25"/>
      <c r="E68" s="25"/>
      <c r="F68" s="25"/>
      <c r="G68" s="25"/>
      <c r="H68" s="26"/>
      <c r="I68" s="26"/>
      <c r="J68" s="26"/>
      <c r="K68" s="25"/>
      <c r="L68" s="26"/>
      <c r="M68" s="26"/>
      <c r="N68" s="27"/>
      <c r="O68" s="28"/>
      <c r="P68" s="46" t="str">
        <f t="shared" si="8"/>
        <v xml:space="preserve"> </v>
      </c>
      <c r="R68" s="48"/>
      <c r="S68" s="48"/>
      <c r="AH68" s="1">
        <f t="shared" si="9"/>
        <v>0</v>
      </c>
      <c r="AI68" s="1">
        <f t="shared" si="10"/>
        <v>0</v>
      </c>
      <c r="AK68" s="9">
        <f t="shared" si="11"/>
        <v>0</v>
      </c>
      <c r="AL68" s="1" t="s">
        <v>339</v>
      </c>
      <c r="AM68" s="1">
        <f t="shared" si="12"/>
        <v>0</v>
      </c>
      <c r="AN68" s="1">
        <f t="shared" si="13"/>
        <v>0</v>
      </c>
      <c r="AO68" s="1">
        <f t="shared" si="14"/>
        <v>0</v>
      </c>
      <c r="AP68" s="1" t="s">
        <v>338</v>
      </c>
    </row>
    <row r="69" spans="2:42" x14ac:dyDescent="0.2">
      <c r="B69"/>
      <c r="C69"/>
      <c r="D69" s="25"/>
      <c r="E69" s="25"/>
      <c r="F69" s="25"/>
      <c r="G69" s="25"/>
      <c r="H69" s="26"/>
      <c r="I69" s="26"/>
      <c r="J69" s="26"/>
      <c r="K69" s="25"/>
      <c r="L69" s="26"/>
      <c r="M69" s="26"/>
      <c r="N69" s="27"/>
      <c r="O69" s="28"/>
      <c r="P69"/>
      <c r="Q69" s="29"/>
    </row>
    <row r="70" spans="2:42" hidden="1" x14ac:dyDescent="0.2">
      <c r="B70"/>
      <c r="C70" s="32" t="s">
        <v>203</v>
      </c>
      <c r="D70"/>
      <c r="E70"/>
      <c r="F70"/>
      <c r="G70"/>
      <c r="H70"/>
      <c r="I70"/>
      <c r="J70" t="s">
        <v>328</v>
      </c>
      <c r="K70"/>
      <c r="L70"/>
      <c r="M70"/>
      <c r="N70"/>
      <c r="O70"/>
      <c r="P70"/>
    </row>
    <row r="71" spans="2:42" hidden="1" x14ac:dyDescent="0.2">
      <c r="B71" s="47">
        <v>9</v>
      </c>
      <c r="C71"/>
      <c r="D71" s="25"/>
      <c r="E71" s="25"/>
      <c r="F71" s="25"/>
      <c r="G71" s="25"/>
      <c r="H71" s="26"/>
      <c r="I71" s="26"/>
      <c r="J71" s="26"/>
      <c r="K71" s="25"/>
      <c r="L71" s="26"/>
      <c r="M71" s="26"/>
      <c r="N71" s="27"/>
      <c r="O71" s="28"/>
      <c r="P71" s="46" t="str">
        <f t="shared" ref="P71:P78" si="15">IF(K71=0," ",1)</f>
        <v xml:space="preserve"> </v>
      </c>
    </row>
    <row r="72" spans="2:42" hidden="1" x14ac:dyDescent="0.2">
      <c r="B72" s="47">
        <v>10</v>
      </c>
      <c r="C72"/>
      <c r="D72" s="25"/>
      <c r="E72" s="25"/>
      <c r="F72" s="25"/>
      <c r="G72" s="25"/>
      <c r="H72" s="26"/>
      <c r="I72" s="26"/>
      <c r="J72" s="26"/>
      <c r="K72" s="25"/>
      <c r="L72" s="26"/>
      <c r="M72" s="26"/>
      <c r="N72" s="27"/>
      <c r="O72" s="28"/>
      <c r="P72" s="46" t="str">
        <f t="shared" si="15"/>
        <v xml:space="preserve"> </v>
      </c>
    </row>
    <row r="73" spans="2:42" hidden="1" x14ac:dyDescent="0.2">
      <c r="B73" s="47">
        <v>11</v>
      </c>
      <c r="C73"/>
      <c r="D73" s="25"/>
      <c r="E73" s="25"/>
      <c r="F73" s="25"/>
      <c r="G73" s="25"/>
      <c r="H73" s="26"/>
      <c r="I73" s="26"/>
      <c r="J73" s="26"/>
      <c r="K73" s="25"/>
      <c r="L73" s="26"/>
      <c r="M73" s="26"/>
      <c r="N73" s="27"/>
      <c r="O73" s="28"/>
      <c r="P73" s="46" t="str">
        <f t="shared" si="15"/>
        <v xml:space="preserve"> </v>
      </c>
      <c r="Q73" s="29"/>
    </row>
    <row r="74" spans="2:42" hidden="1" x14ac:dyDescent="0.2">
      <c r="B74" s="47">
        <v>12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15"/>
        <v xml:space="preserve"> </v>
      </c>
    </row>
    <row r="75" spans="2:42" hidden="1" x14ac:dyDescent="0.2">
      <c r="B75" s="47">
        <v>13</v>
      </c>
      <c r="C75"/>
      <c r="D75" s="25"/>
      <c r="E75" s="25"/>
      <c r="F75" s="25"/>
      <c r="G75" s="25"/>
      <c r="H75" s="26"/>
      <c r="I75" s="26"/>
      <c r="J75" s="26"/>
      <c r="K75" s="25"/>
      <c r="L75" s="26"/>
      <c r="M75" s="26"/>
      <c r="N75" s="27"/>
      <c r="O75" s="28"/>
      <c r="P75" s="46" t="str">
        <f t="shared" si="15"/>
        <v xml:space="preserve"> </v>
      </c>
    </row>
    <row r="76" spans="2:42" hidden="1" x14ac:dyDescent="0.2">
      <c r="B76" s="47">
        <v>14</v>
      </c>
      <c r="C76"/>
      <c r="D76" s="25"/>
      <c r="E76" s="25"/>
      <c r="F76" s="25"/>
      <c r="G76" s="25"/>
      <c r="H76" s="26"/>
      <c r="I76" s="26"/>
      <c r="J76" s="26"/>
      <c r="K76" s="25"/>
      <c r="L76" s="26"/>
      <c r="M76" s="26"/>
      <c r="N76" s="27"/>
      <c r="O76" s="28"/>
      <c r="P76" s="46" t="str">
        <f t="shared" si="15"/>
        <v xml:space="preserve"> </v>
      </c>
    </row>
    <row r="77" spans="2:42" hidden="1" x14ac:dyDescent="0.2">
      <c r="B77" s="47">
        <v>15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si="15"/>
        <v xml:space="preserve"> </v>
      </c>
      <c r="Q77" s="29"/>
    </row>
    <row r="78" spans="2:42" hidden="1" x14ac:dyDescent="0.2">
      <c r="B78" s="47">
        <v>16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15"/>
        <v xml:space="preserve"> </v>
      </c>
    </row>
    <row r="79" spans="2:42" ht="15" customHeight="1" x14ac:dyDescent="0.2">
      <c r="L79" s="52"/>
      <c r="M79" s="52"/>
      <c r="N79" s="52"/>
    </row>
    <row r="80" spans="2:42" x14ac:dyDescent="0.2"/>
    <row r="81" spans="2:42" ht="16" x14ac:dyDescent="0.2">
      <c r="B81" s="10" t="s">
        <v>215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1"/>
    </row>
    <row r="82" spans="2:42" x14ac:dyDescent="0.2">
      <c r="C82" s="32" t="s">
        <v>346</v>
      </c>
      <c r="D82" s="32"/>
      <c r="E82"/>
      <c r="F82" s="148">
        <v>8.1018518518518516E-4</v>
      </c>
      <c r="G82" s="148"/>
      <c r="H82" s="59">
        <v>1.0300925925925926E-3</v>
      </c>
      <c r="I82" s="24"/>
      <c r="R82" s="65" t="s">
        <v>225</v>
      </c>
    </row>
    <row r="83" spans="2:42" x14ac:dyDescent="0.2">
      <c r="R83" s="66" t="s">
        <v>227</v>
      </c>
    </row>
    <row r="84" spans="2:42" x14ac:dyDescent="0.2">
      <c r="B84"/>
      <c r="C84" s="32" t="s">
        <v>197</v>
      </c>
      <c r="D84" s="35"/>
      <c r="E84" s="35"/>
      <c r="F84" s="35"/>
      <c r="G84" s="35"/>
      <c r="H84" s="35"/>
      <c r="I84" s="44"/>
      <c r="J84" s="44"/>
      <c r="K84" s="35"/>
      <c r="L84" s="45"/>
      <c r="M84" s="45"/>
      <c r="N84" s="45"/>
      <c r="O84" s="28"/>
      <c r="P84" s="46"/>
      <c r="R84" s="67" t="s">
        <v>228</v>
      </c>
      <c r="AH84" s="90" t="s">
        <v>329</v>
      </c>
      <c r="AI84" s="90" t="s">
        <v>5</v>
      </c>
      <c r="AJ84" s="91" t="s">
        <v>330</v>
      </c>
      <c r="AK84" s="91" t="s">
        <v>331</v>
      </c>
      <c r="AL84" s="91" t="s">
        <v>3</v>
      </c>
      <c r="AM84" s="91" t="s">
        <v>332</v>
      </c>
      <c r="AN84" s="91" t="s">
        <v>333</v>
      </c>
      <c r="AO84" s="91" t="s">
        <v>334</v>
      </c>
      <c r="AP84" s="91" t="s">
        <v>335</v>
      </c>
    </row>
    <row r="85" spans="2:42" x14ac:dyDescent="0.2">
      <c r="B85" s="47">
        <v>1</v>
      </c>
      <c r="C85"/>
      <c r="D85" s="25" t="s">
        <v>371</v>
      </c>
      <c r="E85" s="25"/>
      <c r="F85" s="25"/>
      <c r="G85" s="25"/>
      <c r="H85" s="26" t="s">
        <v>143</v>
      </c>
      <c r="I85" s="26" t="s">
        <v>318</v>
      </c>
      <c r="J85" s="26" t="s">
        <v>141</v>
      </c>
      <c r="K85" s="85" t="s">
        <v>357</v>
      </c>
      <c r="L85" s="26"/>
      <c r="M85" s="121"/>
      <c r="N85" s="65" t="s">
        <v>225</v>
      </c>
      <c r="O85" s="28">
        <v>8.7268518518518522E-4</v>
      </c>
      <c r="P85" s="46">
        <f t="shared" ref="P85:P92" si="16">IF(K85=0," ",2)</f>
        <v>2</v>
      </c>
      <c r="Q85" s="29"/>
      <c r="S85" s="48"/>
      <c r="AH85" s="1" t="str">
        <f>D85</f>
        <v>VENTURINI JUAREZ, HELENA</v>
      </c>
      <c r="AI85" s="1" t="str">
        <f>K85</f>
        <v>FUNDACION PRODIS</v>
      </c>
      <c r="AK85" s="9">
        <f>O85</f>
        <v>8.7268518518518522E-4</v>
      </c>
      <c r="AL85" s="1" t="s">
        <v>339</v>
      </c>
      <c r="AM85" s="1" t="str">
        <f>H85</f>
        <v>ABSOLUTA</v>
      </c>
      <c r="AN85" s="1" t="str">
        <f>I85</f>
        <v>SB16</v>
      </c>
      <c r="AO85" s="1" t="str">
        <f>J85</f>
        <v>ADAPTADA</v>
      </c>
      <c r="AP85" s="1" t="s">
        <v>338</v>
      </c>
    </row>
    <row r="86" spans="2:42" x14ac:dyDescent="0.2">
      <c r="B86" s="47">
        <v>2</v>
      </c>
      <c r="C86"/>
      <c r="D86" s="25" t="s">
        <v>229</v>
      </c>
      <c r="E86" s="25"/>
      <c r="F86" s="25"/>
      <c r="G86" s="25"/>
      <c r="H86" s="26" t="s">
        <v>143</v>
      </c>
      <c r="I86" s="26" t="s">
        <v>318</v>
      </c>
      <c r="J86" s="26" t="s">
        <v>141</v>
      </c>
      <c r="K86" s="85" t="s">
        <v>354</v>
      </c>
      <c r="L86" s="26"/>
      <c r="M86" s="121"/>
      <c r="N86" s="66" t="s">
        <v>227</v>
      </c>
      <c r="O86" s="28">
        <v>1.0030092592592593E-3</v>
      </c>
      <c r="P86" s="46">
        <f t="shared" si="16"/>
        <v>2</v>
      </c>
      <c r="R86" s="48"/>
      <c r="S86" s="48"/>
      <c r="AH86" s="1" t="str">
        <f t="shared" ref="AH86:AH92" si="17">D86</f>
        <v>CASADO SAIZ, SOFIA</v>
      </c>
      <c r="AI86" s="1" t="str">
        <f t="shared" ref="AI86:AI92" si="18">K86</f>
        <v>LAS VICTORIAS CENTRO</v>
      </c>
      <c r="AK86" s="9">
        <f t="shared" ref="AK86:AK92" si="19">O86</f>
        <v>1.0030092592592593E-3</v>
      </c>
      <c r="AL86" s="1" t="s">
        <v>339</v>
      </c>
      <c r="AM86" s="1" t="str">
        <f t="shared" ref="AM86:AM92" si="20">H86</f>
        <v>ABSOLUTA</v>
      </c>
      <c r="AN86" s="1" t="str">
        <f t="shared" ref="AN86:AN92" si="21">I86</f>
        <v>SB16</v>
      </c>
      <c r="AO86" s="1" t="str">
        <f t="shared" ref="AO86:AO92" si="22">J86</f>
        <v>ADAPTADA</v>
      </c>
      <c r="AP86" s="1" t="s">
        <v>338</v>
      </c>
    </row>
    <row r="87" spans="2:42" x14ac:dyDescent="0.2">
      <c r="B87" s="47">
        <v>3</v>
      </c>
      <c r="C87"/>
      <c r="D87"/>
      <c r="E87"/>
      <c r="F87"/>
      <c r="G87"/>
      <c r="H87"/>
      <c r="I87"/>
      <c r="J87"/>
      <c r="K87"/>
      <c r="L87"/>
      <c r="M87"/>
      <c r="N87"/>
      <c r="O87"/>
      <c r="P87" s="46" t="str">
        <f t="shared" si="16"/>
        <v xml:space="preserve"> </v>
      </c>
      <c r="R87" s="37" t="s">
        <v>200</v>
      </c>
      <c r="S87" s="48"/>
      <c r="AH87" s="1">
        <f t="shared" si="17"/>
        <v>0</v>
      </c>
      <c r="AI87" s="1">
        <f t="shared" si="18"/>
        <v>0</v>
      </c>
      <c r="AK87" s="9">
        <f t="shared" si="19"/>
        <v>0</v>
      </c>
      <c r="AL87" s="1" t="s">
        <v>339</v>
      </c>
      <c r="AM87" s="1">
        <f t="shared" si="20"/>
        <v>0</v>
      </c>
      <c r="AN87" s="1">
        <f t="shared" si="21"/>
        <v>0</v>
      </c>
      <c r="AO87" s="1">
        <f t="shared" si="22"/>
        <v>0</v>
      </c>
      <c r="AP87" s="1" t="s">
        <v>338</v>
      </c>
    </row>
    <row r="88" spans="2:42" x14ac:dyDescent="0.2">
      <c r="B88" s="47">
        <v>4</v>
      </c>
      <c r="C88"/>
      <c r="D88"/>
      <c r="E88"/>
      <c r="F88"/>
      <c r="G88"/>
      <c r="H88"/>
      <c r="I88"/>
      <c r="J88"/>
      <c r="K88"/>
      <c r="L88"/>
      <c r="M88"/>
      <c r="N88"/>
      <c r="O88"/>
      <c r="P88" s="46" t="str">
        <f t="shared" si="16"/>
        <v xml:space="preserve"> </v>
      </c>
      <c r="R88" s="37" t="s">
        <v>201</v>
      </c>
      <c r="S88" s="48"/>
      <c r="AH88" s="1">
        <f t="shared" si="17"/>
        <v>0</v>
      </c>
      <c r="AI88" s="1">
        <f t="shared" si="18"/>
        <v>0</v>
      </c>
      <c r="AK88" s="9">
        <f t="shared" si="19"/>
        <v>0</v>
      </c>
      <c r="AL88" s="1" t="s">
        <v>339</v>
      </c>
      <c r="AM88" s="1">
        <f t="shared" si="20"/>
        <v>0</v>
      </c>
      <c r="AN88" s="1">
        <f t="shared" si="21"/>
        <v>0</v>
      </c>
      <c r="AO88" s="1">
        <f t="shared" si="22"/>
        <v>0</v>
      </c>
      <c r="AP88" s="1" t="s">
        <v>338</v>
      </c>
    </row>
    <row r="89" spans="2:42" x14ac:dyDescent="0.2">
      <c r="B89" s="47">
        <v>5</v>
      </c>
      <c r="C89"/>
      <c r="D89" s="37" t="s">
        <v>200</v>
      </c>
      <c r="E89"/>
      <c r="F89"/>
      <c r="G89"/>
      <c r="H89"/>
      <c r="I89"/>
      <c r="J89"/>
      <c r="K89"/>
      <c r="L89"/>
      <c r="M89"/>
      <c r="N89"/>
      <c r="O89"/>
      <c r="P89" s="46" t="str">
        <f t="shared" si="16"/>
        <v xml:space="preserve"> </v>
      </c>
      <c r="Q89" s="57"/>
      <c r="R89" s="48"/>
      <c r="S89" s="48"/>
      <c r="AH89" s="1" t="str">
        <f t="shared" si="17"/>
        <v>Esta prueba no tendrá final.</v>
      </c>
      <c r="AI89" s="1">
        <f t="shared" si="18"/>
        <v>0</v>
      </c>
      <c r="AK89" s="9">
        <f t="shared" si="19"/>
        <v>0</v>
      </c>
      <c r="AL89" s="1" t="s">
        <v>339</v>
      </c>
      <c r="AM89" s="1">
        <f t="shared" si="20"/>
        <v>0</v>
      </c>
      <c r="AN89" s="1">
        <f t="shared" si="21"/>
        <v>0</v>
      </c>
      <c r="AO89" s="1">
        <f t="shared" si="22"/>
        <v>0</v>
      </c>
      <c r="AP89" s="1" t="s">
        <v>338</v>
      </c>
    </row>
    <row r="90" spans="2:42" x14ac:dyDescent="0.2">
      <c r="B90" s="47">
        <v>6</v>
      </c>
      <c r="C90"/>
      <c r="D90" s="37" t="s">
        <v>202</v>
      </c>
      <c r="E90" s="25"/>
      <c r="F90" s="25"/>
      <c r="G90" s="25"/>
      <c r="H90" s="26"/>
      <c r="I90" s="26"/>
      <c r="J90" s="26"/>
      <c r="K90" s="25"/>
      <c r="L90" s="26"/>
      <c r="M90" s="26"/>
      <c r="N90" s="27"/>
      <c r="O90" s="28"/>
      <c r="P90" s="46" t="str">
        <f t="shared" si="16"/>
        <v xml:space="preserve"> </v>
      </c>
      <c r="Q90" s="57"/>
      <c r="R90" s="37" t="s">
        <v>200</v>
      </c>
      <c r="S90" s="48"/>
      <c r="AH90" s="1" t="str">
        <f t="shared" si="17"/>
        <v>Las medallas se entregarán por los resultados obtenidos en los encuentros clasificatorios.</v>
      </c>
      <c r="AI90" s="1">
        <f t="shared" si="18"/>
        <v>0</v>
      </c>
      <c r="AK90" s="9">
        <f t="shared" si="19"/>
        <v>0</v>
      </c>
      <c r="AL90" s="1" t="s">
        <v>339</v>
      </c>
      <c r="AM90" s="1">
        <f t="shared" si="20"/>
        <v>0</v>
      </c>
      <c r="AN90" s="1">
        <f t="shared" si="21"/>
        <v>0</v>
      </c>
      <c r="AO90" s="1">
        <f t="shared" si="22"/>
        <v>0</v>
      </c>
      <c r="AP90" s="1" t="s">
        <v>338</v>
      </c>
    </row>
    <row r="91" spans="2:42" x14ac:dyDescent="0.2">
      <c r="B91" s="47">
        <v>7</v>
      </c>
      <c r="C91"/>
      <c r="D91" s="37" t="s">
        <v>302</v>
      </c>
      <c r="E91"/>
      <c r="F91"/>
      <c r="G91"/>
      <c r="H91"/>
      <c r="I91"/>
      <c r="J91"/>
      <c r="K91"/>
      <c r="L91"/>
      <c r="M91"/>
      <c r="N91"/>
      <c r="O91"/>
      <c r="P91" s="46" t="str">
        <f t="shared" si="16"/>
        <v xml:space="preserve"> </v>
      </c>
      <c r="Q91" s="57"/>
      <c r="R91" s="37" t="s">
        <v>202</v>
      </c>
      <c r="S91" s="48"/>
      <c r="AH91" s="1" t="str">
        <f t="shared" si="17"/>
        <v>No obstante, la prueba se podrá disputar, si así lo desean para la obtención de puntos para la clasificación por equipos.</v>
      </c>
      <c r="AI91" s="1">
        <f t="shared" si="18"/>
        <v>0</v>
      </c>
      <c r="AK91" s="9">
        <f t="shared" si="19"/>
        <v>0</v>
      </c>
      <c r="AL91" s="1" t="s">
        <v>339</v>
      </c>
      <c r="AM91" s="1">
        <f t="shared" si="20"/>
        <v>0</v>
      </c>
      <c r="AN91" s="1">
        <f t="shared" si="21"/>
        <v>0</v>
      </c>
      <c r="AO91" s="1">
        <f t="shared" si="22"/>
        <v>0</v>
      </c>
      <c r="AP91" s="1" t="s">
        <v>338</v>
      </c>
    </row>
    <row r="92" spans="2:42" x14ac:dyDescent="0.2">
      <c r="B92" s="47">
        <v>8</v>
      </c>
      <c r="C92"/>
      <c r="D92" s="25"/>
      <c r="E92" s="25"/>
      <c r="F92" s="25"/>
      <c r="G92" s="25"/>
      <c r="H92" s="26"/>
      <c r="I92" s="26"/>
      <c r="J92" s="26"/>
      <c r="K92" s="25"/>
      <c r="L92" s="26"/>
      <c r="M92" s="26"/>
      <c r="N92" s="27"/>
      <c r="O92" s="28"/>
      <c r="P92" s="46" t="str">
        <f t="shared" si="16"/>
        <v xml:space="preserve"> </v>
      </c>
      <c r="R92" s="37" t="s">
        <v>302</v>
      </c>
      <c r="S92" s="48"/>
      <c r="AH92" s="1">
        <f t="shared" si="17"/>
        <v>0</v>
      </c>
      <c r="AI92" s="1">
        <f t="shared" si="18"/>
        <v>0</v>
      </c>
      <c r="AK92" s="9">
        <f t="shared" si="19"/>
        <v>0</v>
      </c>
      <c r="AL92" s="1" t="s">
        <v>339</v>
      </c>
      <c r="AM92" s="1">
        <f t="shared" si="20"/>
        <v>0</v>
      </c>
      <c r="AN92" s="1">
        <f t="shared" si="21"/>
        <v>0</v>
      </c>
      <c r="AO92" s="1">
        <f t="shared" si="22"/>
        <v>0</v>
      </c>
      <c r="AP92" s="1" t="s">
        <v>338</v>
      </c>
    </row>
    <row r="93" spans="2:42" x14ac:dyDescent="0.2">
      <c r="B93"/>
      <c r="C93"/>
      <c r="D93" s="25"/>
      <c r="E93" s="25"/>
      <c r="F93" s="25"/>
      <c r="G93" s="25"/>
      <c r="H93" s="26"/>
      <c r="I93" s="26"/>
      <c r="J93" s="26"/>
      <c r="K93" s="25"/>
      <c r="L93" s="26"/>
      <c r="M93" s="26"/>
      <c r="N93" s="27"/>
      <c r="O93" s="28"/>
      <c r="P93"/>
      <c r="Q93" s="29"/>
    </row>
    <row r="94" spans="2:42" hidden="1" x14ac:dyDescent="0.2">
      <c r="B94"/>
      <c r="C94" s="32" t="s">
        <v>203</v>
      </c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2:42" hidden="1" x14ac:dyDescent="0.2">
      <c r="B95" s="47">
        <v>9</v>
      </c>
      <c r="C95"/>
      <c r="D95" s="25"/>
      <c r="E95" s="25"/>
      <c r="F95" s="25"/>
      <c r="G95" s="25"/>
      <c r="H95" s="26"/>
      <c r="I95" s="26"/>
      <c r="J95" s="26"/>
      <c r="K95" s="25"/>
      <c r="L95" s="26"/>
      <c r="M95" s="26"/>
      <c r="N95" s="27"/>
      <c r="O95" s="28"/>
      <c r="P95" s="46" t="str">
        <f t="shared" ref="P95:P102" si="23">IF(K95=0," ",1)</f>
        <v xml:space="preserve"> </v>
      </c>
    </row>
    <row r="96" spans="2:42" hidden="1" x14ac:dyDescent="0.2">
      <c r="B96" s="47">
        <v>10</v>
      </c>
      <c r="C96"/>
      <c r="D96" s="25"/>
      <c r="E96" s="25"/>
      <c r="F96" s="25"/>
      <c r="G96" s="25"/>
      <c r="H96" s="26"/>
      <c r="I96" s="26"/>
      <c r="J96" s="26"/>
      <c r="K96" s="25"/>
      <c r="L96" s="26"/>
      <c r="M96" s="26"/>
      <c r="N96" s="27"/>
      <c r="O96" s="28"/>
      <c r="P96" s="46" t="str">
        <f t="shared" si="23"/>
        <v xml:space="preserve"> </v>
      </c>
    </row>
    <row r="97" spans="2:25" hidden="1" x14ac:dyDescent="0.2">
      <c r="B97" s="47">
        <v>11</v>
      </c>
      <c r="C97"/>
      <c r="D97" s="25"/>
      <c r="E97" s="25"/>
      <c r="F97" s="25"/>
      <c r="G97" s="25"/>
      <c r="H97" s="26"/>
      <c r="I97" s="26"/>
      <c r="J97" s="26"/>
      <c r="K97" s="25"/>
      <c r="L97" s="26"/>
      <c r="M97" s="26"/>
      <c r="N97" s="27"/>
      <c r="O97" s="28"/>
      <c r="P97" s="46" t="str">
        <f t="shared" si="23"/>
        <v xml:space="preserve"> </v>
      </c>
      <c r="Q97" s="29"/>
    </row>
    <row r="98" spans="2:25" hidden="1" x14ac:dyDescent="0.2">
      <c r="B98" s="47">
        <v>12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46" t="str">
        <f t="shared" si="23"/>
        <v xml:space="preserve"> </v>
      </c>
    </row>
    <row r="99" spans="2:25" hidden="1" x14ac:dyDescent="0.2">
      <c r="B99" s="47">
        <v>13</v>
      </c>
      <c r="C99"/>
      <c r="D99" s="25"/>
      <c r="E99" s="25"/>
      <c r="F99" s="25"/>
      <c r="G99" s="25"/>
      <c r="H99" s="26"/>
      <c r="I99" s="26"/>
      <c r="J99" s="26"/>
      <c r="K99" s="25"/>
      <c r="L99" s="26"/>
      <c r="M99" s="26"/>
      <c r="N99" s="27"/>
      <c r="O99" s="28"/>
      <c r="P99" s="46" t="str">
        <f t="shared" si="23"/>
        <v xml:space="preserve"> </v>
      </c>
    </row>
    <row r="100" spans="2:25" hidden="1" x14ac:dyDescent="0.2">
      <c r="B100" s="47">
        <v>14</v>
      </c>
      <c r="C100"/>
      <c r="D100" s="25"/>
      <c r="E100" s="25"/>
      <c r="F100" s="25"/>
      <c r="G100" s="25"/>
      <c r="H100" s="26"/>
      <c r="I100" s="26"/>
      <c r="J100" s="26"/>
      <c r="K100" s="25"/>
      <c r="L100" s="26"/>
      <c r="M100" s="26"/>
      <c r="N100" s="27"/>
      <c r="O100" s="28"/>
      <c r="P100" s="46" t="str">
        <f t="shared" si="23"/>
        <v xml:space="preserve"> </v>
      </c>
    </row>
    <row r="101" spans="2:25" hidden="1" x14ac:dyDescent="0.2">
      <c r="B101" s="47">
        <v>15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46" t="str">
        <f t="shared" si="23"/>
        <v xml:space="preserve"> </v>
      </c>
      <c r="Q101" s="29"/>
    </row>
    <row r="102" spans="2:25" hidden="1" x14ac:dyDescent="0.2">
      <c r="B102" s="47">
        <v>16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6"/>
      <c r="N102" s="27"/>
      <c r="O102" s="28"/>
      <c r="P102" s="46" t="str">
        <f t="shared" si="23"/>
        <v xml:space="preserve"> </v>
      </c>
    </row>
    <row r="103" spans="2:25" ht="15" customHeight="1" x14ac:dyDescent="0.2">
      <c r="L103" s="52"/>
      <c r="M103" s="52"/>
      <c r="N103" s="52"/>
    </row>
    <row r="104" spans="2:25" x14ac:dyDescent="0.2"/>
    <row r="105" spans="2:25" ht="16" x14ac:dyDescent="0.2">
      <c r="B105" s="10" t="s">
        <v>419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58"/>
      <c r="M105" s="58"/>
      <c r="N105" s="58"/>
      <c r="O105" s="30"/>
      <c r="P105" s="31"/>
    </row>
    <row r="106" spans="2:25" x14ac:dyDescent="0.2">
      <c r="C106" s="32" t="s">
        <v>347</v>
      </c>
      <c r="D106"/>
      <c r="E106"/>
      <c r="F106" s="148">
        <v>9.2592592592592596E-4</v>
      </c>
      <c r="G106" s="148"/>
      <c r="H106" s="33"/>
      <c r="I106" s="24"/>
      <c r="O106" s="18"/>
      <c r="P106" s="19"/>
    </row>
    <row r="107" spans="2:25" x14ac:dyDescent="0.2">
      <c r="O107" s="18"/>
      <c r="P107" s="57"/>
      <c r="R107" s="48"/>
      <c r="S107" s="48"/>
    </row>
    <row r="108" spans="2:25" x14ac:dyDescent="0.2">
      <c r="B108" s="47">
        <v>1</v>
      </c>
      <c r="C108"/>
      <c r="D108" s="25" t="s">
        <v>231</v>
      </c>
      <c r="E108" s="25"/>
      <c r="F108" s="25"/>
      <c r="G108" s="25"/>
      <c r="H108" s="26" t="s">
        <v>143</v>
      </c>
      <c r="I108" s="26" t="s">
        <v>317</v>
      </c>
      <c r="J108" s="26" t="s">
        <v>141</v>
      </c>
      <c r="K108" s="25" t="s">
        <v>284</v>
      </c>
      <c r="L108" s="26"/>
      <c r="M108" s="26"/>
      <c r="N108" s="65" t="s">
        <v>225</v>
      </c>
      <c r="O108" s="28">
        <v>9.2708333333333325E-4</v>
      </c>
      <c r="P108" s="46">
        <f t="shared" ref="P108:P115" si="24">IF(K108=0," ",2)</f>
        <v>2</v>
      </c>
      <c r="Q108" s="29"/>
      <c r="T108" s="1" t="str">
        <f>D108</f>
        <v>MARTIN MARTIN, CAROLINA</v>
      </c>
      <c r="U108" s="2" t="str">
        <f t="shared" ref="U108:X115" si="25">H108</f>
        <v>ABSOLUTA</v>
      </c>
      <c r="V108" s="2" t="str">
        <f t="shared" si="25"/>
        <v>SB16D</v>
      </c>
      <c r="W108" s="2" t="str">
        <f t="shared" si="25"/>
        <v>ADAPTADA</v>
      </c>
      <c r="X108" s="1" t="str">
        <f t="shared" si="25"/>
        <v>DELFINES SIGLO XXI</v>
      </c>
      <c r="Y108" s="1" t="str">
        <f>B$4</f>
        <v>50m Braza Femenino</v>
      </c>
    </row>
    <row r="109" spans="2:25" x14ac:dyDescent="0.2">
      <c r="B109" s="47">
        <v>2</v>
      </c>
      <c r="C109"/>
      <c r="D109" s="25" t="s">
        <v>366</v>
      </c>
      <c r="E109" s="25"/>
      <c r="F109" s="25"/>
      <c r="G109" s="25"/>
      <c r="H109" s="26" t="s">
        <v>143</v>
      </c>
      <c r="I109" s="26" t="s">
        <v>317</v>
      </c>
      <c r="J109" s="26" t="s">
        <v>141</v>
      </c>
      <c r="K109" s="25" t="s">
        <v>142</v>
      </c>
      <c r="L109" s="26"/>
      <c r="M109" s="26"/>
      <c r="N109" s="66" t="s">
        <v>227</v>
      </c>
      <c r="O109" s="28">
        <v>9.4502314814814818E-4</v>
      </c>
      <c r="P109" s="46">
        <f t="shared" si="24"/>
        <v>2</v>
      </c>
      <c r="R109" s="107" t="s">
        <v>420</v>
      </c>
      <c r="S109" s="48"/>
      <c r="T109" s="1" t="str">
        <f t="shared" ref="T109:T115" si="26">D109</f>
        <v xml:space="preserve">RUEDA NIEMBRO, SOFIA </v>
      </c>
      <c r="U109" s="2" t="str">
        <f t="shared" si="25"/>
        <v>ABSOLUTA</v>
      </c>
      <c r="V109" s="2" t="str">
        <f t="shared" si="25"/>
        <v>SB16D</v>
      </c>
      <c r="W109" s="2" t="str">
        <f t="shared" si="25"/>
        <v>ADAPTADA</v>
      </c>
      <c r="X109" s="1" t="str">
        <f t="shared" si="25"/>
        <v>DOWN MADRID</v>
      </c>
      <c r="Y109" s="1" t="str">
        <f t="shared" ref="Y109:Y115" si="27">B$4</f>
        <v>50m Braza Femenino</v>
      </c>
    </row>
    <row r="110" spans="2:25" x14ac:dyDescent="0.2">
      <c r="B110" s="47">
        <v>3</v>
      </c>
      <c r="C110"/>
      <c r="D110" s="25" t="s">
        <v>423</v>
      </c>
      <c r="E110" s="25"/>
      <c r="F110" s="25"/>
      <c r="G110" s="25"/>
      <c r="H110" s="26" t="s">
        <v>143</v>
      </c>
      <c r="I110" s="26" t="s">
        <v>317</v>
      </c>
      <c r="J110" s="26" t="s">
        <v>141</v>
      </c>
      <c r="K110" s="25" t="s">
        <v>284</v>
      </c>
      <c r="L110" s="46"/>
      <c r="N110" s="67" t="s">
        <v>228</v>
      </c>
      <c r="O110" s="28">
        <v>1.2126157407407409E-3</v>
      </c>
      <c r="P110" s="46">
        <f t="shared" si="24"/>
        <v>2</v>
      </c>
      <c r="R110" s="48"/>
      <c r="S110" s="48"/>
      <c r="T110" s="1" t="str">
        <f t="shared" si="26"/>
        <v>FABREGUES FOLGUEIRA, ROSALIA</v>
      </c>
      <c r="U110" s="2" t="str">
        <f t="shared" si="25"/>
        <v>ABSOLUTA</v>
      </c>
      <c r="V110" s="2" t="str">
        <f t="shared" si="25"/>
        <v>SB16D</v>
      </c>
      <c r="W110" s="2" t="str">
        <f t="shared" si="25"/>
        <v>ADAPTADA</v>
      </c>
      <c r="X110" s="1" t="str">
        <f t="shared" si="25"/>
        <v>DELFINES SIGLO XXI</v>
      </c>
      <c r="Y110" s="1" t="str">
        <f t="shared" si="27"/>
        <v>50m Braza Femenino</v>
      </c>
    </row>
    <row r="111" spans="2:25" x14ac:dyDescent="0.2">
      <c r="B111" s="47">
        <v>4</v>
      </c>
      <c r="C111"/>
      <c r="D111" s="25"/>
      <c r="E111" s="25"/>
      <c r="F111" s="25"/>
      <c r="G111" s="25"/>
      <c r="H111" s="26"/>
      <c r="I111" s="26"/>
      <c r="J111" s="26"/>
      <c r="K111" s="25"/>
      <c r="L111" s="26"/>
      <c r="M111" s="26"/>
      <c r="N111" s="27"/>
      <c r="O111" s="28"/>
      <c r="P111" s="46" t="str">
        <f t="shared" si="24"/>
        <v xml:space="preserve"> </v>
      </c>
      <c r="R111" s="48"/>
      <c r="S111" s="48"/>
      <c r="T111" s="1">
        <f t="shared" si="26"/>
        <v>0</v>
      </c>
      <c r="U111" s="2">
        <f t="shared" si="25"/>
        <v>0</v>
      </c>
      <c r="V111" s="2">
        <f t="shared" si="25"/>
        <v>0</v>
      </c>
      <c r="W111" s="2">
        <f t="shared" si="25"/>
        <v>0</v>
      </c>
      <c r="X111" s="1">
        <f t="shared" si="25"/>
        <v>0</v>
      </c>
      <c r="Y111" s="1" t="str">
        <f t="shared" si="27"/>
        <v>50m Braza Femenino</v>
      </c>
    </row>
    <row r="112" spans="2:25" x14ac:dyDescent="0.2">
      <c r="B112" s="47">
        <v>5</v>
      </c>
      <c r="C112"/>
      <c r="D112" s="37" t="s">
        <v>200</v>
      </c>
      <c r="E112" s="25"/>
      <c r="F112" s="25"/>
      <c r="G112" s="25"/>
      <c r="H112" s="26"/>
      <c r="I112" s="26"/>
      <c r="J112" s="26"/>
      <c r="K112" s="25"/>
      <c r="L112" s="26"/>
      <c r="M112" s="26"/>
      <c r="N112" s="27"/>
      <c r="O112" s="28"/>
      <c r="P112" s="46" t="str">
        <f t="shared" si="24"/>
        <v xml:space="preserve"> </v>
      </c>
      <c r="Q112" s="57"/>
      <c r="R112" s="37" t="s">
        <v>200</v>
      </c>
      <c r="S112" s="48"/>
      <c r="T112" s="1" t="str">
        <f t="shared" si="26"/>
        <v>Esta prueba no tendrá final.</v>
      </c>
      <c r="U112" s="2">
        <f t="shared" si="25"/>
        <v>0</v>
      </c>
      <c r="V112" s="2">
        <f t="shared" si="25"/>
        <v>0</v>
      </c>
      <c r="W112" s="2">
        <f t="shared" si="25"/>
        <v>0</v>
      </c>
      <c r="X112" s="1">
        <f t="shared" si="25"/>
        <v>0</v>
      </c>
      <c r="Y112" s="1" t="str">
        <f t="shared" si="27"/>
        <v>50m Braza Femenino</v>
      </c>
    </row>
    <row r="113" spans="2:25" x14ac:dyDescent="0.2">
      <c r="B113" s="47">
        <v>6</v>
      </c>
      <c r="C113"/>
      <c r="D113" s="37" t="s">
        <v>202</v>
      </c>
      <c r="E113" s="25"/>
      <c r="F113" s="25"/>
      <c r="G113" s="25"/>
      <c r="H113" s="26"/>
      <c r="I113" s="26"/>
      <c r="J113" s="26"/>
      <c r="K113" s="25"/>
      <c r="L113" s="26"/>
      <c r="M113" s="26"/>
      <c r="N113" s="27"/>
      <c r="O113" s="28"/>
      <c r="P113" s="46" t="str">
        <f t="shared" si="24"/>
        <v xml:space="preserve"> </v>
      </c>
      <c r="Q113" s="57"/>
      <c r="R113" s="37" t="s">
        <v>202</v>
      </c>
      <c r="S113" s="48"/>
      <c r="T113" s="1" t="str">
        <f t="shared" si="26"/>
        <v>Las medallas se entregarán por los resultados obtenidos en los encuentros clasificatorios.</v>
      </c>
      <c r="U113" s="2">
        <f t="shared" si="25"/>
        <v>0</v>
      </c>
      <c r="V113" s="2">
        <f t="shared" si="25"/>
        <v>0</v>
      </c>
      <c r="W113" s="2">
        <f t="shared" si="25"/>
        <v>0</v>
      </c>
      <c r="X113" s="1">
        <f t="shared" si="25"/>
        <v>0</v>
      </c>
      <c r="Y113" s="1" t="str">
        <f t="shared" si="27"/>
        <v>50m Braza Femenino</v>
      </c>
    </row>
    <row r="114" spans="2:25" x14ac:dyDescent="0.2">
      <c r="B114" s="47">
        <v>7</v>
      </c>
      <c r="C114"/>
      <c r="D114" s="37" t="s">
        <v>302</v>
      </c>
      <c r="E114" s="25"/>
      <c r="F114" s="25"/>
      <c r="G114" s="25"/>
      <c r="H114" s="26"/>
      <c r="I114" s="26"/>
      <c r="J114" s="26"/>
      <c r="K114" s="25"/>
      <c r="L114" s="26"/>
      <c r="M114" s="26"/>
      <c r="N114" s="27"/>
      <c r="O114" s="28"/>
      <c r="P114" s="46" t="str">
        <f t="shared" si="24"/>
        <v xml:space="preserve"> </v>
      </c>
      <c r="Q114" s="57"/>
      <c r="R114" s="37" t="s">
        <v>214</v>
      </c>
      <c r="S114" s="48"/>
      <c r="T114" s="1" t="str">
        <f t="shared" si="26"/>
        <v>No obstante, la prueba se podrá disputar, si así lo desean para la obtención de puntos para la clasificación por equipos.</v>
      </c>
      <c r="U114" s="2">
        <f t="shared" si="25"/>
        <v>0</v>
      </c>
      <c r="V114" s="2">
        <f t="shared" si="25"/>
        <v>0</v>
      </c>
      <c r="W114" s="2">
        <f t="shared" si="25"/>
        <v>0</v>
      </c>
      <c r="X114" s="1">
        <f t="shared" si="25"/>
        <v>0</v>
      </c>
      <c r="Y114" s="1" t="str">
        <f t="shared" si="27"/>
        <v>50m Braza Femenino</v>
      </c>
    </row>
    <row r="115" spans="2:25" x14ac:dyDescent="0.2">
      <c r="B115" s="47">
        <v>8</v>
      </c>
      <c r="C115"/>
      <c r="D115" s="25"/>
      <c r="E115" s="25"/>
      <c r="F115" s="25"/>
      <c r="G115" s="25"/>
      <c r="H115" s="26"/>
      <c r="I115" s="26"/>
      <c r="J115" s="26"/>
      <c r="K115" s="25"/>
      <c r="L115" s="26"/>
      <c r="M115" s="26"/>
      <c r="N115" s="27"/>
      <c r="O115" s="28"/>
      <c r="P115" s="46" t="str">
        <f t="shared" si="24"/>
        <v xml:space="preserve"> </v>
      </c>
      <c r="R115" s="48"/>
      <c r="S115" s="48"/>
      <c r="T115" s="1">
        <f t="shared" si="26"/>
        <v>0</v>
      </c>
      <c r="U115" s="2">
        <f t="shared" si="25"/>
        <v>0</v>
      </c>
      <c r="V115" s="2">
        <f t="shared" si="25"/>
        <v>0</v>
      </c>
      <c r="W115" s="2">
        <f t="shared" si="25"/>
        <v>0</v>
      </c>
      <c r="X115" s="1">
        <f t="shared" si="25"/>
        <v>0</v>
      </c>
      <c r="Y115" s="1" t="str">
        <f t="shared" si="27"/>
        <v>50m Braza Femenino</v>
      </c>
    </row>
    <row r="116" spans="2:25" x14ac:dyDescent="0.2">
      <c r="B116"/>
      <c r="C116"/>
      <c r="D116" s="25"/>
      <c r="E116" s="25"/>
      <c r="F116" s="25"/>
      <c r="G116" s="25"/>
      <c r="H116" s="26"/>
      <c r="I116" s="26"/>
      <c r="J116" s="26"/>
      <c r="K116" s="25"/>
      <c r="L116" s="26"/>
      <c r="M116" s="26"/>
      <c r="N116" s="27"/>
      <c r="O116" s="28"/>
      <c r="P116"/>
      <c r="Q116" s="29"/>
    </row>
    <row r="117" spans="2:25" hidden="1" x14ac:dyDescent="0.2">
      <c r="B117"/>
      <c r="C117" s="32" t="s">
        <v>203</v>
      </c>
      <c r="D117" s="25"/>
      <c r="E117" s="25"/>
      <c r="F117" s="25"/>
      <c r="G117" s="25"/>
      <c r="H117" s="26"/>
      <c r="I117" s="26"/>
      <c r="J117" s="26"/>
      <c r="K117" s="25"/>
      <c r="L117" s="26"/>
      <c r="M117" s="26"/>
      <c r="N117" s="27"/>
      <c r="O117" s="28"/>
      <c r="P117"/>
    </row>
    <row r="118" spans="2:25" hidden="1" x14ac:dyDescent="0.2">
      <c r="B118" s="47">
        <v>9</v>
      </c>
      <c r="C118"/>
      <c r="D118" s="25"/>
      <c r="E118" s="25"/>
      <c r="F118" s="25"/>
      <c r="G118" s="25"/>
      <c r="H118" s="26"/>
      <c r="I118" s="26"/>
      <c r="J118" s="26"/>
      <c r="K118" s="25"/>
      <c r="L118" s="26"/>
      <c r="M118" s="26"/>
      <c r="N118" s="27"/>
      <c r="O118" s="28"/>
      <c r="P118" s="46" t="str">
        <f t="shared" ref="P118:P125" si="28">IF(K118=0," ",1)</f>
        <v xml:space="preserve"> </v>
      </c>
    </row>
    <row r="119" spans="2:25" hidden="1" x14ac:dyDescent="0.2">
      <c r="B119" s="47">
        <v>10</v>
      </c>
      <c r="C119"/>
      <c r="D119" s="25"/>
      <c r="E119" s="25"/>
      <c r="F119" s="25"/>
      <c r="G119" s="25"/>
      <c r="H119" s="26"/>
      <c r="I119" s="26"/>
      <c r="J119" s="26"/>
      <c r="K119" s="25"/>
      <c r="L119" s="26"/>
      <c r="M119" s="26"/>
      <c r="N119" s="27"/>
      <c r="O119" s="28"/>
      <c r="P119" s="46" t="str">
        <f t="shared" si="28"/>
        <v xml:space="preserve"> </v>
      </c>
    </row>
    <row r="120" spans="2:25" hidden="1" x14ac:dyDescent="0.2">
      <c r="B120" s="47">
        <v>11</v>
      </c>
      <c r="C120"/>
      <c r="D120" s="25"/>
      <c r="E120" s="25"/>
      <c r="F120" s="25"/>
      <c r="G120" s="25"/>
      <c r="H120" s="26"/>
      <c r="I120" s="26"/>
      <c r="J120" s="26"/>
      <c r="K120" s="25"/>
      <c r="L120" s="26"/>
      <c r="M120" s="26"/>
      <c r="N120" s="27"/>
      <c r="O120" s="28"/>
      <c r="P120" s="46" t="str">
        <f t="shared" si="28"/>
        <v xml:space="preserve"> </v>
      </c>
      <c r="Q120" s="29"/>
    </row>
    <row r="121" spans="2:25" hidden="1" x14ac:dyDescent="0.2">
      <c r="B121" s="47">
        <v>12</v>
      </c>
      <c r="C121"/>
      <c r="D121" s="25"/>
      <c r="E121" s="25"/>
      <c r="F121" s="25"/>
      <c r="G121" s="25"/>
      <c r="H121" s="26"/>
      <c r="I121" s="26"/>
      <c r="J121" s="26"/>
      <c r="K121" s="25"/>
      <c r="L121" s="26"/>
      <c r="M121" s="26"/>
      <c r="N121" s="27"/>
      <c r="O121" s="28"/>
      <c r="P121" s="46" t="str">
        <f t="shared" si="28"/>
        <v xml:space="preserve"> </v>
      </c>
    </row>
    <row r="122" spans="2:25" hidden="1" x14ac:dyDescent="0.2">
      <c r="B122" s="47">
        <v>13</v>
      </c>
      <c r="C122"/>
      <c r="D122" s="25"/>
      <c r="E122" s="25"/>
      <c r="F122" s="25"/>
      <c r="G122" s="25"/>
      <c r="H122" s="26"/>
      <c r="I122" s="26"/>
      <c r="J122" s="26"/>
      <c r="K122" s="25"/>
      <c r="L122" s="26"/>
      <c r="M122" s="26"/>
      <c r="N122" s="27"/>
      <c r="O122" s="28"/>
      <c r="P122" s="46" t="str">
        <f t="shared" si="28"/>
        <v xml:space="preserve"> </v>
      </c>
    </row>
    <row r="123" spans="2:25" hidden="1" x14ac:dyDescent="0.2">
      <c r="B123" s="47">
        <v>14</v>
      </c>
      <c r="C123"/>
      <c r="D123" s="25"/>
      <c r="E123" s="25"/>
      <c r="F123" s="25"/>
      <c r="G123" s="25"/>
      <c r="H123" s="26"/>
      <c r="I123" s="26"/>
      <c r="J123" s="26"/>
      <c r="K123" s="25"/>
      <c r="L123" s="26"/>
      <c r="M123" s="26"/>
      <c r="N123" s="27"/>
      <c r="O123" s="28"/>
      <c r="P123" s="46" t="str">
        <f t="shared" si="28"/>
        <v xml:space="preserve"> </v>
      </c>
    </row>
    <row r="124" spans="2:25" hidden="1" x14ac:dyDescent="0.2">
      <c r="B124" s="47">
        <v>15</v>
      </c>
      <c r="C124"/>
      <c r="D124" s="25"/>
      <c r="E124" s="25"/>
      <c r="F124" s="25"/>
      <c r="G124" s="25"/>
      <c r="H124" s="26"/>
      <c r="I124" s="26"/>
      <c r="J124" s="26"/>
      <c r="K124" s="25"/>
      <c r="L124" s="26"/>
      <c r="M124" s="26"/>
      <c r="N124" s="27"/>
      <c r="O124" s="28"/>
      <c r="P124" s="46" t="str">
        <f t="shared" si="28"/>
        <v xml:space="preserve"> </v>
      </c>
      <c r="Q124" s="29"/>
    </row>
    <row r="125" spans="2:25" hidden="1" x14ac:dyDescent="0.2">
      <c r="B125" s="47">
        <v>16</v>
      </c>
      <c r="C125"/>
      <c r="D125" s="25"/>
      <c r="E125" s="25"/>
      <c r="F125" s="25"/>
      <c r="G125" s="25"/>
      <c r="H125" s="26"/>
      <c r="I125" s="26"/>
      <c r="J125" s="26"/>
      <c r="K125" s="25"/>
      <c r="L125" s="26"/>
      <c r="M125" s="26"/>
      <c r="N125" s="27"/>
      <c r="O125" s="28"/>
      <c r="P125" s="46" t="str">
        <f t="shared" si="28"/>
        <v xml:space="preserve"> </v>
      </c>
    </row>
    <row r="126" spans="2:25" x14ac:dyDescent="0.2">
      <c r="O126" s="18"/>
      <c r="P126" s="19"/>
    </row>
    <row r="127" spans="2:25" x14ac:dyDescent="0.2">
      <c r="O127" s="18"/>
      <c r="P127" s="19"/>
    </row>
    <row r="128" spans="2:25" ht="16" x14ac:dyDescent="0.2">
      <c r="B128" s="12" t="s">
        <v>94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3"/>
    </row>
    <row r="129" spans="2:42" x14ac:dyDescent="0.2">
      <c r="B129" s="24" t="s">
        <v>147</v>
      </c>
      <c r="G129" s="149">
        <f>VLOOKUP($B$4&amp;B128,BUSCARECORDS_50MS14,2,FALSE)</f>
        <v>7.9247685185185183E-4</v>
      </c>
      <c r="H129" s="149"/>
      <c r="I129" s="24" t="str">
        <f>VLOOKUP($B$4&amp;B128,BUSCARECORDS_50MS14,3,FALSE)</f>
        <v>BEATRIZ GOMEZ ROMERO (SAD APADIS)</v>
      </c>
      <c r="R129" s="65" t="s">
        <v>225</v>
      </c>
    </row>
    <row r="130" spans="2:42" x14ac:dyDescent="0.2">
      <c r="B130" s="24" t="s">
        <v>148</v>
      </c>
      <c r="G130" s="149" t="str">
        <f>VLOOKUP($B$4&amp;B128,BUSCARECORDS_50MS14,4,FALSE)</f>
        <v>N/A</v>
      </c>
      <c r="H130" s="149"/>
      <c r="R130" s="66" t="s">
        <v>227</v>
      </c>
    </row>
    <row r="131" spans="2:42" x14ac:dyDescent="0.2">
      <c r="R131" s="67" t="s">
        <v>228</v>
      </c>
    </row>
    <row r="132" spans="2:42" x14ac:dyDescent="0.2">
      <c r="B132"/>
      <c r="C132" s="32" t="s">
        <v>197</v>
      </c>
      <c r="D132" s="35"/>
      <c r="E132" s="35"/>
      <c r="F132" s="35"/>
      <c r="G132" s="35"/>
      <c r="H132" s="35"/>
      <c r="I132" s="44"/>
      <c r="J132" s="44"/>
      <c r="K132" s="35"/>
      <c r="L132" s="45"/>
      <c r="M132" s="45"/>
      <c r="N132" s="45"/>
      <c r="O132" s="28"/>
      <c r="P132" s="46"/>
      <c r="AH132" s="90" t="s">
        <v>329</v>
      </c>
      <c r="AI132" s="90" t="s">
        <v>5</v>
      </c>
      <c r="AJ132" s="91" t="s">
        <v>330</v>
      </c>
      <c r="AK132" s="91" t="s">
        <v>331</v>
      </c>
      <c r="AL132" s="91" t="s">
        <v>3</v>
      </c>
      <c r="AM132" s="91" t="s">
        <v>332</v>
      </c>
      <c r="AN132" s="91" t="s">
        <v>333</v>
      </c>
      <c r="AO132" s="91" t="s">
        <v>334</v>
      </c>
      <c r="AP132" s="91" t="s">
        <v>335</v>
      </c>
    </row>
    <row r="133" spans="2:42" x14ac:dyDescent="0.2">
      <c r="B133" s="47">
        <v>1</v>
      </c>
      <c r="C133"/>
      <c r="D133" s="25" t="s">
        <v>393</v>
      </c>
      <c r="E133" s="25"/>
      <c r="F133" s="25"/>
      <c r="G133" s="25"/>
      <c r="H133" s="26" t="s">
        <v>149</v>
      </c>
      <c r="I133" s="26" t="s">
        <v>318</v>
      </c>
      <c r="J133" s="26" t="s">
        <v>141</v>
      </c>
      <c r="K133" s="85" t="s">
        <v>354</v>
      </c>
      <c r="L133" s="26"/>
      <c r="M133" s="121"/>
      <c r="N133" s="65" t="s">
        <v>225</v>
      </c>
      <c r="O133" s="28">
        <v>1.0072916666666668E-3</v>
      </c>
      <c r="P133" s="46">
        <f t="shared" ref="P133:P140" si="29">IF(K133=0," ",2)</f>
        <v>2</v>
      </c>
      <c r="Q133" s="29"/>
      <c r="R133" s="48"/>
      <c r="S133" s="48"/>
      <c r="AH133" s="1" t="str">
        <f>D133</f>
        <v>CAJA QUILEZ, GEMA</v>
      </c>
      <c r="AI133" s="1" t="str">
        <f>K133</f>
        <v>LAS VICTORIAS CENTRO</v>
      </c>
      <c r="AK133" s="9">
        <f>O133</f>
        <v>1.0072916666666668E-3</v>
      </c>
      <c r="AL133" s="1" t="s">
        <v>339</v>
      </c>
      <c r="AM133" s="1" t="str">
        <f>H133</f>
        <v>MASTER</v>
      </c>
      <c r="AN133" s="1" t="str">
        <f>I133</f>
        <v>SB16</v>
      </c>
      <c r="AO133" s="1" t="str">
        <f>J133</f>
        <v>ADAPTADA</v>
      </c>
      <c r="AP133" s="1" t="s">
        <v>338</v>
      </c>
    </row>
    <row r="134" spans="2:42" x14ac:dyDescent="0.2">
      <c r="B134" s="47">
        <v>2</v>
      </c>
      <c r="C134"/>
      <c r="D134" s="25" t="s">
        <v>392</v>
      </c>
      <c r="E134" s="25"/>
      <c r="F134" s="25"/>
      <c r="G134" s="25"/>
      <c r="H134" s="26" t="s">
        <v>149</v>
      </c>
      <c r="I134" s="26" t="s">
        <v>318</v>
      </c>
      <c r="J134" s="26" t="s">
        <v>141</v>
      </c>
      <c r="K134" s="85" t="s">
        <v>217</v>
      </c>
      <c r="L134" s="26"/>
      <c r="M134" s="121"/>
      <c r="N134" s="66" t="s">
        <v>227</v>
      </c>
      <c r="O134" s="28">
        <v>9.2291666666666661E-4</v>
      </c>
      <c r="P134" s="46">
        <f t="shared" si="29"/>
        <v>2</v>
      </c>
      <c r="R134" s="37" t="s">
        <v>200</v>
      </c>
      <c r="S134" s="48"/>
      <c r="AH134" s="1" t="str">
        <f t="shared" ref="AH134:AH140" si="30">D134</f>
        <v>COLAO DIAZ-MAYORDOMO, VICTORIA</v>
      </c>
      <c r="AI134" s="1" t="str">
        <f t="shared" ref="AI134:AI140" si="31">K134</f>
        <v>ADIL-FUNDACION ESFERA</v>
      </c>
      <c r="AK134" s="9">
        <f t="shared" ref="AK134:AK140" si="32">O134</f>
        <v>9.2291666666666661E-4</v>
      </c>
      <c r="AL134" s="1" t="s">
        <v>339</v>
      </c>
      <c r="AM134" s="1" t="str">
        <f t="shared" ref="AM134:AM140" si="33">H134</f>
        <v>MASTER</v>
      </c>
      <c r="AN134" s="1" t="str">
        <f t="shared" ref="AN134:AN140" si="34">I134</f>
        <v>SB16</v>
      </c>
      <c r="AO134" s="1" t="str">
        <f t="shared" ref="AO134:AO140" si="35">J134</f>
        <v>ADAPTADA</v>
      </c>
      <c r="AP134" s="1" t="s">
        <v>338</v>
      </c>
    </row>
    <row r="135" spans="2:42" x14ac:dyDescent="0.2">
      <c r="B135" s="47">
        <v>3</v>
      </c>
      <c r="C135"/>
      <c r="D135" s="25" t="s">
        <v>368</v>
      </c>
      <c r="E135" s="25"/>
      <c r="F135" s="25"/>
      <c r="G135" s="25"/>
      <c r="H135" s="26" t="s">
        <v>149</v>
      </c>
      <c r="I135" s="26" t="s">
        <v>318</v>
      </c>
      <c r="J135" s="26" t="s">
        <v>141</v>
      </c>
      <c r="K135" s="85" t="s">
        <v>35</v>
      </c>
      <c r="L135" s="26"/>
      <c r="M135" s="121"/>
      <c r="N135" s="67" t="s">
        <v>228</v>
      </c>
      <c r="O135" s="28">
        <v>9.8958333333333342E-4</v>
      </c>
      <c r="P135" s="46">
        <f t="shared" si="29"/>
        <v>2</v>
      </c>
      <c r="R135" s="37" t="s">
        <v>201</v>
      </c>
      <c r="S135" s="48"/>
      <c r="AH135" s="1" t="str">
        <f t="shared" si="30"/>
        <v>MATA VERGARA, MARIA REYES</v>
      </c>
      <c r="AI135" s="1" t="str">
        <f t="shared" si="31"/>
        <v>A LA PAR</v>
      </c>
      <c r="AK135" s="9">
        <f t="shared" si="32"/>
        <v>9.8958333333333342E-4</v>
      </c>
      <c r="AL135" s="1" t="s">
        <v>339</v>
      </c>
      <c r="AM135" s="1" t="str">
        <f t="shared" si="33"/>
        <v>MASTER</v>
      </c>
      <c r="AN135" s="1" t="str">
        <f t="shared" si="34"/>
        <v>SB16</v>
      </c>
      <c r="AO135" s="1" t="str">
        <f t="shared" si="35"/>
        <v>ADAPTADA</v>
      </c>
      <c r="AP135" s="1" t="s">
        <v>338</v>
      </c>
    </row>
    <row r="136" spans="2:42" x14ac:dyDescent="0.2">
      <c r="B136" s="47">
        <v>4</v>
      </c>
      <c r="C136"/>
      <c r="D136"/>
      <c r="E136"/>
      <c r="F136"/>
      <c r="G136"/>
      <c r="H136"/>
      <c r="I136"/>
      <c r="J136"/>
      <c r="K136"/>
      <c r="L136"/>
      <c r="M136"/>
      <c r="N136"/>
      <c r="O136"/>
      <c r="P136" s="46" t="str">
        <f t="shared" si="29"/>
        <v xml:space="preserve"> </v>
      </c>
      <c r="R136" s="48"/>
      <c r="S136" s="48"/>
      <c r="AH136" s="1">
        <f t="shared" si="30"/>
        <v>0</v>
      </c>
      <c r="AI136" s="1">
        <f t="shared" si="31"/>
        <v>0</v>
      </c>
      <c r="AK136" s="9">
        <f t="shared" si="32"/>
        <v>0</v>
      </c>
      <c r="AL136" s="1" t="s">
        <v>339</v>
      </c>
      <c r="AM136" s="1">
        <f t="shared" si="33"/>
        <v>0</v>
      </c>
      <c r="AN136" s="1">
        <f t="shared" si="34"/>
        <v>0</v>
      </c>
      <c r="AO136" s="1">
        <f t="shared" si="35"/>
        <v>0</v>
      </c>
      <c r="AP136" s="1" t="s">
        <v>338</v>
      </c>
    </row>
    <row r="137" spans="2:42" x14ac:dyDescent="0.2">
      <c r="B137" s="47">
        <v>5</v>
      </c>
      <c r="C137"/>
      <c r="D137" s="37" t="s">
        <v>200</v>
      </c>
      <c r="E137"/>
      <c r="F137"/>
      <c r="G137"/>
      <c r="H137"/>
      <c r="I137"/>
      <c r="J137"/>
      <c r="K137"/>
      <c r="L137"/>
      <c r="M137"/>
      <c r="N137"/>
      <c r="O137"/>
      <c r="P137" s="46" t="str">
        <f t="shared" si="29"/>
        <v xml:space="preserve"> </v>
      </c>
      <c r="Q137" s="57"/>
      <c r="R137" s="37" t="s">
        <v>200</v>
      </c>
      <c r="S137" s="48"/>
      <c r="AH137" s="1" t="str">
        <f t="shared" si="30"/>
        <v>Esta prueba no tendrá final.</v>
      </c>
      <c r="AI137" s="1">
        <f t="shared" si="31"/>
        <v>0</v>
      </c>
      <c r="AK137" s="9">
        <f t="shared" si="32"/>
        <v>0</v>
      </c>
      <c r="AL137" s="1" t="s">
        <v>339</v>
      </c>
      <c r="AM137" s="1">
        <f t="shared" si="33"/>
        <v>0</v>
      </c>
      <c r="AN137" s="1">
        <f t="shared" si="34"/>
        <v>0</v>
      </c>
      <c r="AO137" s="1">
        <f t="shared" si="35"/>
        <v>0</v>
      </c>
      <c r="AP137" s="1" t="s">
        <v>338</v>
      </c>
    </row>
    <row r="138" spans="2:42" x14ac:dyDescent="0.2">
      <c r="B138" s="47">
        <v>6</v>
      </c>
      <c r="C138"/>
      <c r="D138" s="37" t="s">
        <v>202</v>
      </c>
      <c r="E138" s="25"/>
      <c r="F138" s="25"/>
      <c r="G138" s="25"/>
      <c r="H138" s="26"/>
      <c r="I138" s="26"/>
      <c r="J138" s="26"/>
      <c r="K138" s="25"/>
      <c r="L138" s="26"/>
      <c r="M138" s="26"/>
      <c r="N138" s="27"/>
      <c r="O138" s="28" t="str">
        <f>IF(J138=0," ",2)</f>
        <v xml:space="preserve"> </v>
      </c>
      <c r="P138" s="46" t="str">
        <f t="shared" si="29"/>
        <v xml:space="preserve"> </v>
      </c>
      <c r="Q138" s="57"/>
      <c r="R138" s="37" t="s">
        <v>202</v>
      </c>
      <c r="S138" s="48"/>
      <c r="AH138" s="1" t="str">
        <f t="shared" si="30"/>
        <v>Las medallas se entregarán por los resultados obtenidos en los encuentros clasificatorios.</v>
      </c>
      <c r="AI138" s="1">
        <f t="shared" si="31"/>
        <v>0</v>
      </c>
      <c r="AK138" s="9" t="str">
        <f t="shared" si="32"/>
        <v xml:space="preserve"> </v>
      </c>
      <c r="AL138" s="1" t="s">
        <v>339</v>
      </c>
      <c r="AM138" s="1">
        <f t="shared" si="33"/>
        <v>0</v>
      </c>
      <c r="AN138" s="1">
        <f t="shared" si="34"/>
        <v>0</v>
      </c>
      <c r="AO138" s="1">
        <f t="shared" si="35"/>
        <v>0</v>
      </c>
      <c r="AP138" s="1" t="s">
        <v>338</v>
      </c>
    </row>
    <row r="139" spans="2:42" x14ac:dyDescent="0.2">
      <c r="B139" s="47">
        <v>7</v>
      </c>
      <c r="C139"/>
      <c r="D139" s="37" t="s">
        <v>302</v>
      </c>
      <c r="E139" s="25"/>
      <c r="F139" s="25"/>
      <c r="G139" s="25"/>
      <c r="H139" s="26"/>
      <c r="I139" s="26"/>
      <c r="J139" s="26"/>
      <c r="K139" s="25"/>
      <c r="L139" s="26"/>
      <c r="M139" s="26"/>
      <c r="N139" s="27"/>
      <c r="O139" s="28" t="str">
        <f>IF(J139=0," ",2)</f>
        <v xml:space="preserve"> </v>
      </c>
      <c r="P139" s="46" t="str">
        <f t="shared" si="29"/>
        <v xml:space="preserve"> </v>
      </c>
      <c r="Q139" s="57"/>
      <c r="R139" s="37" t="s">
        <v>302</v>
      </c>
      <c r="S139" s="48"/>
      <c r="AH139" s="1" t="str">
        <f t="shared" si="30"/>
        <v>No obstante, la prueba se podrá disputar, si así lo desean para la obtención de puntos para la clasificación por equipos.</v>
      </c>
      <c r="AI139" s="1">
        <f t="shared" si="31"/>
        <v>0</v>
      </c>
      <c r="AK139" s="9" t="str">
        <f t="shared" si="32"/>
        <v xml:space="preserve"> </v>
      </c>
      <c r="AL139" s="1" t="s">
        <v>339</v>
      </c>
      <c r="AM139" s="1">
        <f t="shared" si="33"/>
        <v>0</v>
      </c>
      <c r="AN139" s="1">
        <f t="shared" si="34"/>
        <v>0</v>
      </c>
      <c r="AO139" s="1">
        <f t="shared" si="35"/>
        <v>0</v>
      </c>
      <c r="AP139" s="1" t="s">
        <v>338</v>
      </c>
    </row>
    <row r="140" spans="2:42" x14ac:dyDescent="0.2">
      <c r="B140" s="47">
        <v>8</v>
      </c>
      <c r="C140"/>
      <c r="D140" s="25"/>
      <c r="E140" s="25"/>
      <c r="F140" s="25"/>
      <c r="G140" s="25"/>
      <c r="H140" s="26"/>
      <c r="I140" s="26"/>
      <c r="J140" s="26"/>
      <c r="K140" s="25"/>
      <c r="L140" s="26"/>
      <c r="M140" s="26"/>
      <c r="N140" s="27"/>
      <c r="O140" s="28"/>
      <c r="P140" s="46" t="str">
        <f t="shared" si="29"/>
        <v xml:space="preserve"> </v>
      </c>
      <c r="R140" s="48"/>
      <c r="S140" s="48"/>
      <c r="AH140" s="1">
        <f t="shared" si="30"/>
        <v>0</v>
      </c>
      <c r="AI140" s="1">
        <f t="shared" si="31"/>
        <v>0</v>
      </c>
      <c r="AK140" s="9">
        <f t="shared" si="32"/>
        <v>0</v>
      </c>
      <c r="AL140" s="1" t="s">
        <v>339</v>
      </c>
      <c r="AM140" s="1">
        <f t="shared" si="33"/>
        <v>0</v>
      </c>
      <c r="AN140" s="1">
        <f t="shared" si="34"/>
        <v>0</v>
      </c>
      <c r="AO140" s="1">
        <f t="shared" si="35"/>
        <v>0</v>
      </c>
      <c r="AP140" s="1" t="s">
        <v>338</v>
      </c>
    </row>
    <row r="141" spans="2:42" x14ac:dyDescent="0.2">
      <c r="B141"/>
      <c r="C141"/>
      <c r="D141" s="25"/>
      <c r="E141" s="25"/>
      <c r="F141" s="25"/>
      <c r="G141" s="25"/>
      <c r="H141" s="26"/>
      <c r="I141" s="26"/>
      <c r="J141" s="26"/>
      <c r="K141" s="25"/>
      <c r="L141" s="26"/>
      <c r="M141" s="26"/>
      <c r="N141" s="27"/>
      <c r="O141" s="28"/>
      <c r="P141"/>
      <c r="Q141" s="29"/>
    </row>
    <row r="142" spans="2:42" hidden="1" x14ac:dyDescent="0.2">
      <c r="B142"/>
      <c r="C142" s="32" t="s">
        <v>203</v>
      </c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2:42" hidden="1" x14ac:dyDescent="0.2">
      <c r="B143" s="47">
        <v>9</v>
      </c>
      <c r="C143"/>
      <c r="D143" s="25"/>
      <c r="E143" s="25"/>
      <c r="F143" s="25"/>
      <c r="G143" s="25"/>
      <c r="H143" s="26"/>
      <c r="I143" s="26"/>
      <c r="J143" s="26"/>
      <c r="K143" s="25"/>
      <c r="L143" s="26"/>
      <c r="M143" s="26"/>
      <c r="N143" s="27"/>
      <c r="O143" s="28"/>
      <c r="P143" s="46" t="str">
        <f t="shared" ref="P143:P150" si="36">IF(K143=0," ",1)</f>
        <v xml:space="preserve"> </v>
      </c>
    </row>
    <row r="144" spans="2:42" hidden="1" x14ac:dyDescent="0.2">
      <c r="B144" s="47">
        <v>10</v>
      </c>
      <c r="C144"/>
      <c r="D144" s="25"/>
      <c r="E144" s="25"/>
      <c r="F144" s="25"/>
      <c r="G144" s="25"/>
      <c r="H144" s="26"/>
      <c r="I144" s="26"/>
      <c r="J144" s="26"/>
      <c r="K144" s="25"/>
      <c r="L144" s="26"/>
      <c r="M144" s="26"/>
      <c r="N144" s="27"/>
      <c r="O144" s="28"/>
      <c r="P144" s="46" t="str">
        <f t="shared" si="36"/>
        <v xml:space="preserve"> </v>
      </c>
    </row>
    <row r="145" spans="2:17" hidden="1" x14ac:dyDescent="0.2">
      <c r="B145" s="47">
        <v>11</v>
      </c>
      <c r="C145"/>
      <c r="D145" s="25"/>
      <c r="E145" s="25"/>
      <c r="F145" s="25"/>
      <c r="G145" s="25"/>
      <c r="H145" s="26"/>
      <c r="I145" s="26"/>
      <c r="J145" s="26"/>
      <c r="K145" s="25"/>
      <c r="L145" s="26"/>
      <c r="M145" s="26"/>
      <c r="N145" s="27"/>
      <c r="O145" s="28"/>
      <c r="P145" s="46" t="str">
        <f t="shared" si="36"/>
        <v xml:space="preserve"> </v>
      </c>
      <c r="Q145" s="29"/>
    </row>
    <row r="146" spans="2:17" hidden="1" x14ac:dyDescent="0.2">
      <c r="B146" s="47">
        <v>12</v>
      </c>
      <c r="C146"/>
      <c r="D146" s="25"/>
      <c r="E146" s="25"/>
      <c r="F146" s="25"/>
      <c r="G146" s="25"/>
      <c r="H146" s="26"/>
      <c r="I146" s="26"/>
      <c r="J146" s="26"/>
      <c r="K146" s="25"/>
      <c r="L146" s="26"/>
      <c r="M146" s="26"/>
      <c r="N146" s="27"/>
      <c r="O146" s="28"/>
      <c r="P146" s="46" t="str">
        <f t="shared" si="36"/>
        <v xml:space="preserve"> </v>
      </c>
    </row>
    <row r="147" spans="2:17" hidden="1" x14ac:dyDescent="0.2">
      <c r="B147" s="47">
        <v>13</v>
      </c>
      <c r="C147"/>
      <c r="D147" s="25"/>
      <c r="E147" s="25"/>
      <c r="F147" s="25"/>
      <c r="G147" s="25"/>
      <c r="H147" s="26"/>
      <c r="I147" s="26"/>
      <c r="J147" s="26"/>
      <c r="K147" s="25"/>
      <c r="L147" s="26"/>
      <c r="M147" s="26"/>
      <c r="N147" s="27"/>
      <c r="O147" s="28"/>
      <c r="P147" s="46" t="str">
        <f t="shared" si="36"/>
        <v xml:space="preserve"> </v>
      </c>
    </row>
    <row r="148" spans="2:17" hidden="1" x14ac:dyDescent="0.2">
      <c r="B148" s="47">
        <v>14</v>
      </c>
      <c r="C148"/>
      <c r="D148" s="25"/>
      <c r="E148" s="25"/>
      <c r="F148" s="25"/>
      <c r="G148" s="25"/>
      <c r="H148" s="26"/>
      <c r="I148" s="26"/>
      <c r="J148" s="26"/>
      <c r="K148" s="25"/>
      <c r="L148" s="26"/>
      <c r="M148" s="26"/>
      <c r="N148" s="27"/>
      <c r="O148" s="28"/>
      <c r="P148" s="46" t="str">
        <f t="shared" si="36"/>
        <v xml:space="preserve"> </v>
      </c>
    </row>
    <row r="149" spans="2:17" hidden="1" x14ac:dyDescent="0.2">
      <c r="B149" s="47">
        <v>15</v>
      </c>
      <c r="C149"/>
      <c r="D149" s="25"/>
      <c r="E149" s="25"/>
      <c r="F149" s="25"/>
      <c r="G149" s="25"/>
      <c r="H149" s="26"/>
      <c r="I149" s="26"/>
      <c r="J149" s="26"/>
      <c r="K149" s="25"/>
      <c r="L149" s="26"/>
      <c r="M149" s="26"/>
      <c r="N149" s="27"/>
      <c r="O149" s="28"/>
      <c r="P149" s="46" t="str">
        <f t="shared" si="36"/>
        <v xml:space="preserve"> </v>
      </c>
      <c r="Q149" s="29"/>
    </row>
    <row r="150" spans="2:17" hidden="1" x14ac:dyDescent="0.2">
      <c r="B150" s="47">
        <v>16</v>
      </c>
      <c r="C150"/>
      <c r="D150" s="25"/>
      <c r="E150" s="25"/>
      <c r="F150" s="25"/>
      <c r="G150" s="25"/>
      <c r="H150" s="26"/>
      <c r="I150" s="26"/>
      <c r="J150" s="26"/>
      <c r="K150" s="25"/>
      <c r="L150" s="26"/>
      <c r="M150" s="26"/>
      <c r="N150" s="27"/>
      <c r="O150" s="28"/>
      <c r="P150" s="46" t="str">
        <f t="shared" si="36"/>
        <v xml:space="preserve"> </v>
      </c>
    </row>
    <row r="151" spans="2:17" ht="15" customHeight="1" x14ac:dyDescent="0.2">
      <c r="L151" s="52"/>
      <c r="M151" s="52"/>
      <c r="N151" s="52"/>
    </row>
    <row r="152" spans="2:17" x14ac:dyDescent="0.2"/>
    <row r="153" spans="2:17" ht="15" customHeight="1" x14ac:dyDescent="0.2"/>
  </sheetData>
  <sortState xmlns:xlrd2="http://schemas.microsoft.com/office/spreadsheetml/2017/richdata2" ref="D133:O137">
    <sortCondition ref="D133:D137"/>
    <sortCondition ref="O133:O137"/>
  </sortState>
  <mergeCells count="10">
    <mergeCell ref="F82:G82"/>
    <mergeCell ref="G129:H129"/>
    <mergeCell ref="G130:H130"/>
    <mergeCell ref="G7:H7"/>
    <mergeCell ref="G8:H8"/>
    <mergeCell ref="G32:H32"/>
    <mergeCell ref="G33:H33"/>
    <mergeCell ref="G57:H57"/>
    <mergeCell ref="G58:H58"/>
    <mergeCell ref="F106:G106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fitToHeight="0" orientation="landscape" r:id="rId1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DE7A9-6724-0445-B0DC-A0675AA365BA}">
  <sheetPr>
    <tabColor rgb="FFC00000"/>
  </sheetPr>
  <dimension ref="B1:AR176"/>
  <sheetViews>
    <sheetView topLeftCell="A106" zoomScale="120" zoomScaleNormal="120" workbookViewId="0">
      <selection activeCell="O132" sqref="D132:O136"/>
    </sheetView>
  </sheetViews>
  <sheetFormatPr baseColWidth="10" defaultColWidth="5.6640625" defaultRowHeight="15" custom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7" width="10.6640625" style="1" customWidth="1"/>
    <col min="8" max="8" width="10.83203125" style="1" customWidth="1"/>
    <col min="9" max="9" width="7.83203125" style="1" customWidth="1"/>
    <col min="10" max="10" width="13.83203125" style="1" customWidth="1"/>
    <col min="11" max="11" width="32.6640625" style="1" customWidth="1"/>
    <col min="12" max="13" width="4" style="1" customWidth="1"/>
    <col min="14" max="15" width="12.83203125" style="1" customWidth="1"/>
    <col min="16" max="16" width="6.5" style="18" customWidth="1"/>
    <col min="17" max="33" width="5.6640625" style="1"/>
    <col min="34" max="35" width="5.83203125" style="1" bestFit="1" customWidth="1"/>
    <col min="36" max="36" width="5.6640625" style="1"/>
    <col min="37" max="37" width="8.1640625" style="1" bestFit="1" customWidth="1"/>
    <col min="38" max="38" width="5.6640625" style="1"/>
    <col min="39" max="41" width="5.83203125" style="1" bestFit="1" customWidth="1"/>
    <col min="42" max="16384" width="5.6640625" style="1"/>
  </cols>
  <sheetData>
    <row r="1" spans="2:19" x14ac:dyDescent="0.2"/>
    <row r="2" spans="2:19" ht="26" x14ac:dyDescent="0.2">
      <c r="B2" s="20" t="s">
        <v>136</v>
      </c>
      <c r="C2" s="21"/>
      <c r="D2" s="21"/>
      <c r="E2" s="21"/>
      <c r="F2" s="22">
        <v>5</v>
      </c>
    </row>
    <row r="3" spans="2:19" ht="7.5" customHeight="1" x14ac:dyDescent="0.2">
      <c r="L3" s="2"/>
      <c r="M3" s="2"/>
      <c r="N3" s="2"/>
    </row>
    <row r="4" spans="2:19" ht="19" x14ac:dyDescent="0.2">
      <c r="B4" s="23" t="s">
        <v>239</v>
      </c>
    </row>
    <row r="5" spans="2:19" x14ac:dyDescent="0.2"/>
    <row r="6" spans="2:19" ht="16" x14ac:dyDescent="0.2">
      <c r="B6" s="15" t="s">
        <v>113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4"/>
    </row>
    <row r="7" spans="2:19" x14ac:dyDescent="0.2">
      <c r="B7" s="24" t="s">
        <v>240</v>
      </c>
      <c r="G7" s="149">
        <f>VLOOKUP($B$4&amp;B6,BUSCARECORDS_50MS14,2,FALSE)</f>
        <v>9.3333333333333332E-4</v>
      </c>
      <c r="H7" s="149"/>
      <c r="I7" s="24" t="str">
        <f>VLOOKUP($B$4&amp;B6,BUSCARECORDS_50MS14,3,FALSE)</f>
        <v>BLAZQUEZ JOVER, IYAN (DELFINES SIGLO XXI)</v>
      </c>
      <c r="R7" s="65" t="s">
        <v>225</v>
      </c>
    </row>
    <row r="8" spans="2:19" x14ac:dyDescent="0.2">
      <c r="B8" s="24" t="s">
        <v>241</v>
      </c>
      <c r="G8" s="149" t="str">
        <f>VLOOKUP($B$4&amp;B6,BUSCARECORDS_50MS14,4,FALSE)</f>
        <v>N/A</v>
      </c>
      <c r="H8" s="149"/>
      <c r="R8" s="66" t="s">
        <v>227</v>
      </c>
    </row>
    <row r="9" spans="2:19" x14ac:dyDescent="0.2">
      <c r="R9" s="67" t="s">
        <v>228</v>
      </c>
    </row>
    <row r="10" spans="2:19" x14ac:dyDescent="0.2">
      <c r="B10"/>
      <c r="C10" s="32" t="s">
        <v>197</v>
      </c>
      <c r="D10" s="35"/>
      <c r="E10" s="35"/>
      <c r="F10" s="35"/>
      <c r="G10" s="35"/>
      <c r="H10" s="35"/>
      <c r="I10" s="44"/>
      <c r="J10" s="44"/>
      <c r="K10" s="35"/>
      <c r="L10" s="45"/>
      <c r="M10" s="45"/>
      <c r="N10" s="45"/>
      <c r="O10" s="28"/>
      <c r="P10" s="46"/>
    </row>
    <row r="11" spans="2:19" x14ac:dyDescent="0.2">
      <c r="B11" s="47">
        <v>1</v>
      </c>
      <c r="C11"/>
      <c r="D11" s="25" t="s">
        <v>348</v>
      </c>
      <c r="E11" s="25"/>
      <c r="F11" s="25"/>
      <c r="G11" s="25"/>
      <c r="H11" s="26" t="s">
        <v>349</v>
      </c>
      <c r="I11" s="26" t="s">
        <v>216</v>
      </c>
      <c r="J11" s="26" t="s">
        <v>141</v>
      </c>
      <c r="K11" s="85" t="s">
        <v>284</v>
      </c>
      <c r="L11" s="26"/>
      <c r="M11" s="121"/>
      <c r="N11" s="65" t="s">
        <v>225</v>
      </c>
      <c r="O11" s="28">
        <v>9.3333333333333332E-4</v>
      </c>
      <c r="P11" s="46">
        <f t="shared" ref="P11:P18" si="0">IF(K11=0," ",2)</f>
        <v>2</v>
      </c>
      <c r="Q11" s="29"/>
      <c r="R11" s="48"/>
      <c r="S11" s="48"/>
    </row>
    <row r="12" spans="2:19" x14ac:dyDescent="0.2">
      <c r="B12" s="47">
        <v>2</v>
      </c>
      <c r="C12"/>
      <c r="D12" s="25"/>
      <c r="E12" s="25"/>
      <c r="F12" s="25"/>
      <c r="G12" s="25"/>
      <c r="H12" s="26"/>
      <c r="I12" s="26"/>
      <c r="J12" s="26"/>
      <c r="K12" s="25"/>
      <c r="L12" s="26"/>
      <c r="M12" s="26"/>
      <c r="N12" s="27"/>
      <c r="O12" s="28"/>
      <c r="P12" s="46" t="str">
        <f t="shared" si="0"/>
        <v xml:space="preserve"> </v>
      </c>
      <c r="R12" s="37" t="s">
        <v>200</v>
      </c>
      <c r="S12" s="48"/>
    </row>
    <row r="13" spans="2:19" x14ac:dyDescent="0.2">
      <c r="B13" s="47">
        <v>3</v>
      </c>
      <c r="C13"/>
      <c r="D13" s="25"/>
      <c r="E13" s="25"/>
      <c r="F13" s="25"/>
      <c r="G13" s="25"/>
      <c r="H13" s="26"/>
      <c r="I13" s="26"/>
      <c r="J13" s="26"/>
      <c r="K13" s="25"/>
      <c r="L13" s="26"/>
      <c r="M13" s="26"/>
      <c r="N13" s="27"/>
      <c r="O13" s="28"/>
      <c r="P13" s="46" t="str">
        <f t="shared" si="0"/>
        <v xml:space="preserve"> </v>
      </c>
      <c r="R13" s="37" t="s">
        <v>201</v>
      </c>
      <c r="S13" s="48"/>
    </row>
    <row r="14" spans="2:19" x14ac:dyDescent="0.2">
      <c r="B14" s="47">
        <v>4</v>
      </c>
      <c r="C14"/>
      <c r="D14" s="37" t="s">
        <v>200</v>
      </c>
      <c r="E14" s="25"/>
      <c r="F14" s="25"/>
      <c r="G14" s="25"/>
      <c r="H14" s="26"/>
      <c r="I14" s="26"/>
      <c r="J14" s="26"/>
      <c r="K14" s="25"/>
      <c r="L14" s="26"/>
      <c r="M14" s="26"/>
      <c r="N14" s="27"/>
      <c r="O14" s="28"/>
      <c r="P14" s="46" t="str">
        <f t="shared" si="0"/>
        <v xml:space="preserve"> </v>
      </c>
      <c r="R14" s="48"/>
      <c r="S14" s="48"/>
    </row>
    <row r="15" spans="2:19" x14ac:dyDescent="0.2">
      <c r="B15" s="47">
        <v>5</v>
      </c>
      <c r="C15"/>
      <c r="D15" s="37" t="s">
        <v>202</v>
      </c>
      <c r="E15" s="25"/>
      <c r="F15" s="25"/>
      <c r="G15" s="25"/>
      <c r="H15" s="26"/>
      <c r="I15" s="26"/>
      <c r="J15" s="26"/>
      <c r="K15" s="25"/>
      <c r="L15" s="26"/>
      <c r="M15" s="26"/>
      <c r="N15" s="27"/>
      <c r="O15" s="28" t="str">
        <f>IF(J15=0," ",2)</f>
        <v xml:space="preserve"> </v>
      </c>
      <c r="P15" s="46" t="str">
        <f t="shared" si="0"/>
        <v xml:space="preserve"> </v>
      </c>
      <c r="Q15" s="57"/>
      <c r="R15" s="37" t="s">
        <v>200</v>
      </c>
      <c r="S15" s="48"/>
    </row>
    <row r="16" spans="2:19" x14ac:dyDescent="0.2">
      <c r="B16" s="47">
        <v>6</v>
      </c>
      <c r="C16"/>
      <c r="D16" s="37" t="s">
        <v>302</v>
      </c>
      <c r="E16" s="25"/>
      <c r="F16" s="25"/>
      <c r="G16" s="25"/>
      <c r="H16" s="26"/>
      <c r="I16" s="26"/>
      <c r="J16" s="26"/>
      <c r="K16" s="25"/>
      <c r="L16" s="26"/>
      <c r="M16" s="26"/>
      <c r="N16" s="27"/>
      <c r="O16" s="28" t="str">
        <f>IF(J16=0," ",2)</f>
        <v xml:space="preserve"> </v>
      </c>
      <c r="P16" s="46" t="str">
        <f t="shared" si="0"/>
        <v xml:space="preserve"> </v>
      </c>
      <c r="Q16" s="57"/>
      <c r="R16" s="37" t="s">
        <v>202</v>
      </c>
      <c r="S16" s="48"/>
    </row>
    <row r="17" spans="2:19" x14ac:dyDescent="0.2">
      <c r="B17" s="47">
        <v>7</v>
      </c>
      <c r="C17"/>
      <c r="D17" s="25"/>
      <c r="E17" s="25"/>
      <c r="F17" s="25"/>
      <c r="G17" s="25"/>
      <c r="H17" s="26"/>
      <c r="I17" s="26"/>
      <c r="J17" s="26"/>
      <c r="K17" s="25"/>
      <c r="L17" s="26"/>
      <c r="M17" s="26"/>
      <c r="N17" s="27"/>
      <c r="O17" s="28" t="str">
        <f>IF(J17=0," ",2)</f>
        <v xml:space="preserve"> </v>
      </c>
      <c r="P17" s="46" t="str">
        <f t="shared" si="0"/>
        <v xml:space="preserve"> </v>
      </c>
      <c r="Q17" s="57"/>
      <c r="R17" s="37" t="s">
        <v>302</v>
      </c>
      <c r="S17" s="48"/>
    </row>
    <row r="18" spans="2:19" x14ac:dyDescent="0.2">
      <c r="B18" s="47">
        <v>8</v>
      </c>
      <c r="C18"/>
      <c r="D18" s="25"/>
      <c r="E18" s="25"/>
      <c r="F18" s="25"/>
      <c r="G18" s="25"/>
      <c r="H18" s="26"/>
      <c r="I18" s="26"/>
      <c r="J18" s="26"/>
      <c r="K18" s="25"/>
      <c r="L18" s="26"/>
      <c r="M18" s="26"/>
      <c r="N18" s="27"/>
      <c r="O18" s="28"/>
      <c r="P18" s="46" t="str">
        <f t="shared" si="0"/>
        <v xml:space="preserve"> </v>
      </c>
      <c r="R18" s="48"/>
      <c r="S18" s="48"/>
    </row>
    <row r="19" spans="2:19" x14ac:dyDescent="0.2">
      <c r="B19"/>
      <c r="C19"/>
      <c r="D19" s="25"/>
      <c r="E19" s="25"/>
      <c r="F19" s="25"/>
      <c r="G19" s="25"/>
      <c r="H19" s="26"/>
      <c r="I19" s="26"/>
      <c r="J19" s="26"/>
      <c r="K19" s="25"/>
      <c r="L19" s="26"/>
      <c r="M19" s="26"/>
      <c r="N19" s="27"/>
      <c r="O19" s="28"/>
      <c r="P19"/>
      <c r="Q19" s="29"/>
    </row>
    <row r="20" spans="2:19" hidden="1" x14ac:dyDescent="0.2">
      <c r="B20"/>
      <c r="C20" s="32" t="s">
        <v>203</v>
      </c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9" hidden="1" x14ac:dyDescent="0.2">
      <c r="B21" s="47">
        <v>9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6"/>
      <c r="N21" s="27"/>
      <c r="O21" s="28"/>
      <c r="P21" s="46" t="str">
        <f t="shared" ref="P21:P28" si="1">IF(K21=0," ",1)</f>
        <v xml:space="preserve"> </v>
      </c>
    </row>
    <row r="22" spans="2:19" hidden="1" x14ac:dyDescent="0.2">
      <c r="B22" s="47">
        <v>10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6"/>
      <c r="N22" s="27"/>
      <c r="O22" s="28"/>
      <c r="P22" s="46" t="str">
        <f t="shared" si="1"/>
        <v xml:space="preserve"> </v>
      </c>
    </row>
    <row r="23" spans="2:19" hidden="1" x14ac:dyDescent="0.2">
      <c r="B23" s="47">
        <v>11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6"/>
      <c r="N23" s="27"/>
      <c r="O23" s="28"/>
      <c r="P23" s="46" t="str">
        <f t="shared" si="1"/>
        <v xml:space="preserve"> </v>
      </c>
      <c r="Q23" s="29"/>
    </row>
    <row r="24" spans="2:19" hidden="1" x14ac:dyDescent="0.2">
      <c r="B24" s="47">
        <v>12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6"/>
      <c r="N24" s="27"/>
      <c r="O24" s="28"/>
      <c r="P24" s="46" t="str">
        <f t="shared" si="1"/>
        <v xml:space="preserve"> </v>
      </c>
    </row>
    <row r="25" spans="2:19" hidden="1" x14ac:dyDescent="0.2">
      <c r="B25" s="47">
        <v>13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si="1"/>
        <v xml:space="preserve"> </v>
      </c>
    </row>
    <row r="26" spans="2:19" hidden="1" x14ac:dyDescent="0.2">
      <c r="B26" s="47">
        <v>14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1"/>
        <v xml:space="preserve"> </v>
      </c>
    </row>
    <row r="27" spans="2:19" hidden="1" x14ac:dyDescent="0.2">
      <c r="B27" s="47">
        <v>15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1"/>
        <v xml:space="preserve"> </v>
      </c>
      <c r="Q27" s="29"/>
    </row>
    <row r="28" spans="2:19" hidden="1" x14ac:dyDescent="0.2">
      <c r="B28" s="47">
        <v>16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1"/>
        <v xml:space="preserve"> </v>
      </c>
    </row>
    <row r="29" spans="2:19" ht="15" customHeight="1" x14ac:dyDescent="0.2">
      <c r="L29" s="52"/>
      <c r="M29" s="52"/>
      <c r="N29" s="52"/>
    </row>
    <row r="30" spans="2:19" x14ac:dyDescent="0.2"/>
    <row r="31" spans="2:19" ht="16" x14ac:dyDescent="0.2">
      <c r="B31" s="77" t="s">
        <v>107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84"/>
    </row>
    <row r="32" spans="2:19" x14ac:dyDescent="0.2">
      <c r="B32" s="24" t="s">
        <v>212</v>
      </c>
      <c r="G32" s="149">
        <f>VLOOKUP($B$4&amp;B31,BUSCARECORDS_50MS14,2,FALSE)</f>
        <v>6.8437499999999998E-4</v>
      </c>
      <c r="H32" s="149"/>
      <c r="I32" s="24" t="str">
        <f>VLOOKUP($B$4&amp;B31,BUSCARECORDS_50MS14,3,FALSE)</f>
        <v>ILLANES ARCE, PEDRO (DELFINES SIGLO XXI)</v>
      </c>
      <c r="R32" s="65" t="s">
        <v>225</v>
      </c>
    </row>
    <row r="33" spans="2:42" x14ac:dyDescent="0.2">
      <c r="B33" s="24" t="s">
        <v>213</v>
      </c>
      <c r="G33" s="149" t="str">
        <f>VLOOKUP($B$4&amp;B31,BUSCARECORDS_50MS14,4,FALSE)</f>
        <v>N/A</v>
      </c>
      <c r="H33" s="149"/>
      <c r="R33" s="66" t="s">
        <v>227</v>
      </c>
    </row>
    <row r="34" spans="2:42" x14ac:dyDescent="0.2">
      <c r="R34" s="67" t="s">
        <v>228</v>
      </c>
    </row>
    <row r="35" spans="2:42" x14ac:dyDescent="0.2">
      <c r="B35"/>
      <c r="C35" s="32" t="s">
        <v>197</v>
      </c>
      <c r="D35" s="35"/>
      <c r="E35" s="35"/>
      <c r="F35" s="35"/>
      <c r="G35" s="35"/>
      <c r="H35" s="35"/>
      <c r="I35" s="44"/>
      <c r="J35" s="44"/>
      <c r="K35" s="35"/>
      <c r="L35" s="45"/>
      <c r="M35" s="45"/>
      <c r="N35" s="45"/>
      <c r="O35" s="28"/>
      <c r="P35" s="46"/>
      <c r="AH35" s="90" t="s">
        <v>329</v>
      </c>
      <c r="AI35" s="90" t="s">
        <v>5</v>
      </c>
      <c r="AJ35" s="91" t="s">
        <v>330</v>
      </c>
      <c r="AK35" s="91" t="s">
        <v>331</v>
      </c>
      <c r="AL35" s="91" t="s">
        <v>3</v>
      </c>
      <c r="AM35" s="91" t="s">
        <v>332</v>
      </c>
      <c r="AN35" s="91" t="s">
        <v>333</v>
      </c>
      <c r="AO35" s="91" t="s">
        <v>334</v>
      </c>
      <c r="AP35" s="91" t="s">
        <v>335</v>
      </c>
    </row>
    <row r="36" spans="2:42" x14ac:dyDescent="0.2">
      <c r="B36" s="47">
        <v>1</v>
      </c>
      <c r="C36"/>
      <c r="D36" s="25" t="s">
        <v>435</v>
      </c>
      <c r="E36" s="25"/>
      <c r="F36" s="25"/>
      <c r="G36" s="25"/>
      <c r="H36" s="26" t="s">
        <v>224</v>
      </c>
      <c r="I36" s="26" t="s">
        <v>216</v>
      </c>
      <c r="J36" s="26" t="s">
        <v>141</v>
      </c>
      <c r="K36" s="85" t="s">
        <v>284</v>
      </c>
      <c r="L36" s="26"/>
      <c r="M36" s="121"/>
      <c r="N36" s="122"/>
      <c r="O36" s="28">
        <v>6.8437499999999998E-4</v>
      </c>
      <c r="P36" s="46">
        <f t="shared" ref="P36:P43" si="2">IF(K36=0," ",2)</f>
        <v>2</v>
      </c>
      <c r="Q36" s="29"/>
      <c r="R36" s="48"/>
      <c r="S36" s="48"/>
      <c r="AH36" s="1" t="str">
        <f>D36</f>
        <v>ILLANES ARCE, PEDRO</v>
      </c>
      <c r="AI36" s="1" t="str">
        <f>K36</f>
        <v>DELFINES SIGLO XXI</v>
      </c>
      <c r="AK36" s="9">
        <f>O36</f>
        <v>6.8437499999999998E-4</v>
      </c>
      <c r="AL36" s="1" t="s">
        <v>340</v>
      </c>
      <c r="AM36" s="1" t="str">
        <f t="shared" ref="AM36:AO43" si="3">H36</f>
        <v>INFANTIL</v>
      </c>
      <c r="AN36" s="1" t="str">
        <f t="shared" si="3"/>
        <v>S16</v>
      </c>
      <c r="AO36" s="1" t="str">
        <f t="shared" si="3"/>
        <v>ADAPTADA</v>
      </c>
      <c r="AP36" s="1" t="s">
        <v>336</v>
      </c>
    </row>
    <row r="37" spans="2:42" x14ac:dyDescent="0.2">
      <c r="B37" s="47">
        <v>2</v>
      </c>
      <c r="C37"/>
      <c r="D37" s="25" t="s">
        <v>350</v>
      </c>
      <c r="E37" s="25"/>
      <c r="F37" s="25"/>
      <c r="G37" s="25"/>
      <c r="H37" s="26" t="s">
        <v>224</v>
      </c>
      <c r="I37" s="26" t="s">
        <v>216</v>
      </c>
      <c r="J37" s="26" t="s">
        <v>141</v>
      </c>
      <c r="K37" s="85" t="s">
        <v>351</v>
      </c>
      <c r="L37" s="26"/>
      <c r="M37" s="121"/>
      <c r="N37" s="122"/>
      <c r="O37" s="28">
        <v>7.4537037037037041E-4</v>
      </c>
      <c r="P37" s="46">
        <f t="shared" si="2"/>
        <v>2</v>
      </c>
      <c r="R37" s="37" t="s">
        <v>200</v>
      </c>
      <c r="S37" s="48"/>
      <c r="AH37" s="1" t="str">
        <f t="shared" ref="AH37:AH43" si="4">D37</f>
        <v>VERA CODEZ, FRANCISCO</v>
      </c>
      <c r="AI37" s="1" t="str">
        <f t="shared" ref="AI37:AI43" si="5">K37</f>
        <v>ESCUELAS FEMADDI</v>
      </c>
      <c r="AK37" s="9">
        <f t="shared" ref="AK37:AK43" si="6">O37</f>
        <v>7.4537037037037041E-4</v>
      </c>
      <c r="AL37" s="1" t="s">
        <v>340</v>
      </c>
      <c r="AM37" s="1" t="str">
        <f t="shared" si="3"/>
        <v>INFANTIL</v>
      </c>
      <c r="AN37" s="1" t="str">
        <f t="shared" si="3"/>
        <v>S16</v>
      </c>
      <c r="AO37" s="1" t="str">
        <f t="shared" si="3"/>
        <v>ADAPTADA</v>
      </c>
      <c r="AP37" s="1" t="s">
        <v>336</v>
      </c>
    </row>
    <row r="38" spans="2:42" x14ac:dyDescent="0.2">
      <c r="B38" s="47">
        <v>3</v>
      </c>
      <c r="C38"/>
      <c r="D38" s="25" t="s">
        <v>424</v>
      </c>
      <c r="E38" s="25"/>
      <c r="F38" s="25"/>
      <c r="G38" s="25"/>
      <c r="H38" s="26" t="s">
        <v>224</v>
      </c>
      <c r="I38" s="26" t="s">
        <v>216</v>
      </c>
      <c r="J38" s="26" t="s">
        <v>141</v>
      </c>
      <c r="K38" s="85" t="s">
        <v>284</v>
      </c>
      <c r="L38" s="26"/>
      <c r="M38" s="121"/>
      <c r="N38" s="122"/>
      <c r="O38" s="28">
        <v>1.1263888888888888E-3</v>
      </c>
      <c r="P38" s="46">
        <f t="shared" si="2"/>
        <v>2</v>
      </c>
      <c r="R38" s="37" t="s">
        <v>201</v>
      </c>
      <c r="S38" s="48"/>
      <c r="AH38" s="1" t="str">
        <f t="shared" si="4"/>
        <v>CASADO CIDONCHA, MARIANO</v>
      </c>
      <c r="AI38" s="1" t="str">
        <f t="shared" si="5"/>
        <v>DELFINES SIGLO XXI</v>
      </c>
      <c r="AK38" s="9">
        <f t="shared" si="6"/>
        <v>1.1263888888888888E-3</v>
      </c>
      <c r="AL38" s="1" t="s">
        <v>340</v>
      </c>
      <c r="AM38" s="1" t="str">
        <f t="shared" si="3"/>
        <v>INFANTIL</v>
      </c>
      <c r="AN38" s="1" t="str">
        <f t="shared" si="3"/>
        <v>S16</v>
      </c>
      <c r="AO38" s="1" t="str">
        <f t="shared" si="3"/>
        <v>ADAPTADA</v>
      </c>
      <c r="AP38" s="1" t="s">
        <v>336</v>
      </c>
    </row>
    <row r="39" spans="2:42" x14ac:dyDescent="0.2">
      <c r="B39" s="47">
        <v>4</v>
      </c>
      <c r="C39"/>
      <c r="D39" s="25" t="s">
        <v>352</v>
      </c>
      <c r="E39" s="25"/>
      <c r="F39" s="25"/>
      <c r="G39" s="25"/>
      <c r="H39" s="26" t="s">
        <v>224</v>
      </c>
      <c r="I39" s="26" t="s">
        <v>219</v>
      </c>
      <c r="J39" s="26" t="s">
        <v>141</v>
      </c>
      <c r="K39" s="85" t="s">
        <v>284</v>
      </c>
      <c r="L39" s="26"/>
      <c r="M39" s="121"/>
      <c r="N39" s="122"/>
      <c r="O39" s="28">
        <v>1.2209490740740742E-3</v>
      </c>
      <c r="P39" s="46">
        <f t="shared" si="2"/>
        <v>2</v>
      </c>
      <c r="R39" s="48"/>
      <c r="S39" s="48"/>
      <c r="AH39" s="1" t="str">
        <f t="shared" si="4"/>
        <v>BLAZQUEZ JOVER, ENOL</v>
      </c>
      <c r="AI39" s="1" t="str">
        <f t="shared" si="5"/>
        <v>DELFINES SIGLO XXI</v>
      </c>
      <c r="AK39" s="9">
        <f t="shared" si="6"/>
        <v>1.2209490740740742E-3</v>
      </c>
      <c r="AL39" s="1" t="s">
        <v>340</v>
      </c>
      <c r="AM39" s="1" t="str">
        <f t="shared" si="3"/>
        <v>INFANTIL</v>
      </c>
      <c r="AN39" s="1" t="str">
        <f t="shared" si="3"/>
        <v>S16D</v>
      </c>
      <c r="AO39" s="1" t="str">
        <f t="shared" si="3"/>
        <v>ADAPTADA</v>
      </c>
      <c r="AP39" s="1" t="s">
        <v>336</v>
      </c>
    </row>
    <row r="40" spans="2:42" x14ac:dyDescent="0.2">
      <c r="B40" s="47">
        <v>5</v>
      </c>
      <c r="C40"/>
      <c r="D40" s="25" t="s">
        <v>434</v>
      </c>
      <c r="E40" s="25"/>
      <c r="F40" s="25"/>
      <c r="G40" s="25"/>
      <c r="H40" s="26" t="s">
        <v>224</v>
      </c>
      <c r="I40" s="26" t="s">
        <v>216</v>
      </c>
      <c r="J40" s="26" t="s">
        <v>141</v>
      </c>
      <c r="K40" s="85" t="s">
        <v>284</v>
      </c>
      <c r="L40" s="26"/>
      <c r="M40" s="121"/>
      <c r="N40" s="122"/>
      <c r="O40" s="28">
        <v>1.6016203703703702E-3</v>
      </c>
      <c r="P40" s="46">
        <f t="shared" si="2"/>
        <v>2</v>
      </c>
      <c r="Q40" s="57"/>
      <c r="R40" s="37" t="s">
        <v>200</v>
      </c>
      <c r="S40" s="48"/>
      <c r="AH40" s="1" t="str">
        <f t="shared" si="4"/>
        <v>MORENO MARTINEZ, LUCAS</v>
      </c>
      <c r="AI40" s="1" t="str">
        <f t="shared" si="5"/>
        <v>DELFINES SIGLO XXI</v>
      </c>
      <c r="AK40" s="9">
        <f t="shared" si="6"/>
        <v>1.6016203703703702E-3</v>
      </c>
      <c r="AL40" s="1" t="s">
        <v>340</v>
      </c>
      <c r="AM40" s="1" t="str">
        <f t="shared" si="3"/>
        <v>INFANTIL</v>
      </c>
      <c r="AN40" s="1" t="str">
        <f t="shared" si="3"/>
        <v>S16</v>
      </c>
      <c r="AO40" s="1" t="str">
        <f t="shared" si="3"/>
        <v>ADAPTADA</v>
      </c>
      <c r="AP40" s="1" t="s">
        <v>336</v>
      </c>
    </row>
    <row r="41" spans="2:42" x14ac:dyDescent="0.2">
      <c r="B41" s="47">
        <v>6</v>
      </c>
      <c r="C41"/>
      <c r="D41"/>
      <c r="E41"/>
      <c r="F41"/>
      <c r="G41"/>
      <c r="H41"/>
      <c r="I41"/>
      <c r="J41"/>
      <c r="K41"/>
      <c r="L41"/>
      <c r="M41"/>
      <c r="N41"/>
      <c r="O41"/>
      <c r="P41" s="46" t="str">
        <f t="shared" si="2"/>
        <v xml:space="preserve"> </v>
      </c>
      <c r="Q41" s="57"/>
      <c r="R41" s="37" t="s">
        <v>202</v>
      </c>
      <c r="S41" s="48"/>
      <c r="AH41" s="1">
        <f t="shared" si="4"/>
        <v>0</v>
      </c>
      <c r="AI41" s="1">
        <f t="shared" si="5"/>
        <v>0</v>
      </c>
      <c r="AK41" s="9">
        <f t="shared" si="6"/>
        <v>0</v>
      </c>
      <c r="AL41" s="1" t="s">
        <v>340</v>
      </c>
      <c r="AM41" s="1">
        <f t="shared" si="3"/>
        <v>0</v>
      </c>
      <c r="AN41" s="1">
        <f t="shared" si="3"/>
        <v>0</v>
      </c>
      <c r="AO41" s="1">
        <f t="shared" si="3"/>
        <v>0</v>
      </c>
      <c r="AP41" s="1" t="s">
        <v>336</v>
      </c>
    </row>
    <row r="42" spans="2:42" x14ac:dyDescent="0.2">
      <c r="B42" s="47">
        <v>7</v>
      </c>
      <c r="C42"/>
      <c r="D42"/>
      <c r="E42"/>
      <c r="F42"/>
      <c r="G42"/>
      <c r="H42"/>
      <c r="I42"/>
      <c r="J42"/>
      <c r="K42"/>
      <c r="L42"/>
      <c r="M42"/>
      <c r="N42"/>
      <c r="O42"/>
      <c r="P42" s="46" t="str">
        <f t="shared" si="2"/>
        <v xml:space="preserve"> </v>
      </c>
      <c r="Q42" s="57"/>
      <c r="R42" s="37" t="s">
        <v>302</v>
      </c>
      <c r="S42" s="48"/>
      <c r="AH42" s="1">
        <f t="shared" si="4"/>
        <v>0</v>
      </c>
      <c r="AI42" s="1">
        <f t="shared" si="5"/>
        <v>0</v>
      </c>
      <c r="AK42" s="9">
        <f t="shared" si="6"/>
        <v>0</v>
      </c>
      <c r="AL42" s="1" t="s">
        <v>340</v>
      </c>
      <c r="AM42" s="1">
        <f t="shared" si="3"/>
        <v>0</v>
      </c>
      <c r="AN42" s="1">
        <f t="shared" si="3"/>
        <v>0</v>
      </c>
      <c r="AO42" s="1">
        <f t="shared" si="3"/>
        <v>0</v>
      </c>
      <c r="AP42" s="1" t="s">
        <v>336</v>
      </c>
    </row>
    <row r="43" spans="2:42" x14ac:dyDescent="0.2">
      <c r="B43" s="47">
        <v>8</v>
      </c>
      <c r="C43"/>
      <c r="D43"/>
      <c r="E43"/>
      <c r="F43"/>
      <c r="G43"/>
      <c r="H43"/>
      <c r="I43"/>
      <c r="J43"/>
      <c r="K43"/>
      <c r="L43"/>
      <c r="M43"/>
      <c r="N43"/>
      <c r="O43"/>
      <c r="P43" s="46" t="str">
        <f t="shared" si="2"/>
        <v xml:space="preserve"> </v>
      </c>
      <c r="R43" s="48"/>
      <c r="S43" s="48"/>
      <c r="AH43" s="1">
        <f t="shared" si="4"/>
        <v>0</v>
      </c>
      <c r="AI43" s="1">
        <f t="shared" si="5"/>
        <v>0</v>
      </c>
      <c r="AK43" s="9">
        <f t="shared" si="6"/>
        <v>0</v>
      </c>
      <c r="AL43" s="1" t="s">
        <v>340</v>
      </c>
      <c r="AM43" s="1">
        <f t="shared" si="3"/>
        <v>0</v>
      </c>
      <c r="AN43" s="1">
        <f t="shared" si="3"/>
        <v>0</v>
      </c>
      <c r="AO43" s="1">
        <f t="shared" si="3"/>
        <v>0</v>
      </c>
      <c r="AP43" s="1" t="s">
        <v>336</v>
      </c>
    </row>
    <row r="44" spans="2:42" x14ac:dyDescent="0.2">
      <c r="B44"/>
      <c r="C44"/>
      <c r="D44" s="25"/>
      <c r="E44" s="25"/>
      <c r="F44" s="25"/>
      <c r="G44" s="25"/>
      <c r="H44" s="26"/>
      <c r="I44" s="26"/>
      <c r="J44" s="26"/>
      <c r="K44" s="25"/>
      <c r="L44" s="26"/>
      <c r="M44" s="26"/>
      <c r="N44" s="27"/>
      <c r="O44" s="28"/>
      <c r="P44"/>
      <c r="Q44" s="29"/>
    </row>
    <row r="45" spans="2:42" hidden="1" x14ac:dyDescent="0.2">
      <c r="B45"/>
      <c r="C45" s="32" t="s">
        <v>203</v>
      </c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2:42" hidden="1" x14ac:dyDescent="0.2">
      <c r="B46" s="47">
        <v>9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6"/>
      <c r="N46" s="27"/>
      <c r="O46" s="28"/>
      <c r="P46" s="46" t="str">
        <f t="shared" ref="P46:P53" si="7">IF(K46=0," ",1)</f>
        <v xml:space="preserve"> </v>
      </c>
    </row>
    <row r="47" spans="2:42" hidden="1" x14ac:dyDescent="0.2">
      <c r="B47" s="47">
        <v>10</v>
      </c>
      <c r="C47"/>
      <c r="D47" s="25"/>
      <c r="E47" s="25"/>
      <c r="F47" s="25"/>
      <c r="G47" s="25"/>
      <c r="H47" s="26"/>
      <c r="I47" s="26"/>
      <c r="J47" s="26"/>
      <c r="K47" s="25"/>
      <c r="L47" s="26"/>
      <c r="M47" s="26"/>
      <c r="N47" s="27"/>
      <c r="O47" s="28"/>
      <c r="P47" s="46" t="str">
        <f t="shared" si="7"/>
        <v xml:space="preserve"> </v>
      </c>
    </row>
    <row r="48" spans="2:42" hidden="1" x14ac:dyDescent="0.2">
      <c r="B48" s="47">
        <v>11</v>
      </c>
      <c r="C48"/>
      <c r="D48" s="25"/>
      <c r="E48" s="25"/>
      <c r="F48" s="25"/>
      <c r="G48" s="25"/>
      <c r="H48" s="26"/>
      <c r="I48" s="26"/>
      <c r="J48" s="26"/>
      <c r="K48" s="25"/>
      <c r="L48" s="26"/>
      <c r="M48" s="26"/>
      <c r="N48" s="27"/>
      <c r="O48" s="28"/>
      <c r="P48" s="46" t="str">
        <f t="shared" si="7"/>
        <v xml:space="preserve"> </v>
      </c>
      <c r="Q48" s="29"/>
    </row>
    <row r="49" spans="2:42" hidden="1" x14ac:dyDescent="0.2">
      <c r="B49" s="47">
        <v>12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6"/>
      <c r="N49" s="27"/>
      <c r="O49" s="28"/>
      <c r="P49" s="46" t="str">
        <f t="shared" si="7"/>
        <v xml:space="preserve"> </v>
      </c>
    </row>
    <row r="50" spans="2:42" hidden="1" x14ac:dyDescent="0.2">
      <c r="B50" s="47">
        <v>13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6"/>
      <c r="N50" s="27"/>
      <c r="O50" s="28"/>
      <c r="P50" s="46" t="str">
        <f t="shared" si="7"/>
        <v xml:space="preserve"> </v>
      </c>
    </row>
    <row r="51" spans="2:42" hidden="1" x14ac:dyDescent="0.2">
      <c r="B51" s="47">
        <v>14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7"/>
        <v xml:space="preserve"> </v>
      </c>
    </row>
    <row r="52" spans="2:42" hidden="1" x14ac:dyDescent="0.2">
      <c r="B52" s="47">
        <v>15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7"/>
        <v xml:space="preserve"> </v>
      </c>
      <c r="Q52" s="29"/>
    </row>
    <row r="53" spans="2:42" hidden="1" x14ac:dyDescent="0.2">
      <c r="B53" s="47">
        <v>16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6"/>
      <c r="N53" s="27"/>
      <c r="O53" s="28"/>
      <c r="P53" s="46" t="str">
        <f t="shared" si="7"/>
        <v xml:space="preserve"> </v>
      </c>
    </row>
    <row r="54" spans="2:42" ht="15" customHeight="1" x14ac:dyDescent="0.2">
      <c r="L54" s="52"/>
      <c r="M54" s="52"/>
      <c r="N54" s="52"/>
    </row>
    <row r="55" spans="2:42" x14ac:dyDescent="0.2"/>
    <row r="56" spans="2:42" ht="16" x14ac:dyDescent="0.2">
      <c r="B56" s="79" t="s">
        <v>84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1"/>
    </row>
    <row r="57" spans="2:42" x14ac:dyDescent="0.2">
      <c r="B57" s="24" t="s">
        <v>137</v>
      </c>
      <c r="G57" s="149">
        <f>VLOOKUP($B$4&amp;B56,BUSCARECORDS_50MS14,2,FALSE)</f>
        <v>4.3113425925925931E-4</v>
      </c>
      <c r="H57" s="149"/>
      <c r="I57" s="24" t="str">
        <f>VLOOKUP($B$4&amp;B56,BUSCARECORDS_50MS14,3,FALSE)</f>
        <v>JUAN BAUTISTA PRADOS (CDE NIÑO JESUS DEL REMEDIO)</v>
      </c>
      <c r="R57" s="65" t="s">
        <v>225</v>
      </c>
    </row>
    <row r="58" spans="2:42" x14ac:dyDescent="0.2">
      <c r="B58" s="24" t="s">
        <v>138</v>
      </c>
      <c r="G58" s="149">
        <f>VLOOKUP($B$4&amp;B56,BUSCARECORDS_50MS14,4,FALSE)</f>
        <v>3.7210648148148145E-4</v>
      </c>
      <c r="H58" s="149"/>
      <c r="R58" s="66" t="s">
        <v>227</v>
      </c>
    </row>
    <row r="59" spans="2:42" x14ac:dyDescent="0.2">
      <c r="R59" s="67" t="s">
        <v>228</v>
      </c>
    </row>
    <row r="60" spans="2:42" x14ac:dyDescent="0.2">
      <c r="B60"/>
      <c r="C60" s="32" t="s">
        <v>197</v>
      </c>
      <c r="D60" s="35"/>
      <c r="E60" s="35"/>
      <c r="F60" s="35"/>
      <c r="G60" s="35"/>
      <c r="H60" s="35"/>
      <c r="I60" s="44"/>
      <c r="J60" s="44"/>
      <c r="K60" s="35"/>
      <c r="L60" s="45"/>
      <c r="M60" s="45"/>
      <c r="N60" s="45"/>
      <c r="O60" s="28"/>
      <c r="P60" s="46"/>
      <c r="AH60" s="90" t="s">
        <v>329</v>
      </c>
      <c r="AI60" s="90" t="s">
        <v>5</v>
      </c>
      <c r="AJ60" s="91" t="s">
        <v>330</v>
      </c>
      <c r="AK60" s="91" t="s">
        <v>331</v>
      </c>
      <c r="AL60" s="91" t="s">
        <v>3</v>
      </c>
      <c r="AM60" s="91" t="s">
        <v>332</v>
      </c>
      <c r="AN60" s="91" t="s">
        <v>333</v>
      </c>
      <c r="AO60" s="91" t="s">
        <v>334</v>
      </c>
      <c r="AP60" s="91" t="s">
        <v>335</v>
      </c>
    </row>
    <row r="61" spans="2:42" x14ac:dyDescent="0.2">
      <c r="B61" s="47">
        <v>1</v>
      </c>
      <c r="C61"/>
      <c r="D61" s="25" t="s">
        <v>439</v>
      </c>
      <c r="E61" s="25"/>
      <c r="F61" s="25"/>
      <c r="G61" s="25"/>
      <c r="H61" s="26" t="s">
        <v>139</v>
      </c>
      <c r="I61" s="26" t="s">
        <v>216</v>
      </c>
      <c r="J61" s="26" t="s">
        <v>141</v>
      </c>
      <c r="K61" s="85" t="s">
        <v>284</v>
      </c>
      <c r="L61" s="26"/>
      <c r="M61" s="121"/>
      <c r="N61" s="65" t="s">
        <v>225</v>
      </c>
      <c r="O61" s="28">
        <v>5.6076388888888897E-4</v>
      </c>
      <c r="P61" s="46">
        <f t="shared" ref="P61:P68" si="8">IF(K61=0," ",2)</f>
        <v>2</v>
      </c>
      <c r="Q61" s="29"/>
      <c r="R61" s="48"/>
      <c r="S61" s="48"/>
      <c r="AH61" s="100" t="str">
        <f>D61</f>
        <v>MOROÑO RODRIGUEZ, ALEJANDRO</v>
      </c>
      <c r="AI61" s="100" t="str">
        <f>K61</f>
        <v>DELFINES SIGLO XXI</v>
      </c>
      <c r="AJ61" s="100"/>
      <c r="AK61" s="101">
        <f>O61</f>
        <v>5.6076388888888897E-4</v>
      </c>
      <c r="AL61" s="100" t="s">
        <v>340</v>
      </c>
      <c r="AM61" s="100" t="str">
        <f>H61</f>
        <v>JUNIOR</v>
      </c>
      <c r="AN61" s="100" t="str">
        <f>I61</f>
        <v>S16</v>
      </c>
      <c r="AO61" s="100" t="str">
        <f>J61</f>
        <v>ADAPTADA</v>
      </c>
      <c r="AP61" s="100" t="s">
        <v>336</v>
      </c>
    </row>
    <row r="62" spans="2:42" x14ac:dyDescent="0.2">
      <c r="B62" s="47">
        <v>2</v>
      </c>
      <c r="C62"/>
      <c r="D62" s="25" t="s">
        <v>381</v>
      </c>
      <c r="E62" s="25"/>
      <c r="F62" s="25"/>
      <c r="G62" s="25"/>
      <c r="H62" s="26" t="s">
        <v>139</v>
      </c>
      <c r="I62" s="26" t="s">
        <v>219</v>
      </c>
      <c r="J62" s="26" t="s">
        <v>141</v>
      </c>
      <c r="K62" s="25" t="s">
        <v>142</v>
      </c>
      <c r="L62" s="26"/>
      <c r="M62" s="26"/>
      <c r="N62" s="66" t="s">
        <v>227</v>
      </c>
      <c r="O62" s="28">
        <v>7.2696759259259264E-4</v>
      </c>
      <c r="P62" s="46">
        <f t="shared" si="8"/>
        <v>2</v>
      </c>
      <c r="R62" s="37" t="s">
        <v>200</v>
      </c>
      <c r="S62" s="48"/>
      <c r="AH62" s="100" t="str">
        <f t="shared" ref="AH62:AH68" si="9">D62</f>
        <v>BARBA CARRASCO, DANIEL</v>
      </c>
      <c r="AI62" s="100" t="str">
        <f t="shared" ref="AI62:AI68" si="10">K62</f>
        <v>DOWN MADRID</v>
      </c>
      <c r="AJ62" s="100"/>
      <c r="AK62" s="101">
        <f t="shared" ref="AK62:AK68" si="11">O62</f>
        <v>7.2696759259259264E-4</v>
      </c>
      <c r="AL62" s="100" t="s">
        <v>340</v>
      </c>
      <c r="AM62" s="100" t="str">
        <f t="shared" ref="AM62:AM68" si="12">H62</f>
        <v>JUNIOR</v>
      </c>
      <c r="AN62" s="100" t="str">
        <f t="shared" ref="AN62:AN68" si="13">I62</f>
        <v>S16D</v>
      </c>
      <c r="AO62" s="100" t="str">
        <f t="shared" ref="AO62:AO68" si="14">J62</f>
        <v>ADAPTADA</v>
      </c>
      <c r="AP62" s="100" t="s">
        <v>336</v>
      </c>
    </row>
    <row r="63" spans="2:42" x14ac:dyDescent="0.2">
      <c r="B63" s="47">
        <v>3</v>
      </c>
      <c r="C63"/>
      <c r="D63" s="25" t="s">
        <v>303</v>
      </c>
      <c r="E63" s="25"/>
      <c r="F63" s="25"/>
      <c r="G63" s="25"/>
      <c r="H63" s="26" t="s">
        <v>139</v>
      </c>
      <c r="I63" s="26" t="s">
        <v>216</v>
      </c>
      <c r="J63" s="26" t="s">
        <v>141</v>
      </c>
      <c r="K63" s="85" t="s">
        <v>354</v>
      </c>
      <c r="L63" s="26"/>
      <c r="M63" s="121"/>
      <c r="N63" s="67" t="s">
        <v>228</v>
      </c>
      <c r="O63" s="28">
        <v>8.5844907407407408E-4</v>
      </c>
      <c r="P63" s="46">
        <f t="shared" si="8"/>
        <v>2</v>
      </c>
      <c r="R63" s="37" t="s">
        <v>201</v>
      </c>
      <c r="S63" s="48"/>
      <c r="AH63" s="100" t="str">
        <f t="shared" si="9"/>
        <v>QUEZADA CAMPOS, AARON ISAAC</v>
      </c>
      <c r="AI63" s="100" t="str">
        <f t="shared" si="10"/>
        <v>LAS VICTORIAS CENTRO</v>
      </c>
      <c r="AJ63" s="100"/>
      <c r="AK63" s="101">
        <f t="shared" si="11"/>
        <v>8.5844907407407408E-4</v>
      </c>
      <c r="AL63" s="100" t="s">
        <v>340</v>
      </c>
      <c r="AM63" s="100" t="str">
        <f t="shared" si="12"/>
        <v>JUNIOR</v>
      </c>
      <c r="AN63" s="100" t="str">
        <f t="shared" si="13"/>
        <v>S16</v>
      </c>
      <c r="AO63" s="100" t="str">
        <f t="shared" si="14"/>
        <v>ADAPTADA</v>
      </c>
      <c r="AP63" s="100" t="s">
        <v>336</v>
      </c>
    </row>
    <row r="64" spans="2:42" x14ac:dyDescent="0.2">
      <c r="B64" s="47">
        <v>4</v>
      </c>
      <c r="C64"/>
      <c r="D64" s="25"/>
      <c r="E64" s="25"/>
      <c r="F64" s="25"/>
      <c r="G64" s="25"/>
      <c r="H64" s="26"/>
      <c r="I64" s="26"/>
      <c r="J64" s="26"/>
      <c r="K64" s="25"/>
      <c r="L64" s="26"/>
      <c r="M64" s="26"/>
      <c r="N64" s="27"/>
      <c r="O64" s="28"/>
      <c r="P64" s="46" t="str">
        <f t="shared" si="8"/>
        <v xml:space="preserve"> </v>
      </c>
      <c r="R64" s="48"/>
      <c r="S64" s="48"/>
      <c r="AH64" s="100">
        <f t="shared" si="9"/>
        <v>0</v>
      </c>
      <c r="AI64" s="100">
        <f t="shared" si="10"/>
        <v>0</v>
      </c>
      <c r="AJ64" s="100"/>
      <c r="AK64" s="101">
        <f t="shared" si="11"/>
        <v>0</v>
      </c>
      <c r="AL64" s="100" t="s">
        <v>340</v>
      </c>
      <c r="AM64" s="100">
        <f t="shared" si="12"/>
        <v>0</v>
      </c>
      <c r="AN64" s="100">
        <f t="shared" si="13"/>
        <v>0</v>
      </c>
      <c r="AO64" s="100">
        <f t="shared" si="14"/>
        <v>0</v>
      </c>
      <c r="AP64" s="100" t="s">
        <v>336</v>
      </c>
    </row>
    <row r="65" spans="2:42" x14ac:dyDescent="0.2">
      <c r="B65" s="47">
        <v>5</v>
      </c>
      <c r="C65"/>
      <c r="D65" s="37" t="s">
        <v>200</v>
      </c>
      <c r="E65"/>
      <c r="F65"/>
      <c r="G65"/>
      <c r="H65"/>
      <c r="I65"/>
      <c r="J65"/>
      <c r="K65"/>
      <c r="L65"/>
      <c r="M65"/>
      <c r="N65"/>
      <c r="O65"/>
      <c r="P65" s="46" t="str">
        <f t="shared" si="8"/>
        <v xml:space="preserve"> </v>
      </c>
      <c r="Q65" s="57"/>
      <c r="R65" s="37" t="s">
        <v>200</v>
      </c>
      <c r="S65" s="48"/>
      <c r="AH65" s="1" t="str">
        <f t="shared" si="9"/>
        <v>Esta prueba no tendrá final.</v>
      </c>
      <c r="AI65" s="1">
        <f t="shared" si="10"/>
        <v>0</v>
      </c>
      <c r="AK65" s="9">
        <f t="shared" si="11"/>
        <v>0</v>
      </c>
      <c r="AL65" s="1" t="s">
        <v>340</v>
      </c>
      <c r="AM65" s="1">
        <f t="shared" si="12"/>
        <v>0</v>
      </c>
      <c r="AN65" s="1">
        <f t="shared" si="13"/>
        <v>0</v>
      </c>
      <c r="AO65" s="1">
        <f t="shared" si="14"/>
        <v>0</v>
      </c>
      <c r="AP65" s="1" t="s">
        <v>336</v>
      </c>
    </row>
    <row r="66" spans="2:42" x14ac:dyDescent="0.2">
      <c r="B66" s="47">
        <v>6</v>
      </c>
      <c r="C66"/>
      <c r="D66" s="37" t="s">
        <v>202</v>
      </c>
      <c r="E66"/>
      <c r="F66"/>
      <c r="G66"/>
      <c r="H66"/>
      <c r="I66"/>
      <c r="J66"/>
      <c r="K66"/>
      <c r="L66"/>
      <c r="M66"/>
      <c r="N66"/>
      <c r="O66"/>
      <c r="P66" s="46" t="str">
        <f t="shared" si="8"/>
        <v xml:space="preserve"> </v>
      </c>
      <c r="Q66" s="57"/>
      <c r="R66" s="37" t="s">
        <v>202</v>
      </c>
      <c r="S66" s="48"/>
      <c r="AH66" s="1" t="str">
        <f t="shared" si="9"/>
        <v>Las medallas se entregarán por los resultados obtenidos en los encuentros clasificatorios.</v>
      </c>
      <c r="AI66" s="1">
        <f t="shared" si="10"/>
        <v>0</v>
      </c>
      <c r="AK66" s="9">
        <f t="shared" si="11"/>
        <v>0</v>
      </c>
      <c r="AL66" s="1" t="s">
        <v>340</v>
      </c>
      <c r="AM66" s="1">
        <f t="shared" si="12"/>
        <v>0</v>
      </c>
      <c r="AN66" s="1">
        <f t="shared" si="13"/>
        <v>0</v>
      </c>
      <c r="AO66" s="1">
        <f t="shared" si="14"/>
        <v>0</v>
      </c>
      <c r="AP66" s="1" t="s">
        <v>336</v>
      </c>
    </row>
    <row r="67" spans="2:42" x14ac:dyDescent="0.2">
      <c r="B67" s="47">
        <v>7</v>
      </c>
      <c r="C67"/>
      <c r="D67" s="37" t="s">
        <v>302</v>
      </c>
      <c r="E67"/>
      <c r="F67"/>
      <c r="G67"/>
      <c r="H67"/>
      <c r="I67"/>
      <c r="J67"/>
      <c r="K67"/>
      <c r="L67"/>
      <c r="M67"/>
      <c r="N67"/>
      <c r="O67"/>
      <c r="P67" s="46" t="str">
        <f t="shared" si="8"/>
        <v xml:space="preserve"> </v>
      </c>
      <c r="Q67" s="57"/>
      <c r="R67" s="37" t="s">
        <v>302</v>
      </c>
      <c r="S67" s="48"/>
      <c r="AH67" s="1" t="str">
        <f t="shared" si="9"/>
        <v>No obstante, la prueba se podrá disputar, si así lo desean para la obtención de puntos para la clasificación por equipos.</v>
      </c>
      <c r="AI67" s="1">
        <f t="shared" si="10"/>
        <v>0</v>
      </c>
      <c r="AK67" s="9">
        <f t="shared" si="11"/>
        <v>0</v>
      </c>
      <c r="AL67" s="1" t="s">
        <v>340</v>
      </c>
      <c r="AM67" s="1">
        <f t="shared" si="12"/>
        <v>0</v>
      </c>
      <c r="AN67" s="1">
        <f t="shared" si="13"/>
        <v>0</v>
      </c>
      <c r="AO67" s="1">
        <f t="shared" si="14"/>
        <v>0</v>
      </c>
      <c r="AP67" s="1" t="s">
        <v>336</v>
      </c>
    </row>
    <row r="68" spans="2:42" x14ac:dyDescent="0.2">
      <c r="B68" s="47">
        <v>8</v>
      </c>
      <c r="C68"/>
      <c r="D68" s="25"/>
      <c r="E68" s="25"/>
      <c r="F68" s="25"/>
      <c r="G68" s="25"/>
      <c r="H68" s="26"/>
      <c r="I68" s="26"/>
      <c r="J68" s="26"/>
      <c r="K68" s="25"/>
      <c r="L68" s="26"/>
      <c r="M68" s="26"/>
      <c r="N68" s="27"/>
      <c r="O68" s="28"/>
      <c r="P68" s="46" t="str">
        <f t="shared" si="8"/>
        <v xml:space="preserve"> </v>
      </c>
      <c r="R68" s="48"/>
      <c r="S68" s="48"/>
      <c r="AH68" s="1">
        <f t="shared" si="9"/>
        <v>0</v>
      </c>
      <c r="AI68" s="1">
        <f t="shared" si="10"/>
        <v>0</v>
      </c>
      <c r="AK68" s="9">
        <f t="shared" si="11"/>
        <v>0</v>
      </c>
      <c r="AL68" s="1" t="s">
        <v>340</v>
      </c>
      <c r="AM68" s="1">
        <f t="shared" si="12"/>
        <v>0</v>
      </c>
      <c r="AN68" s="1">
        <f t="shared" si="13"/>
        <v>0</v>
      </c>
      <c r="AO68" s="1">
        <f t="shared" si="14"/>
        <v>0</v>
      </c>
      <c r="AP68" s="1" t="s">
        <v>336</v>
      </c>
    </row>
    <row r="69" spans="2:42" x14ac:dyDescent="0.2">
      <c r="B69"/>
      <c r="C69"/>
      <c r="D69" s="25"/>
      <c r="E69" s="25"/>
      <c r="F69" s="25"/>
      <c r="G69" s="25"/>
      <c r="H69" s="26"/>
      <c r="I69" s="26"/>
      <c r="J69" s="26"/>
      <c r="K69" s="25"/>
      <c r="L69" s="26"/>
      <c r="M69" s="26"/>
      <c r="N69" s="27"/>
      <c r="O69" s="28"/>
      <c r="P69"/>
      <c r="Q69" s="29"/>
    </row>
    <row r="70" spans="2:42" hidden="1" x14ac:dyDescent="0.2">
      <c r="B70"/>
      <c r="C70" s="32" t="s">
        <v>203</v>
      </c>
      <c r="D70"/>
      <c r="E70"/>
      <c r="F70"/>
      <c r="G70"/>
      <c r="H70"/>
      <c r="I70"/>
      <c r="J70" t="s">
        <v>328</v>
      </c>
      <c r="K70"/>
      <c r="L70"/>
      <c r="M70"/>
      <c r="N70"/>
      <c r="O70"/>
      <c r="P70"/>
    </row>
    <row r="71" spans="2:42" hidden="1" x14ac:dyDescent="0.2">
      <c r="B71" s="47">
        <v>9</v>
      </c>
      <c r="C71"/>
      <c r="D71" s="25"/>
      <c r="E71" s="25"/>
      <c r="F71" s="25"/>
      <c r="G71" s="25"/>
      <c r="H71" s="26"/>
      <c r="I71" s="26"/>
      <c r="J71" s="26"/>
      <c r="K71" s="25"/>
      <c r="L71" s="26"/>
      <c r="M71" s="26"/>
      <c r="N71" s="27"/>
      <c r="O71" s="28"/>
      <c r="P71" s="46" t="str">
        <f t="shared" ref="P71:P78" si="15">IF(K71=0," ",1)</f>
        <v xml:space="preserve"> </v>
      </c>
    </row>
    <row r="72" spans="2:42" hidden="1" x14ac:dyDescent="0.2">
      <c r="B72" s="47">
        <v>10</v>
      </c>
      <c r="C72"/>
      <c r="D72" s="25"/>
      <c r="E72" s="25"/>
      <c r="F72" s="25"/>
      <c r="G72" s="25"/>
      <c r="H72" s="26"/>
      <c r="I72" s="26"/>
      <c r="J72" s="26"/>
      <c r="K72" s="25"/>
      <c r="L72" s="26"/>
      <c r="M72" s="26"/>
      <c r="N72" s="27"/>
      <c r="O72" s="28"/>
      <c r="P72" s="46" t="str">
        <f t="shared" si="15"/>
        <v xml:space="preserve"> </v>
      </c>
    </row>
    <row r="73" spans="2:42" hidden="1" x14ac:dyDescent="0.2">
      <c r="B73" s="47">
        <v>11</v>
      </c>
      <c r="C73"/>
      <c r="D73" s="25"/>
      <c r="E73" s="25"/>
      <c r="F73" s="25"/>
      <c r="G73" s="25"/>
      <c r="H73" s="26"/>
      <c r="I73" s="26"/>
      <c r="J73" s="26"/>
      <c r="K73" s="25"/>
      <c r="L73" s="26"/>
      <c r="M73" s="26"/>
      <c r="N73" s="27"/>
      <c r="O73" s="28"/>
      <c r="P73" s="46" t="str">
        <f t="shared" si="15"/>
        <v xml:space="preserve"> </v>
      </c>
      <c r="Q73" s="29"/>
    </row>
    <row r="74" spans="2:42" hidden="1" x14ac:dyDescent="0.2">
      <c r="B74" s="47">
        <v>12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15"/>
        <v xml:space="preserve"> </v>
      </c>
    </row>
    <row r="75" spans="2:42" hidden="1" x14ac:dyDescent="0.2">
      <c r="B75" s="47">
        <v>13</v>
      </c>
      <c r="C75"/>
      <c r="D75" s="25"/>
      <c r="E75" s="25"/>
      <c r="F75" s="25"/>
      <c r="G75" s="25"/>
      <c r="H75" s="26"/>
      <c r="I75" s="26"/>
      <c r="J75" s="26"/>
      <c r="K75" s="25"/>
      <c r="L75" s="26"/>
      <c r="M75" s="26"/>
      <c r="N75" s="27"/>
      <c r="O75" s="28"/>
      <c r="P75" s="46" t="str">
        <f t="shared" si="15"/>
        <v xml:space="preserve"> </v>
      </c>
    </row>
    <row r="76" spans="2:42" hidden="1" x14ac:dyDescent="0.2">
      <c r="B76" s="47">
        <v>14</v>
      </c>
      <c r="C76"/>
      <c r="D76" s="25"/>
      <c r="E76" s="25"/>
      <c r="F76" s="25"/>
      <c r="G76" s="25"/>
      <c r="H76" s="26"/>
      <c r="I76" s="26"/>
      <c r="J76" s="26"/>
      <c r="K76" s="25"/>
      <c r="L76" s="26"/>
      <c r="M76" s="26"/>
      <c r="N76" s="27"/>
      <c r="O76" s="28"/>
      <c r="P76" s="46" t="str">
        <f t="shared" si="15"/>
        <v xml:space="preserve"> </v>
      </c>
    </row>
    <row r="77" spans="2:42" hidden="1" x14ac:dyDescent="0.2">
      <c r="B77" s="47">
        <v>15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si="15"/>
        <v xml:space="preserve"> </v>
      </c>
      <c r="Q77" s="29"/>
    </row>
    <row r="78" spans="2:42" hidden="1" x14ac:dyDescent="0.2">
      <c r="B78" s="47">
        <v>16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15"/>
        <v xml:space="preserve"> </v>
      </c>
    </row>
    <row r="79" spans="2:42" ht="15" customHeight="1" x14ac:dyDescent="0.2">
      <c r="L79" s="52"/>
      <c r="M79" s="52"/>
      <c r="N79" s="52"/>
    </row>
    <row r="80" spans="2:42" x14ac:dyDescent="0.2"/>
    <row r="81" spans="2:44" ht="16" x14ac:dyDescent="0.2">
      <c r="B81" s="10" t="s">
        <v>215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1"/>
    </row>
    <row r="82" spans="2:44" x14ac:dyDescent="0.2">
      <c r="C82" s="32" t="s">
        <v>344</v>
      </c>
      <c r="D82" s="32"/>
      <c r="E82"/>
      <c r="F82" s="148">
        <v>6.3657407407407413E-4</v>
      </c>
      <c r="G82" s="148"/>
      <c r="H82" s="59">
        <v>7.9050925925925936E-4</v>
      </c>
      <c r="I82" s="24"/>
      <c r="R82" s="65" t="s">
        <v>225</v>
      </c>
      <c r="AH82" s="25"/>
      <c r="AI82" s="25"/>
      <c r="AJ82" s="25"/>
      <c r="AK82" s="25"/>
      <c r="AL82" s="26"/>
      <c r="AM82" s="26"/>
      <c r="AN82" s="26"/>
      <c r="AO82" s="25"/>
      <c r="AP82" s="26"/>
      <c r="AQ82" s="27"/>
      <c r="AR82" s="28"/>
    </row>
    <row r="83" spans="2:44" x14ac:dyDescent="0.2">
      <c r="R83" s="66" t="s">
        <v>227</v>
      </c>
      <c r="AH83" s="25"/>
      <c r="AI83" s="25"/>
      <c r="AJ83" s="25"/>
      <c r="AK83" s="25"/>
      <c r="AL83" s="26"/>
      <c r="AM83" s="26"/>
      <c r="AN83" s="26"/>
      <c r="AO83" s="25"/>
      <c r="AP83" s="26"/>
      <c r="AQ83" s="27"/>
      <c r="AR83" s="28"/>
    </row>
    <row r="84" spans="2:44" x14ac:dyDescent="0.2">
      <c r="B84"/>
      <c r="C84" s="32" t="s">
        <v>197</v>
      </c>
      <c r="D84" s="35"/>
      <c r="E84" s="35"/>
      <c r="F84" s="35"/>
      <c r="G84" s="35"/>
      <c r="H84" s="35"/>
      <c r="I84" s="44"/>
      <c r="J84" s="44"/>
      <c r="K84" s="35"/>
      <c r="L84" s="45"/>
      <c r="M84" s="45"/>
      <c r="N84" s="45"/>
      <c r="O84" s="28"/>
      <c r="P84" s="46"/>
      <c r="R84" s="67" t="s">
        <v>228</v>
      </c>
      <c r="AH84" s="90" t="s">
        <v>329</v>
      </c>
      <c r="AI84" s="90" t="s">
        <v>5</v>
      </c>
      <c r="AJ84" s="91" t="s">
        <v>330</v>
      </c>
      <c r="AK84" s="91" t="s">
        <v>331</v>
      </c>
      <c r="AL84" s="91" t="s">
        <v>3</v>
      </c>
      <c r="AM84" s="91" t="s">
        <v>332</v>
      </c>
      <c r="AN84" s="91" t="s">
        <v>333</v>
      </c>
      <c r="AO84" s="91" t="s">
        <v>334</v>
      </c>
      <c r="AP84" s="91" t="s">
        <v>335</v>
      </c>
      <c r="AQ84" s="27"/>
      <c r="AR84" s="28"/>
    </row>
    <row r="85" spans="2:44" x14ac:dyDescent="0.2">
      <c r="B85" s="47">
        <v>1</v>
      </c>
      <c r="C85"/>
      <c r="D85" s="25" t="s">
        <v>410</v>
      </c>
      <c r="E85" s="25"/>
      <c r="F85" s="25"/>
      <c r="G85" s="25"/>
      <c r="H85" s="26" t="s">
        <v>143</v>
      </c>
      <c r="I85" s="26" t="s">
        <v>216</v>
      </c>
      <c r="J85" s="26" t="s">
        <v>141</v>
      </c>
      <c r="K85" s="85" t="s">
        <v>35</v>
      </c>
      <c r="L85" s="26"/>
      <c r="M85" s="133"/>
      <c r="N85" s="134"/>
      <c r="O85" s="28">
        <v>6.6620370370370368E-4</v>
      </c>
      <c r="P85" s="46">
        <f t="shared" ref="P85:P92" si="16">IF(K85=0," ",2)</f>
        <v>2</v>
      </c>
      <c r="Q85" s="29"/>
      <c r="S85" s="48"/>
      <c r="AH85" s="96" t="str">
        <f>D85</f>
        <v>HERNAN MONTERO, GUILLERMO JOSE</v>
      </c>
      <c r="AI85" s="96" t="str">
        <f>K85</f>
        <v>A LA PAR</v>
      </c>
      <c r="AJ85" s="96"/>
      <c r="AK85" s="97">
        <f>O85</f>
        <v>6.6620370370370368E-4</v>
      </c>
      <c r="AL85" s="96" t="s">
        <v>340</v>
      </c>
      <c r="AM85" s="96" t="str">
        <f>H85</f>
        <v>ABSOLUTA</v>
      </c>
      <c r="AN85" s="96" t="str">
        <f>I85</f>
        <v>S16</v>
      </c>
      <c r="AO85" s="96" t="str">
        <f>J85</f>
        <v>ADAPTADA</v>
      </c>
      <c r="AP85" s="96" t="s">
        <v>336</v>
      </c>
      <c r="AQ85" s="27"/>
      <c r="AR85" s="28"/>
    </row>
    <row r="86" spans="2:44" x14ac:dyDescent="0.2">
      <c r="B86" s="47">
        <v>2</v>
      </c>
      <c r="C86"/>
      <c r="D86" s="25" t="s">
        <v>432</v>
      </c>
      <c r="E86" s="25"/>
      <c r="F86" s="25"/>
      <c r="G86" s="25"/>
      <c r="H86" s="26" t="s">
        <v>143</v>
      </c>
      <c r="I86" s="26" t="s">
        <v>216</v>
      </c>
      <c r="J86" s="26" t="s">
        <v>141</v>
      </c>
      <c r="K86" s="85" t="s">
        <v>358</v>
      </c>
      <c r="L86" s="26"/>
      <c r="M86" s="133"/>
      <c r="N86" s="134"/>
      <c r="O86" s="28">
        <v>6.789351851851852E-4</v>
      </c>
      <c r="P86" s="46">
        <f t="shared" si="16"/>
        <v>2</v>
      </c>
      <c r="R86" s="48"/>
      <c r="S86" s="48"/>
      <c r="AH86" s="96" t="str">
        <f t="shared" ref="AH86:AH92" si="17">D86</f>
        <v>PATIER FORTEZA, JAIME</v>
      </c>
      <c r="AI86" s="96" t="str">
        <f t="shared" ref="AI86:AI92" si="18">K86</f>
        <v>ATAM-POZUELO</v>
      </c>
      <c r="AJ86" s="96"/>
      <c r="AK86" s="97">
        <f t="shared" ref="AK86:AK92" si="19">O86</f>
        <v>6.789351851851852E-4</v>
      </c>
      <c r="AL86" s="96" t="s">
        <v>340</v>
      </c>
      <c r="AM86" s="96" t="str">
        <f t="shared" ref="AM86:AM92" si="20">H86</f>
        <v>ABSOLUTA</v>
      </c>
      <c r="AN86" s="96" t="str">
        <f t="shared" ref="AN86:AN92" si="21">I86</f>
        <v>S16</v>
      </c>
      <c r="AO86" s="96" t="str">
        <f t="shared" ref="AO86:AO92" si="22">J86</f>
        <v>ADAPTADA</v>
      </c>
      <c r="AP86" s="96" t="s">
        <v>336</v>
      </c>
      <c r="AQ86" s="27"/>
      <c r="AR86" s="28"/>
    </row>
    <row r="87" spans="2:44" x14ac:dyDescent="0.2">
      <c r="B87" s="47">
        <v>3</v>
      </c>
      <c r="C87"/>
      <c r="D87" s="25" t="s">
        <v>220</v>
      </c>
      <c r="E87" s="25"/>
      <c r="F87" s="25"/>
      <c r="G87" s="25"/>
      <c r="H87" s="26" t="s">
        <v>143</v>
      </c>
      <c r="I87" s="26" t="s">
        <v>219</v>
      </c>
      <c r="J87" s="26" t="s">
        <v>141</v>
      </c>
      <c r="K87" s="85" t="s">
        <v>35</v>
      </c>
      <c r="L87" s="26"/>
      <c r="M87" s="133"/>
      <c r="N87" s="134"/>
      <c r="O87" s="28">
        <v>6.9456018518518521E-4</v>
      </c>
      <c r="P87" s="46">
        <f t="shared" si="16"/>
        <v>2</v>
      </c>
      <c r="R87" s="37" t="s">
        <v>200</v>
      </c>
      <c r="S87" s="48"/>
      <c r="AH87" s="96" t="str">
        <f t="shared" si="17"/>
        <v>GALLARDO GALLEGO, ALEJANDRO</v>
      </c>
      <c r="AI87" s="96" t="str">
        <f t="shared" si="18"/>
        <v>A LA PAR</v>
      </c>
      <c r="AJ87" s="96"/>
      <c r="AK87" s="97">
        <f t="shared" si="19"/>
        <v>6.9456018518518521E-4</v>
      </c>
      <c r="AL87" s="96" t="s">
        <v>340</v>
      </c>
      <c r="AM87" s="96" t="str">
        <f t="shared" si="20"/>
        <v>ABSOLUTA</v>
      </c>
      <c r="AN87" s="96" t="str">
        <f t="shared" si="21"/>
        <v>S16D</v>
      </c>
      <c r="AO87" s="96" t="str">
        <f t="shared" si="22"/>
        <v>ADAPTADA</v>
      </c>
      <c r="AP87" s="96" t="s">
        <v>336</v>
      </c>
      <c r="AQ87" s="27"/>
      <c r="AR87" s="28"/>
    </row>
    <row r="88" spans="2:44" x14ac:dyDescent="0.2">
      <c r="B88" s="47">
        <v>4</v>
      </c>
      <c r="C88"/>
      <c r="D88" s="25" t="s">
        <v>289</v>
      </c>
      <c r="E88" s="25"/>
      <c r="F88" s="25"/>
      <c r="G88" s="25"/>
      <c r="H88" s="26" t="s">
        <v>143</v>
      </c>
      <c r="I88" s="26" t="s">
        <v>216</v>
      </c>
      <c r="J88" s="26" t="s">
        <v>141</v>
      </c>
      <c r="K88" s="85" t="s">
        <v>359</v>
      </c>
      <c r="L88" s="26"/>
      <c r="M88" s="133"/>
      <c r="N88" s="134"/>
      <c r="O88" s="28">
        <v>7.2928240740740733E-4</v>
      </c>
      <c r="P88" s="46">
        <f t="shared" si="16"/>
        <v>2</v>
      </c>
      <c r="R88" s="37" t="s">
        <v>201</v>
      </c>
      <c r="S88" s="48"/>
      <c r="AH88" s="96" t="str">
        <f t="shared" si="17"/>
        <v>MIGUEL ALVAREZ, LUCAS</v>
      </c>
      <c r="AI88" s="96" t="str">
        <f t="shared" si="18"/>
        <v>AMIGOS VALDERAS</v>
      </c>
      <c r="AJ88" s="96"/>
      <c r="AK88" s="97">
        <f t="shared" si="19"/>
        <v>7.2928240740740733E-4</v>
      </c>
      <c r="AL88" s="96" t="s">
        <v>340</v>
      </c>
      <c r="AM88" s="96" t="str">
        <f t="shared" si="20"/>
        <v>ABSOLUTA</v>
      </c>
      <c r="AN88" s="96" t="str">
        <f t="shared" si="21"/>
        <v>S16</v>
      </c>
      <c r="AO88" s="96" t="str">
        <f t="shared" si="22"/>
        <v>ADAPTADA</v>
      </c>
      <c r="AP88" s="96" t="s">
        <v>336</v>
      </c>
      <c r="AQ88" s="27"/>
      <c r="AR88" s="28"/>
    </row>
    <row r="89" spans="2:44" x14ac:dyDescent="0.2">
      <c r="B89" s="47">
        <v>5</v>
      </c>
      <c r="C89"/>
      <c r="D89" s="25" t="s">
        <v>319</v>
      </c>
      <c r="E89" s="25"/>
      <c r="F89" s="25"/>
      <c r="G89" s="25"/>
      <c r="H89" s="26" t="s">
        <v>143</v>
      </c>
      <c r="I89" s="26" t="s">
        <v>216</v>
      </c>
      <c r="J89" s="26" t="s">
        <v>141</v>
      </c>
      <c r="K89" s="85" t="s">
        <v>35</v>
      </c>
      <c r="L89" s="26"/>
      <c r="M89" s="133"/>
      <c r="N89" s="134"/>
      <c r="O89" s="28">
        <v>8.278935185185185E-4</v>
      </c>
      <c r="P89" s="46">
        <f t="shared" si="16"/>
        <v>2</v>
      </c>
      <c r="Q89" s="57"/>
      <c r="R89" s="48"/>
      <c r="S89" s="48"/>
      <c r="AH89" s="96" t="str">
        <f t="shared" si="17"/>
        <v>ROMAN SEGOVIA, DANIEL</v>
      </c>
      <c r="AI89" s="96" t="str">
        <f t="shared" si="18"/>
        <v>A LA PAR</v>
      </c>
      <c r="AJ89" s="96"/>
      <c r="AK89" s="97">
        <f t="shared" si="19"/>
        <v>8.278935185185185E-4</v>
      </c>
      <c r="AL89" s="96" t="s">
        <v>340</v>
      </c>
      <c r="AM89" s="96" t="str">
        <f t="shared" si="20"/>
        <v>ABSOLUTA</v>
      </c>
      <c r="AN89" s="96" t="str">
        <f t="shared" si="21"/>
        <v>S16</v>
      </c>
      <c r="AO89" s="96" t="str">
        <f t="shared" si="22"/>
        <v>ADAPTADA</v>
      </c>
      <c r="AP89" s="96" t="s">
        <v>336</v>
      </c>
      <c r="AQ89" s="27"/>
      <c r="AR89" s="28"/>
    </row>
    <row r="90" spans="2:44" x14ac:dyDescent="0.2">
      <c r="B90" s="47">
        <v>6</v>
      </c>
      <c r="C90"/>
      <c r="D90" s="25" t="s">
        <v>431</v>
      </c>
      <c r="E90" s="25"/>
      <c r="F90" s="25"/>
      <c r="G90" s="25"/>
      <c r="H90" s="26" t="s">
        <v>143</v>
      </c>
      <c r="I90" s="26" t="s">
        <v>216</v>
      </c>
      <c r="J90" s="26" t="s">
        <v>141</v>
      </c>
      <c r="K90" s="85" t="s">
        <v>35</v>
      </c>
      <c r="L90" s="26"/>
      <c r="M90" s="133"/>
      <c r="N90" s="134"/>
      <c r="O90" s="28">
        <v>8.9618055555555566E-4</v>
      </c>
      <c r="P90" s="46">
        <f t="shared" si="16"/>
        <v>2</v>
      </c>
      <c r="Q90" s="57"/>
      <c r="R90" s="37" t="s">
        <v>200</v>
      </c>
      <c r="S90" s="48"/>
      <c r="AH90" s="96" t="str">
        <f t="shared" si="17"/>
        <v>JURADO AGUILAR, ERNESTO ALEJANDRO</v>
      </c>
      <c r="AI90" s="96" t="str">
        <f t="shared" si="18"/>
        <v>A LA PAR</v>
      </c>
      <c r="AJ90" s="96"/>
      <c r="AK90" s="97">
        <f t="shared" si="19"/>
        <v>8.9618055555555566E-4</v>
      </c>
      <c r="AL90" s="96" t="s">
        <v>340</v>
      </c>
      <c r="AM90" s="96" t="str">
        <f t="shared" si="20"/>
        <v>ABSOLUTA</v>
      </c>
      <c r="AN90" s="96" t="str">
        <f t="shared" si="21"/>
        <v>S16</v>
      </c>
      <c r="AO90" s="96" t="str">
        <f t="shared" si="22"/>
        <v>ADAPTADA</v>
      </c>
      <c r="AP90" s="96" t="s">
        <v>336</v>
      </c>
      <c r="AQ90" s="27"/>
      <c r="AR90" s="28"/>
    </row>
    <row r="91" spans="2:44" x14ac:dyDescent="0.2">
      <c r="B91" s="47">
        <v>7</v>
      </c>
      <c r="C91"/>
      <c r="D91" s="25" t="s">
        <v>488</v>
      </c>
      <c r="E91" s="25"/>
      <c r="F91" s="25"/>
      <c r="G91" s="25"/>
      <c r="H91" s="26" t="s">
        <v>143</v>
      </c>
      <c r="I91" s="26" t="s">
        <v>218</v>
      </c>
      <c r="J91" s="26" t="s">
        <v>141</v>
      </c>
      <c r="K91" s="85" t="s">
        <v>376</v>
      </c>
      <c r="L91" s="26"/>
      <c r="M91" s="133"/>
      <c r="N91" s="134"/>
      <c r="O91" s="28">
        <v>9.0451388888888895E-4</v>
      </c>
      <c r="P91" s="46">
        <f t="shared" si="16"/>
        <v>2</v>
      </c>
      <c r="Q91" s="57"/>
      <c r="R91" s="37" t="s">
        <v>202</v>
      </c>
      <c r="S91" s="48"/>
      <c r="AH91" s="96" t="str">
        <f t="shared" si="17"/>
        <v>MARTIN FERRER, ANDRES ARCADIO</v>
      </c>
      <c r="AI91" s="96" t="str">
        <f t="shared" si="18"/>
        <v>NATACION ADAPTADA FUENLABRADA</v>
      </c>
      <c r="AJ91" s="96"/>
      <c r="AK91" s="97">
        <f t="shared" si="19"/>
        <v>9.0451388888888895E-4</v>
      </c>
      <c r="AL91" s="96" t="s">
        <v>340</v>
      </c>
      <c r="AM91" s="96" t="str">
        <f t="shared" si="20"/>
        <v>ABSOLUTA</v>
      </c>
      <c r="AN91" s="96" t="str">
        <f t="shared" si="21"/>
        <v>PC</v>
      </c>
      <c r="AO91" s="96" t="str">
        <f t="shared" si="22"/>
        <v>ADAPTADA</v>
      </c>
      <c r="AP91" s="96" t="s">
        <v>336</v>
      </c>
      <c r="AQ91" s="27"/>
      <c r="AR91" s="28"/>
    </row>
    <row r="92" spans="2:44" x14ac:dyDescent="0.2">
      <c r="B92" s="47">
        <v>8</v>
      </c>
      <c r="C92"/>
      <c r="D92" s="25" t="s">
        <v>396</v>
      </c>
      <c r="E92" s="25"/>
      <c r="F92" s="25"/>
      <c r="G92" s="25"/>
      <c r="H92" s="26" t="s">
        <v>143</v>
      </c>
      <c r="I92" s="26" t="s">
        <v>216</v>
      </c>
      <c r="J92" s="26" t="s">
        <v>141</v>
      </c>
      <c r="K92" s="85" t="s">
        <v>314</v>
      </c>
      <c r="L92" s="26"/>
      <c r="M92" s="133"/>
      <c r="N92" s="134"/>
      <c r="O92" s="28">
        <v>9.1469907407407407E-4</v>
      </c>
      <c r="P92" s="46">
        <f t="shared" si="16"/>
        <v>2</v>
      </c>
      <c r="R92" s="37" t="s">
        <v>302</v>
      </c>
      <c r="S92" s="48"/>
      <c r="AH92" s="96" t="str">
        <f t="shared" si="17"/>
        <v>SANTIUSTE MUÑOZ, MIGUEL EDUARDO</v>
      </c>
      <c r="AI92" s="96" t="str">
        <f t="shared" si="18"/>
        <v>ADISLI MADRID</v>
      </c>
      <c r="AJ92" s="96"/>
      <c r="AK92" s="97">
        <f t="shared" si="19"/>
        <v>9.1469907407407407E-4</v>
      </c>
      <c r="AL92" s="96" t="s">
        <v>340</v>
      </c>
      <c r="AM92" s="96" t="str">
        <f t="shared" si="20"/>
        <v>ABSOLUTA</v>
      </c>
      <c r="AN92" s="96" t="str">
        <f t="shared" si="21"/>
        <v>S16</v>
      </c>
      <c r="AO92" s="96" t="str">
        <f t="shared" si="22"/>
        <v>ADAPTADA</v>
      </c>
      <c r="AP92" s="96" t="s">
        <v>336</v>
      </c>
      <c r="AQ92" s="27"/>
      <c r="AR92" s="28"/>
    </row>
    <row r="93" spans="2:44" x14ac:dyDescent="0.2">
      <c r="B93"/>
      <c r="C93"/>
      <c r="D93" s="25"/>
      <c r="E93" s="25"/>
      <c r="F93" s="25"/>
      <c r="G93" s="25"/>
      <c r="H93" s="26"/>
      <c r="I93" s="26"/>
      <c r="J93" s="26"/>
      <c r="K93" s="25"/>
      <c r="L93" s="26"/>
      <c r="M93" s="26"/>
      <c r="N93" s="27"/>
      <c r="O93" s="28"/>
      <c r="P93"/>
      <c r="Q93" s="29"/>
      <c r="AH93" s="25"/>
      <c r="AI93" s="25"/>
      <c r="AJ93" s="25"/>
      <c r="AK93" s="25"/>
      <c r="AL93" s="26"/>
      <c r="AM93" s="26"/>
      <c r="AN93" s="26"/>
      <c r="AO93" s="25"/>
      <c r="AP93" s="26"/>
      <c r="AQ93" s="27"/>
      <c r="AR93" s="28"/>
    </row>
    <row r="94" spans="2:44" hidden="1" x14ac:dyDescent="0.2">
      <c r="B94"/>
      <c r="C94" s="32" t="s">
        <v>203</v>
      </c>
      <c r="D94" s="25"/>
      <c r="E94" s="25"/>
      <c r="F94" s="25"/>
      <c r="G94" s="25"/>
      <c r="H94" s="26"/>
      <c r="I94" s="26"/>
      <c r="J94" s="26"/>
      <c r="K94" s="25"/>
      <c r="L94" s="26"/>
      <c r="M94" s="26"/>
      <c r="N94" s="27"/>
      <c r="O94" s="28"/>
      <c r="P94"/>
      <c r="AH94" s="25"/>
      <c r="AI94" s="25"/>
      <c r="AJ94" s="25"/>
      <c r="AK94" s="25"/>
      <c r="AL94" s="26"/>
      <c r="AM94" s="26"/>
      <c r="AN94" s="26"/>
      <c r="AO94" s="25"/>
      <c r="AP94" s="26"/>
      <c r="AQ94" s="27"/>
      <c r="AR94" s="28"/>
    </row>
    <row r="95" spans="2:44" hidden="1" x14ac:dyDescent="0.2">
      <c r="B95" s="47">
        <v>9</v>
      </c>
      <c r="C95"/>
      <c r="D95" s="25"/>
      <c r="E95" s="25"/>
      <c r="F95" s="25"/>
      <c r="G95" s="25"/>
      <c r="H95" s="26"/>
      <c r="I95" s="26"/>
      <c r="J95" s="26"/>
      <c r="K95" s="25"/>
      <c r="L95" s="26"/>
      <c r="M95" s="26"/>
      <c r="N95" s="27"/>
      <c r="O95" s="28"/>
      <c r="P95" s="46" t="str">
        <f t="shared" ref="P95:P102" si="23">IF(K95=0," ",1)</f>
        <v xml:space="preserve"> </v>
      </c>
      <c r="AH95" s="94">
        <f>D95</f>
        <v>0</v>
      </c>
      <c r="AI95" s="94">
        <f>K95</f>
        <v>0</v>
      </c>
      <c r="AJ95" s="94"/>
      <c r="AK95" s="95">
        <f>O95</f>
        <v>0</v>
      </c>
      <c r="AL95" s="94" t="s">
        <v>340</v>
      </c>
      <c r="AM95" s="94">
        <f>H95</f>
        <v>0</v>
      </c>
      <c r="AN95" s="94">
        <f>I95</f>
        <v>0</v>
      </c>
      <c r="AO95" s="94">
        <f>J95</f>
        <v>0</v>
      </c>
      <c r="AP95" s="94" t="s">
        <v>336</v>
      </c>
      <c r="AQ95" s="27"/>
      <c r="AR95" s="28"/>
    </row>
    <row r="96" spans="2:44" hidden="1" x14ac:dyDescent="0.2">
      <c r="B96" s="47">
        <v>10</v>
      </c>
      <c r="C96"/>
      <c r="D96" s="25"/>
      <c r="E96" s="25"/>
      <c r="F96" s="25"/>
      <c r="G96" s="25"/>
      <c r="H96" s="26"/>
      <c r="I96" s="26"/>
      <c r="J96" s="26"/>
      <c r="K96" s="25"/>
      <c r="L96" s="26"/>
      <c r="M96" s="26"/>
      <c r="N96" s="27"/>
      <c r="O96" s="28"/>
      <c r="P96" s="46" t="str">
        <f t="shared" si="23"/>
        <v xml:space="preserve"> </v>
      </c>
      <c r="AH96" s="94">
        <f t="shared" ref="AH96:AH102" si="24">D96</f>
        <v>0</v>
      </c>
      <c r="AI96" s="94">
        <f t="shared" ref="AI96:AI102" si="25">K96</f>
        <v>0</v>
      </c>
      <c r="AJ96" s="94"/>
      <c r="AK96" s="95">
        <f t="shared" ref="AK96:AK102" si="26">O96</f>
        <v>0</v>
      </c>
      <c r="AL96" s="94" t="s">
        <v>340</v>
      </c>
      <c r="AM96" s="94">
        <f t="shared" ref="AM96:AM102" si="27">H96</f>
        <v>0</v>
      </c>
      <c r="AN96" s="94">
        <f t="shared" ref="AN96:AN102" si="28">I96</f>
        <v>0</v>
      </c>
      <c r="AO96" s="94">
        <f t="shared" ref="AO96:AO102" si="29">J96</f>
        <v>0</v>
      </c>
      <c r="AP96" s="94" t="s">
        <v>336</v>
      </c>
      <c r="AQ96"/>
      <c r="AR96"/>
    </row>
    <row r="97" spans="2:44" hidden="1" x14ac:dyDescent="0.2">
      <c r="B97" s="47">
        <v>11</v>
      </c>
      <c r="C97"/>
      <c r="D97" s="25"/>
      <c r="E97" s="25"/>
      <c r="F97" s="25"/>
      <c r="G97" s="25"/>
      <c r="H97" s="26"/>
      <c r="I97" s="26"/>
      <c r="J97" s="26"/>
      <c r="K97" s="25"/>
      <c r="L97" s="26"/>
      <c r="M97" s="26"/>
      <c r="N97" s="27"/>
      <c r="O97" s="28"/>
      <c r="P97" s="46" t="str">
        <f t="shared" si="23"/>
        <v xml:space="preserve"> </v>
      </c>
      <c r="Q97" s="29"/>
      <c r="AH97" s="94">
        <f t="shared" si="24"/>
        <v>0</v>
      </c>
      <c r="AI97" s="94">
        <f t="shared" si="25"/>
        <v>0</v>
      </c>
      <c r="AJ97" s="94"/>
      <c r="AK97" s="95">
        <f t="shared" si="26"/>
        <v>0</v>
      </c>
      <c r="AL97" s="94" t="s">
        <v>340</v>
      </c>
      <c r="AM97" s="94">
        <f t="shared" si="27"/>
        <v>0</v>
      </c>
      <c r="AN97" s="94">
        <f t="shared" si="28"/>
        <v>0</v>
      </c>
      <c r="AO97" s="94">
        <f t="shared" si="29"/>
        <v>0</v>
      </c>
      <c r="AP97" s="94" t="s">
        <v>336</v>
      </c>
      <c r="AQ97"/>
      <c r="AR97"/>
    </row>
    <row r="98" spans="2:44" hidden="1" x14ac:dyDescent="0.2">
      <c r="B98" s="47">
        <v>12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46" t="str">
        <f t="shared" si="23"/>
        <v xml:space="preserve"> </v>
      </c>
      <c r="AH98" s="94">
        <f t="shared" si="24"/>
        <v>0</v>
      </c>
      <c r="AI98" s="94">
        <f t="shared" si="25"/>
        <v>0</v>
      </c>
      <c r="AJ98" s="94"/>
      <c r="AK98" s="95">
        <f t="shared" si="26"/>
        <v>0</v>
      </c>
      <c r="AL98" s="94" t="s">
        <v>340</v>
      </c>
      <c r="AM98" s="94">
        <f t="shared" si="27"/>
        <v>0</v>
      </c>
      <c r="AN98" s="94">
        <f t="shared" si="28"/>
        <v>0</v>
      </c>
      <c r="AO98" s="94">
        <f t="shared" si="29"/>
        <v>0</v>
      </c>
      <c r="AP98" s="94" t="s">
        <v>336</v>
      </c>
      <c r="AQ98"/>
      <c r="AR98"/>
    </row>
    <row r="99" spans="2:44" hidden="1" x14ac:dyDescent="0.2">
      <c r="B99" s="47">
        <v>13</v>
      </c>
      <c r="C99"/>
      <c r="D99" s="25"/>
      <c r="E99" s="25"/>
      <c r="F99" s="25"/>
      <c r="G99" s="25"/>
      <c r="H99" s="26"/>
      <c r="I99" s="26"/>
      <c r="J99" s="26"/>
      <c r="K99" s="25"/>
      <c r="L99" s="26"/>
      <c r="M99" s="26"/>
      <c r="N99" s="27"/>
      <c r="O99" s="28"/>
      <c r="P99" s="46" t="str">
        <f t="shared" si="23"/>
        <v xml:space="preserve"> </v>
      </c>
      <c r="AH99" s="94">
        <f t="shared" si="24"/>
        <v>0</v>
      </c>
      <c r="AI99" s="94">
        <f t="shared" si="25"/>
        <v>0</v>
      </c>
      <c r="AJ99" s="94"/>
      <c r="AK99" s="95">
        <f t="shared" si="26"/>
        <v>0</v>
      </c>
      <c r="AL99" s="94" t="s">
        <v>340</v>
      </c>
      <c r="AM99" s="94">
        <f t="shared" si="27"/>
        <v>0</v>
      </c>
      <c r="AN99" s="94">
        <f t="shared" si="28"/>
        <v>0</v>
      </c>
      <c r="AO99" s="94">
        <f t="shared" si="29"/>
        <v>0</v>
      </c>
      <c r="AP99" s="94" t="s">
        <v>336</v>
      </c>
      <c r="AQ99"/>
      <c r="AR99"/>
    </row>
    <row r="100" spans="2:44" hidden="1" x14ac:dyDescent="0.2">
      <c r="B100" s="47">
        <v>14</v>
      </c>
      <c r="C100"/>
      <c r="E100" s="25"/>
      <c r="F100" s="25"/>
      <c r="G100" s="25"/>
      <c r="H100" s="26"/>
      <c r="I100" s="26"/>
      <c r="J100" s="26"/>
      <c r="K100" s="25"/>
      <c r="L100" s="26"/>
      <c r="M100" s="26"/>
      <c r="N100" s="27"/>
      <c r="O100" s="28"/>
      <c r="P100" s="46" t="str">
        <f t="shared" si="23"/>
        <v xml:space="preserve"> </v>
      </c>
      <c r="AH100" s="94">
        <f t="shared" si="24"/>
        <v>0</v>
      </c>
      <c r="AI100" s="94">
        <f t="shared" si="25"/>
        <v>0</v>
      </c>
      <c r="AJ100" s="94"/>
      <c r="AK100" s="95">
        <f t="shared" si="26"/>
        <v>0</v>
      </c>
      <c r="AL100" s="94" t="s">
        <v>340</v>
      </c>
      <c r="AM100" s="94">
        <f t="shared" si="27"/>
        <v>0</v>
      </c>
      <c r="AN100" s="94">
        <f t="shared" si="28"/>
        <v>0</v>
      </c>
      <c r="AO100" s="94">
        <f t="shared" si="29"/>
        <v>0</v>
      </c>
      <c r="AP100" s="94" t="s">
        <v>336</v>
      </c>
      <c r="AQ100"/>
      <c r="AR100"/>
    </row>
    <row r="101" spans="2:44" hidden="1" x14ac:dyDescent="0.2">
      <c r="B101" s="47">
        <v>15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46" t="str">
        <f>IF(K101=0," ",1)</f>
        <v xml:space="preserve"> </v>
      </c>
      <c r="Q101" s="29"/>
      <c r="AH101" s="1">
        <f t="shared" si="24"/>
        <v>0</v>
      </c>
      <c r="AI101" s="1">
        <f t="shared" si="25"/>
        <v>0</v>
      </c>
      <c r="AK101" s="9">
        <f t="shared" si="26"/>
        <v>0</v>
      </c>
      <c r="AL101" s="1" t="s">
        <v>340</v>
      </c>
      <c r="AM101" s="1">
        <f t="shared" si="27"/>
        <v>0</v>
      </c>
      <c r="AN101" s="1">
        <f t="shared" si="28"/>
        <v>0</v>
      </c>
      <c r="AO101" s="1">
        <f t="shared" si="29"/>
        <v>0</v>
      </c>
      <c r="AP101" s="1" t="s">
        <v>336</v>
      </c>
      <c r="AQ101"/>
      <c r="AR101"/>
    </row>
    <row r="102" spans="2:44" hidden="1" x14ac:dyDescent="0.2">
      <c r="B102" s="47">
        <v>16</v>
      </c>
      <c r="C102"/>
      <c r="D102" s="25"/>
      <c r="E102" s="25"/>
      <c r="F102" s="25"/>
      <c r="G102" s="25"/>
      <c r="H102" s="26"/>
      <c r="I102" s="26"/>
      <c r="J102" s="26"/>
      <c r="K102" s="25"/>
      <c r="L102" s="68"/>
      <c r="M102" s="68"/>
      <c r="N102" s="27"/>
      <c r="O102" s="28"/>
      <c r="P102" s="46" t="str">
        <f t="shared" si="23"/>
        <v xml:space="preserve"> </v>
      </c>
      <c r="AH102" s="1">
        <f t="shared" si="24"/>
        <v>0</v>
      </c>
      <c r="AI102" s="1">
        <f t="shared" si="25"/>
        <v>0</v>
      </c>
      <c r="AK102" s="9">
        <f t="shared" si="26"/>
        <v>0</v>
      </c>
      <c r="AL102" s="1" t="s">
        <v>340</v>
      </c>
      <c r="AM102" s="1">
        <f t="shared" si="27"/>
        <v>0</v>
      </c>
      <c r="AN102" s="1">
        <f t="shared" si="28"/>
        <v>0</v>
      </c>
      <c r="AO102" s="1">
        <f t="shared" si="29"/>
        <v>0</v>
      </c>
      <c r="AP102" s="1" t="s">
        <v>336</v>
      </c>
    </row>
    <row r="103" spans="2:44" ht="15" customHeight="1" x14ac:dyDescent="0.2">
      <c r="L103" s="52"/>
      <c r="M103" s="52"/>
      <c r="N103" s="52"/>
    </row>
    <row r="104" spans="2:44" x14ac:dyDescent="0.2"/>
    <row r="105" spans="2:44" ht="16" x14ac:dyDescent="0.2">
      <c r="B105" s="10" t="s">
        <v>419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58"/>
      <c r="M105" s="58"/>
      <c r="N105" s="58"/>
      <c r="O105" s="30"/>
      <c r="P105" s="31"/>
    </row>
    <row r="106" spans="2:44" x14ac:dyDescent="0.2">
      <c r="C106" s="32" t="s">
        <v>345</v>
      </c>
      <c r="D106"/>
      <c r="E106"/>
      <c r="F106" s="148">
        <v>6.9444444444444447E-4</v>
      </c>
      <c r="G106" s="148"/>
      <c r="H106" s="33"/>
      <c r="I106" s="24"/>
      <c r="O106" s="18"/>
      <c r="P106" s="19"/>
    </row>
    <row r="107" spans="2:44" x14ac:dyDescent="0.2">
      <c r="O107" s="18"/>
      <c r="P107" s="57"/>
      <c r="R107" s="48"/>
      <c r="S107" s="48"/>
    </row>
    <row r="108" spans="2:44" x14ac:dyDescent="0.2">
      <c r="B108" s="47">
        <v>1</v>
      </c>
      <c r="C108"/>
      <c r="D108" s="25" t="s">
        <v>220</v>
      </c>
      <c r="E108" s="25"/>
      <c r="F108" s="25"/>
      <c r="G108" s="25"/>
      <c r="H108" s="26" t="s">
        <v>143</v>
      </c>
      <c r="I108" s="26" t="s">
        <v>219</v>
      </c>
      <c r="J108" s="26" t="s">
        <v>141</v>
      </c>
      <c r="K108" s="85" t="s">
        <v>35</v>
      </c>
      <c r="L108" s="26"/>
      <c r="M108" s="133"/>
      <c r="N108" s="134"/>
      <c r="O108" s="28">
        <v>6.9456018518518521E-4</v>
      </c>
      <c r="P108" s="46">
        <f t="shared" ref="P108:P115" si="30">IF(K108=0," ",2)</f>
        <v>2</v>
      </c>
      <c r="Q108" s="29"/>
      <c r="T108" s="1" t="str">
        <f>D108</f>
        <v>GALLARDO GALLEGO, ALEJANDRO</v>
      </c>
      <c r="U108" s="2" t="str">
        <f t="shared" ref="U108:X115" si="31">H108</f>
        <v>ABSOLUTA</v>
      </c>
      <c r="V108" s="2" t="str">
        <f t="shared" si="31"/>
        <v>S16D</v>
      </c>
      <c r="W108" s="2" t="str">
        <f t="shared" si="31"/>
        <v>ADAPTADA</v>
      </c>
      <c r="X108" s="1" t="str">
        <f t="shared" si="31"/>
        <v>A LA PAR</v>
      </c>
      <c r="Y108" s="1" t="str">
        <f>B$4</f>
        <v>50m Espalda Masculino</v>
      </c>
    </row>
    <row r="109" spans="2:44" x14ac:dyDescent="0.2">
      <c r="B109" s="47">
        <v>2</v>
      </c>
      <c r="C109"/>
      <c r="D109" s="25" t="s">
        <v>397</v>
      </c>
      <c r="E109" s="25"/>
      <c r="F109" s="25"/>
      <c r="G109" s="25"/>
      <c r="H109" s="26" t="s">
        <v>143</v>
      </c>
      <c r="I109" s="26" t="s">
        <v>219</v>
      </c>
      <c r="J109" s="29" t="s">
        <v>141</v>
      </c>
      <c r="K109" s="85" t="s">
        <v>142</v>
      </c>
      <c r="L109" s="26"/>
      <c r="M109" s="121"/>
      <c r="N109" s="122"/>
      <c r="O109" s="28">
        <v>7.0115740740740739E-4</v>
      </c>
      <c r="P109" s="46">
        <f t="shared" si="30"/>
        <v>2</v>
      </c>
      <c r="R109" s="107" t="s">
        <v>420</v>
      </c>
      <c r="S109" s="48"/>
      <c r="T109" s="1" t="str">
        <f t="shared" ref="T109:T115" si="32">D109</f>
        <v>BERCEDO RUIZ, FRANCISCO</v>
      </c>
      <c r="U109" s="2" t="str">
        <f t="shared" si="31"/>
        <v>ABSOLUTA</v>
      </c>
      <c r="V109" s="2" t="str">
        <f t="shared" si="31"/>
        <v>S16D</v>
      </c>
      <c r="W109" s="2" t="str">
        <f t="shared" si="31"/>
        <v>ADAPTADA</v>
      </c>
      <c r="X109" s="1" t="str">
        <f t="shared" si="31"/>
        <v>DOWN MADRID</v>
      </c>
      <c r="Y109" s="1" t="str">
        <f t="shared" ref="Y109:Y115" si="33">B$4</f>
        <v>50m Espalda Masculino</v>
      </c>
    </row>
    <row r="110" spans="2:44" x14ac:dyDescent="0.2">
      <c r="B110" s="47">
        <v>3</v>
      </c>
      <c r="C110"/>
      <c r="D110" s="25" t="s">
        <v>374</v>
      </c>
      <c r="E110" s="25"/>
      <c r="F110" s="25"/>
      <c r="G110" s="25"/>
      <c r="H110" s="26" t="s">
        <v>143</v>
      </c>
      <c r="I110" s="26" t="s">
        <v>219</v>
      </c>
      <c r="J110" s="26" t="s">
        <v>141</v>
      </c>
      <c r="K110" s="85" t="s">
        <v>357</v>
      </c>
      <c r="L110" s="26"/>
      <c r="M110" s="121"/>
      <c r="N110" s="122"/>
      <c r="O110" s="28">
        <v>7.046296296296297E-4</v>
      </c>
      <c r="P110" s="46">
        <f t="shared" si="30"/>
        <v>2</v>
      </c>
      <c r="R110" s="48"/>
      <c r="S110" s="48"/>
      <c r="T110" s="1" t="str">
        <f t="shared" si="32"/>
        <v>SUAREZ GARCIA, CARLOS</v>
      </c>
      <c r="U110" s="2" t="str">
        <f t="shared" si="31"/>
        <v>ABSOLUTA</v>
      </c>
      <c r="V110" s="2" t="str">
        <f t="shared" si="31"/>
        <v>S16D</v>
      </c>
      <c r="W110" s="2" t="str">
        <f t="shared" si="31"/>
        <v>ADAPTADA</v>
      </c>
      <c r="X110" s="1" t="str">
        <f t="shared" si="31"/>
        <v>FUNDACION PRODIS</v>
      </c>
      <c r="Y110" s="1" t="str">
        <f t="shared" si="33"/>
        <v>50m Espalda Masculino</v>
      </c>
    </row>
    <row r="111" spans="2:44" x14ac:dyDescent="0.2">
      <c r="B111" s="47">
        <v>4</v>
      </c>
      <c r="C111"/>
      <c r="D111" s="25" t="s">
        <v>291</v>
      </c>
      <c r="E111" s="25"/>
      <c r="F111" s="25"/>
      <c r="G111" s="25"/>
      <c r="H111" s="26" t="s">
        <v>143</v>
      </c>
      <c r="I111" s="26" t="s">
        <v>219</v>
      </c>
      <c r="J111" s="26" t="s">
        <v>141</v>
      </c>
      <c r="K111" s="85" t="s">
        <v>284</v>
      </c>
      <c r="L111" s="26"/>
      <c r="M111" s="121"/>
      <c r="N111" s="122"/>
      <c r="O111" s="28">
        <v>7.6527777777777781E-4</v>
      </c>
      <c r="P111" s="46">
        <f t="shared" si="30"/>
        <v>2</v>
      </c>
      <c r="R111" s="48"/>
      <c r="S111" s="48"/>
      <c r="T111" s="1" t="str">
        <f t="shared" si="32"/>
        <v>NAVARRO ALFARO, PABLO</v>
      </c>
      <c r="U111" s="2" t="str">
        <f t="shared" si="31"/>
        <v>ABSOLUTA</v>
      </c>
      <c r="V111" s="2" t="str">
        <f t="shared" si="31"/>
        <v>S16D</v>
      </c>
      <c r="W111" s="2" t="str">
        <f t="shared" si="31"/>
        <v>ADAPTADA</v>
      </c>
      <c r="X111" s="1" t="str">
        <f t="shared" si="31"/>
        <v>DELFINES SIGLO XXI</v>
      </c>
      <c r="Y111" s="1" t="str">
        <f t="shared" si="33"/>
        <v>50m Espalda Masculino</v>
      </c>
    </row>
    <row r="112" spans="2:44" x14ac:dyDescent="0.2">
      <c r="B112" s="47">
        <v>5</v>
      </c>
      <c r="C112"/>
      <c r="D112" s="25" t="s">
        <v>481</v>
      </c>
      <c r="E112" s="25"/>
      <c r="F112" s="25"/>
      <c r="G112" s="25"/>
      <c r="H112" s="26" t="s">
        <v>143</v>
      </c>
      <c r="I112" s="26" t="s">
        <v>219</v>
      </c>
      <c r="J112" s="26" t="s">
        <v>141</v>
      </c>
      <c r="K112" s="85" t="s">
        <v>284</v>
      </c>
      <c r="L112" s="26"/>
      <c r="M112" s="121"/>
      <c r="N112" s="122"/>
      <c r="O112" s="28">
        <v>7.6643518518518521E-4</v>
      </c>
      <c r="P112" s="46">
        <f t="shared" si="30"/>
        <v>2</v>
      </c>
      <c r="Q112" s="57"/>
      <c r="R112" s="37" t="s">
        <v>200</v>
      </c>
      <c r="S112" s="48"/>
      <c r="T112" s="1" t="str">
        <f t="shared" si="32"/>
        <v>SERRANO VILLATE, JULEN</v>
      </c>
      <c r="U112" s="2" t="str">
        <f t="shared" si="31"/>
        <v>ABSOLUTA</v>
      </c>
      <c r="V112" s="2" t="str">
        <f t="shared" si="31"/>
        <v>S16D</v>
      </c>
      <c r="W112" s="2" t="str">
        <f t="shared" si="31"/>
        <v>ADAPTADA</v>
      </c>
      <c r="X112" s="1" t="str">
        <f t="shared" si="31"/>
        <v>DELFINES SIGLO XXI</v>
      </c>
      <c r="Y112" s="1" t="str">
        <f t="shared" si="33"/>
        <v>50m Espalda Masculino</v>
      </c>
    </row>
    <row r="113" spans="2:25" x14ac:dyDescent="0.2">
      <c r="B113" s="47">
        <v>6</v>
      </c>
      <c r="C113"/>
      <c r="D113" s="25" t="s">
        <v>296</v>
      </c>
      <c r="E113" s="25"/>
      <c r="F113" s="25"/>
      <c r="G113" s="25"/>
      <c r="H113" s="26" t="s">
        <v>143</v>
      </c>
      <c r="I113" s="26" t="s">
        <v>219</v>
      </c>
      <c r="J113" s="26" t="s">
        <v>141</v>
      </c>
      <c r="K113" s="85" t="s">
        <v>358</v>
      </c>
      <c r="L113" s="26"/>
      <c r="M113" s="121"/>
      <c r="N113" s="122"/>
      <c r="O113" s="28">
        <v>7.70486111111111E-4</v>
      </c>
      <c r="P113" s="46">
        <f t="shared" si="30"/>
        <v>2</v>
      </c>
      <c r="Q113" s="57"/>
      <c r="R113" s="37" t="s">
        <v>202</v>
      </c>
      <c r="S113" s="48"/>
      <c r="T113" s="1" t="str">
        <f t="shared" si="32"/>
        <v>GONZALEZ PABLOS, DAVID</v>
      </c>
      <c r="U113" s="2" t="str">
        <f t="shared" si="31"/>
        <v>ABSOLUTA</v>
      </c>
      <c r="V113" s="2" t="str">
        <f t="shared" si="31"/>
        <v>S16D</v>
      </c>
      <c r="W113" s="2" t="str">
        <f t="shared" si="31"/>
        <v>ADAPTADA</v>
      </c>
      <c r="X113" s="1" t="str">
        <f t="shared" si="31"/>
        <v>ATAM-POZUELO</v>
      </c>
      <c r="Y113" s="1" t="str">
        <f t="shared" si="33"/>
        <v>50m Espalda Masculino</v>
      </c>
    </row>
    <row r="114" spans="2:25" x14ac:dyDescent="0.2">
      <c r="B114" s="47">
        <v>7</v>
      </c>
      <c r="C114"/>
      <c r="D114" s="25" t="s">
        <v>304</v>
      </c>
      <c r="E114" s="25"/>
      <c r="F114" s="25"/>
      <c r="G114" s="25"/>
      <c r="H114" s="26" t="s">
        <v>143</v>
      </c>
      <c r="I114" s="26" t="s">
        <v>219</v>
      </c>
      <c r="J114" s="29" t="s">
        <v>141</v>
      </c>
      <c r="K114" s="85" t="s">
        <v>142</v>
      </c>
      <c r="L114" s="26"/>
      <c r="M114" s="121"/>
      <c r="N114" s="122"/>
      <c r="O114" s="28">
        <v>7.7152777777777777E-4</v>
      </c>
      <c r="P114" s="46">
        <f t="shared" si="30"/>
        <v>2</v>
      </c>
      <c r="Q114" s="57"/>
      <c r="R114" s="37" t="s">
        <v>214</v>
      </c>
      <c r="S114" s="48"/>
      <c r="T114" s="1" t="str">
        <f t="shared" si="32"/>
        <v>MAHTANI ALONSO, NIRAN</v>
      </c>
      <c r="U114" s="2" t="str">
        <f t="shared" si="31"/>
        <v>ABSOLUTA</v>
      </c>
      <c r="V114" s="2" t="str">
        <f t="shared" si="31"/>
        <v>S16D</v>
      </c>
      <c r="W114" s="2" t="str">
        <f t="shared" si="31"/>
        <v>ADAPTADA</v>
      </c>
      <c r="X114" s="1" t="str">
        <f t="shared" si="31"/>
        <v>DOWN MADRID</v>
      </c>
      <c r="Y114" s="1" t="str">
        <f t="shared" si="33"/>
        <v>50m Espalda Masculino</v>
      </c>
    </row>
    <row r="115" spans="2:25" x14ac:dyDescent="0.2">
      <c r="B115" s="47">
        <v>8</v>
      </c>
      <c r="C115"/>
      <c r="D115" s="25" t="s">
        <v>394</v>
      </c>
      <c r="E115" s="25"/>
      <c r="F115" s="25"/>
      <c r="G115" s="25"/>
      <c r="H115" s="26" t="s">
        <v>143</v>
      </c>
      <c r="I115" s="26" t="s">
        <v>219</v>
      </c>
      <c r="J115" s="26" t="s">
        <v>141</v>
      </c>
      <c r="K115" s="85" t="s">
        <v>284</v>
      </c>
      <c r="L115" s="26"/>
      <c r="M115" s="121"/>
      <c r="N115" s="122"/>
      <c r="O115" s="28">
        <v>7.8657407407407398E-4</v>
      </c>
      <c r="P115" s="46">
        <f t="shared" si="30"/>
        <v>2</v>
      </c>
      <c r="R115" s="48"/>
      <c r="S115" s="48"/>
      <c r="T115" s="1" t="str">
        <f t="shared" si="32"/>
        <v>ALONSO SANCHEZ, ALEJANDRO</v>
      </c>
      <c r="U115" s="2" t="str">
        <f t="shared" si="31"/>
        <v>ABSOLUTA</v>
      </c>
      <c r="V115" s="2" t="str">
        <f t="shared" si="31"/>
        <v>S16D</v>
      </c>
      <c r="W115" s="2" t="str">
        <f t="shared" si="31"/>
        <v>ADAPTADA</v>
      </c>
      <c r="X115" s="1" t="str">
        <f t="shared" si="31"/>
        <v>DELFINES SIGLO XXI</v>
      </c>
      <c r="Y115" s="1" t="str">
        <f t="shared" si="33"/>
        <v>50m Espalda Masculino</v>
      </c>
    </row>
    <row r="116" spans="2:25" x14ac:dyDescent="0.2">
      <c r="B116"/>
      <c r="C116"/>
      <c r="D116" s="25"/>
      <c r="E116" s="25"/>
      <c r="F116" s="25"/>
      <c r="G116" s="25"/>
      <c r="H116" s="26"/>
      <c r="I116" s="26"/>
      <c r="J116" s="68"/>
      <c r="K116" s="85"/>
      <c r="L116" s="26"/>
      <c r="M116" s="121"/>
      <c r="N116" s="122"/>
      <c r="O116" s="28"/>
      <c r="P116"/>
      <c r="Q116" s="29"/>
    </row>
    <row r="117" spans="2:25" x14ac:dyDescent="0.2">
      <c r="B117"/>
      <c r="C117" s="32" t="s">
        <v>203</v>
      </c>
      <c r="D117" s="25"/>
      <c r="E117" s="25"/>
      <c r="F117" s="25"/>
      <c r="G117" s="25"/>
      <c r="H117" s="26"/>
      <c r="I117" s="26"/>
      <c r="J117" s="26"/>
      <c r="K117" s="85"/>
      <c r="L117" s="26"/>
      <c r="M117" s="121"/>
      <c r="N117" s="122"/>
      <c r="O117" s="28"/>
      <c r="P117"/>
    </row>
    <row r="118" spans="2:25" x14ac:dyDescent="0.2">
      <c r="B118" s="47">
        <v>9</v>
      </c>
      <c r="C118"/>
      <c r="D118" s="25" t="s">
        <v>306</v>
      </c>
      <c r="E118" s="25"/>
      <c r="F118" s="25"/>
      <c r="G118" s="25"/>
      <c r="H118" s="26" t="s">
        <v>143</v>
      </c>
      <c r="I118" s="26" t="s">
        <v>219</v>
      </c>
      <c r="J118" s="68" t="s">
        <v>141</v>
      </c>
      <c r="K118" s="85" t="s">
        <v>359</v>
      </c>
      <c r="L118" s="26"/>
      <c r="M118" s="121"/>
      <c r="N118" s="122"/>
      <c r="O118" s="28">
        <v>8.0358796296296309E-4</v>
      </c>
      <c r="P118" s="46">
        <f t="shared" ref="P118:P125" si="34">IF(K118=0," ",1)</f>
        <v>1</v>
      </c>
    </row>
    <row r="119" spans="2:25" x14ac:dyDescent="0.2">
      <c r="B119" s="47">
        <v>10</v>
      </c>
      <c r="C119"/>
      <c r="D119" s="25" t="s">
        <v>380</v>
      </c>
      <c r="E119" s="25"/>
      <c r="F119" s="25"/>
      <c r="G119" s="25"/>
      <c r="H119" s="26" t="s">
        <v>143</v>
      </c>
      <c r="I119" s="26" t="s">
        <v>219</v>
      </c>
      <c r="J119" s="68" t="s">
        <v>141</v>
      </c>
      <c r="K119" s="85" t="s">
        <v>359</v>
      </c>
      <c r="L119" s="26"/>
      <c r="M119" s="121"/>
      <c r="N119" s="122"/>
      <c r="O119" s="28">
        <v>8.3252314814814821E-4</v>
      </c>
      <c r="P119" s="46">
        <f t="shared" si="34"/>
        <v>1</v>
      </c>
    </row>
    <row r="120" spans="2:25" x14ac:dyDescent="0.2">
      <c r="B120" s="47">
        <v>11</v>
      </c>
      <c r="C120"/>
      <c r="D120" s="25" t="s">
        <v>293</v>
      </c>
      <c r="E120" s="25"/>
      <c r="F120" s="25"/>
      <c r="G120" s="25"/>
      <c r="H120" s="26" t="s">
        <v>143</v>
      </c>
      <c r="I120" s="26" t="s">
        <v>219</v>
      </c>
      <c r="J120" s="26" t="s">
        <v>141</v>
      </c>
      <c r="K120" s="85" t="s">
        <v>284</v>
      </c>
      <c r="L120" s="26"/>
      <c r="M120" s="121"/>
      <c r="N120" s="122"/>
      <c r="O120" s="28">
        <v>9.0081018518518516E-4</v>
      </c>
      <c r="P120" s="46">
        <f t="shared" si="34"/>
        <v>1</v>
      </c>
      <c r="Q120" s="29"/>
    </row>
    <row r="121" spans="2:25" x14ac:dyDescent="0.2">
      <c r="B121" s="47">
        <v>12</v>
      </c>
      <c r="C121"/>
      <c r="D121" s="25" t="s">
        <v>305</v>
      </c>
      <c r="E121" s="25"/>
      <c r="F121" s="25"/>
      <c r="G121" s="25"/>
      <c r="H121" s="26" t="s">
        <v>143</v>
      </c>
      <c r="I121" s="26" t="s">
        <v>219</v>
      </c>
      <c r="J121" s="26" t="s">
        <v>141</v>
      </c>
      <c r="K121" s="85" t="s">
        <v>21</v>
      </c>
      <c r="L121" s="26"/>
      <c r="M121" s="121"/>
      <c r="N121" s="122"/>
      <c r="O121" s="28">
        <v>9.9814814814814818E-4</v>
      </c>
      <c r="P121" s="46">
        <f t="shared" si="34"/>
        <v>1</v>
      </c>
    </row>
    <row r="122" spans="2:25" x14ac:dyDescent="0.2">
      <c r="B122" s="47">
        <v>13</v>
      </c>
      <c r="C122"/>
      <c r="D122" s="25"/>
      <c r="E122" s="25"/>
      <c r="F122" s="25"/>
      <c r="G122" s="25"/>
      <c r="H122" s="26"/>
      <c r="I122" s="26"/>
      <c r="J122" s="26"/>
      <c r="K122" s="25"/>
      <c r="L122" s="26"/>
      <c r="M122" s="26"/>
      <c r="N122" s="27"/>
      <c r="O122" s="28"/>
      <c r="P122" s="46" t="str">
        <f t="shared" si="34"/>
        <v xml:space="preserve"> </v>
      </c>
    </row>
    <row r="123" spans="2:25" x14ac:dyDescent="0.2">
      <c r="B123" s="47">
        <v>14</v>
      </c>
      <c r="C123"/>
      <c r="D123" s="25"/>
      <c r="E123" s="25"/>
      <c r="F123" s="25"/>
      <c r="G123" s="25"/>
      <c r="H123" s="26"/>
      <c r="I123" s="26"/>
      <c r="J123" s="26"/>
      <c r="K123" s="25"/>
      <c r="L123" s="26"/>
      <c r="M123" s="26"/>
      <c r="N123" s="27"/>
      <c r="O123" s="28"/>
      <c r="P123" s="46" t="str">
        <f t="shared" si="34"/>
        <v xml:space="preserve"> </v>
      </c>
    </row>
    <row r="124" spans="2:25" x14ac:dyDescent="0.2">
      <c r="B124" s="47">
        <v>15</v>
      </c>
      <c r="C124"/>
      <c r="D124" s="25"/>
      <c r="E124" s="25"/>
      <c r="F124" s="25"/>
      <c r="G124" s="25"/>
      <c r="H124" s="26"/>
      <c r="I124" s="26"/>
      <c r="J124" s="26"/>
      <c r="K124" s="25"/>
      <c r="L124" s="26"/>
      <c r="M124" s="26"/>
      <c r="N124" s="27"/>
      <c r="O124" s="28"/>
      <c r="P124" s="46" t="str">
        <f t="shared" si="34"/>
        <v xml:space="preserve"> </v>
      </c>
      <c r="Q124" s="29"/>
    </row>
    <row r="125" spans="2:25" x14ac:dyDescent="0.2">
      <c r="B125" s="47">
        <v>16</v>
      </c>
      <c r="C125"/>
      <c r="D125" s="25"/>
      <c r="E125" s="25"/>
      <c r="F125" s="25"/>
      <c r="G125" s="25"/>
      <c r="H125" s="26"/>
      <c r="I125" s="26"/>
      <c r="J125" s="26"/>
      <c r="K125" s="25"/>
      <c r="L125" s="26"/>
      <c r="M125" s="26"/>
      <c r="N125" s="27"/>
      <c r="O125" s="28"/>
      <c r="P125" s="46" t="str">
        <f t="shared" si="34"/>
        <v xml:space="preserve"> </v>
      </c>
    </row>
    <row r="126" spans="2:25" x14ac:dyDescent="0.2">
      <c r="O126" s="18"/>
      <c r="P126" s="19"/>
    </row>
    <row r="127" spans="2:25" x14ac:dyDescent="0.2">
      <c r="O127" s="18"/>
      <c r="P127" s="19"/>
    </row>
    <row r="128" spans="2:25" ht="16" x14ac:dyDescent="0.2">
      <c r="B128" s="73" t="s">
        <v>221</v>
      </c>
      <c r="C128" s="74"/>
      <c r="D128" s="74"/>
      <c r="E128" s="74"/>
      <c r="F128" s="74"/>
      <c r="G128" s="74"/>
      <c r="H128" s="75"/>
      <c r="I128" s="74"/>
      <c r="J128" s="74"/>
      <c r="K128" s="74"/>
      <c r="L128" s="74"/>
      <c r="M128" s="74"/>
      <c r="N128" s="74"/>
      <c r="O128" s="74"/>
      <c r="P128" s="76"/>
    </row>
    <row r="129" spans="2:42" x14ac:dyDescent="0.2">
      <c r="C129"/>
      <c r="D129" s="32" t="s">
        <v>222</v>
      </c>
      <c r="E129"/>
      <c r="F129" s="148">
        <v>8.6805555555555551E-4</v>
      </c>
      <c r="G129" s="148"/>
      <c r="H129" s="59">
        <v>6.8287037037037025E-4</v>
      </c>
      <c r="I129" s="24"/>
      <c r="R129" s="65" t="s">
        <v>225</v>
      </c>
    </row>
    <row r="130" spans="2:42" x14ac:dyDescent="0.2">
      <c r="R130" s="66" t="s">
        <v>227</v>
      </c>
    </row>
    <row r="131" spans="2:42" x14ac:dyDescent="0.2">
      <c r="B131"/>
      <c r="C131" s="32" t="s">
        <v>197</v>
      </c>
      <c r="D131" s="35"/>
      <c r="E131" s="35"/>
      <c r="F131" s="35"/>
      <c r="G131" s="35"/>
      <c r="H131" s="35"/>
      <c r="I131" s="44"/>
      <c r="J131" s="44"/>
      <c r="K131" s="35"/>
      <c r="L131" s="45"/>
      <c r="M131" s="45"/>
      <c r="N131" s="45"/>
      <c r="O131" s="28"/>
      <c r="P131" s="46"/>
      <c r="R131" s="67" t="s">
        <v>228</v>
      </c>
      <c r="AH131" s="90" t="s">
        <v>329</v>
      </c>
      <c r="AI131" s="90" t="s">
        <v>5</v>
      </c>
      <c r="AJ131" s="91" t="s">
        <v>330</v>
      </c>
      <c r="AK131" s="91" t="s">
        <v>331</v>
      </c>
      <c r="AL131" s="91" t="s">
        <v>3</v>
      </c>
      <c r="AM131" s="91" t="s">
        <v>332</v>
      </c>
      <c r="AN131" s="91" t="s">
        <v>333</v>
      </c>
      <c r="AO131" s="91" t="s">
        <v>334</v>
      </c>
      <c r="AP131" s="91" t="s">
        <v>335</v>
      </c>
    </row>
    <row r="132" spans="2:42" x14ac:dyDescent="0.2">
      <c r="B132" s="47">
        <v>1</v>
      </c>
      <c r="C132"/>
      <c r="D132" s="25" t="s">
        <v>384</v>
      </c>
      <c r="E132" s="25"/>
      <c r="F132" s="25"/>
      <c r="G132" s="25"/>
      <c r="H132" s="26" t="s">
        <v>143</v>
      </c>
      <c r="I132" s="26" t="s">
        <v>311</v>
      </c>
      <c r="J132" s="26" t="s">
        <v>310</v>
      </c>
      <c r="K132" s="85" t="s">
        <v>359</v>
      </c>
      <c r="L132" s="26"/>
      <c r="M132" s="121"/>
      <c r="N132" s="122"/>
      <c r="O132" s="28">
        <v>1.1937499999999999E-3</v>
      </c>
      <c r="P132" s="46">
        <f t="shared" ref="P132:P139" si="35">IF(K132=0," ",2)</f>
        <v>2</v>
      </c>
      <c r="Q132" s="29"/>
      <c r="S132" s="48"/>
      <c r="AH132" s="98" t="str">
        <f>D132</f>
        <v>DIAZ JIMENEZ, VICTOR</v>
      </c>
      <c r="AI132" s="98" t="str">
        <f>K132</f>
        <v>AMIGOS VALDERAS</v>
      </c>
      <c r="AJ132" s="98"/>
      <c r="AK132" s="99">
        <f>O132</f>
        <v>1.1937499999999999E-3</v>
      </c>
      <c r="AL132" s="98" t="s">
        <v>340</v>
      </c>
      <c r="AM132" s="98" t="str">
        <f>H132</f>
        <v>ABSOLUTA</v>
      </c>
      <c r="AN132" s="98" t="str">
        <f>I132</f>
        <v>S17D</v>
      </c>
      <c r="AO132" s="98" t="str">
        <f>J132</f>
        <v>HABILIDADES</v>
      </c>
      <c r="AP132" s="98" t="s">
        <v>336</v>
      </c>
    </row>
    <row r="133" spans="2:42" x14ac:dyDescent="0.2">
      <c r="B133" s="47">
        <v>2</v>
      </c>
      <c r="C133"/>
      <c r="D133" s="25" t="s">
        <v>299</v>
      </c>
      <c r="E133" s="25"/>
      <c r="F133" s="25"/>
      <c r="G133" s="25"/>
      <c r="H133" s="26" t="s">
        <v>143</v>
      </c>
      <c r="I133" s="26" t="s">
        <v>309</v>
      </c>
      <c r="J133" s="26" t="s">
        <v>310</v>
      </c>
      <c r="K133" s="85" t="s">
        <v>146</v>
      </c>
      <c r="L133" s="26"/>
      <c r="M133" s="121"/>
      <c r="N133" s="122"/>
      <c r="O133" s="28">
        <v>1.257986111111111E-3</v>
      </c>
      <c r="P133" s="46">
        <f t="shared" si="35"/>
        <v>2</v>
      </c>
      <c r="R133" s="48"/>
      <c r="S133" s="48"/>
      <c r="AH133" s="98" t="str">
        <f t="shared" ref="AH133:AH139" si="36">D133</f>
        <v>GONZALEZ RAMOS, ADRIAN</v>
      </c>
      <c r="AI133" s="98" t="str">
        <f t="shared" ref="AI133:AI139" si="37">K133</f>
        <v>APADIS</v>
      </c>
      <c r="AJ133" s="98"/>
      <c r="AK133" s="99">
        <f t="shared" ref="AK133:AK139" si="38">O133</f>
        <v>1.257986111111111E-3</v>
      </c>
      <c r="AL133" s="98" t="s">
        <v>340</v>
      </c>
      <c r="AM133" s="98" t="str">
        <f t="shared" ref="AM133:AM139" si="39">H133</f>
        <v>ABSOLUTA</v>
      </c>
      <c r="AN133" s="98" t="str">
        <f t="shared" ref="AN133:AN139" si="40">I133</f>
        <v>S17</v>
      </c>
      <c r="AO133" s="98" t="str">
        <f t="shared" ref="AO133:AO139" si="41">J133</f>
        <v>HABILIDADES</v>
      </c>
      <c r="AP133" s="98" t="s">
        <v>336</v>
      </c>
    </row>
    <row r="134" spans="2:42" x14ac:dyDescent="0.2">
      <c r="B134" s="47">
        <v>3</v>
      </c>
      <c r="C134"/>
      <c r="D134" s="25" t="s">
        <v>395</v>
      </c>
      <c r="E134" s="25"/>
      <c r="F134" s="25"/>
      <c r="G134" s="25"/>
      <c r="H134" s="26" t="s">
        <v>149</v>
      </c>
      <c r="I134" s="26" t="s">
        <v>311</v>
      </c>
      <c r="J134" s="26" t="s">
        <v>310</v>
      </c>
      <c r="K134" s="85" t="s">
        <v>359</v>
      </c>
      <c r="L134" s="26"/>
      <c r="M134" s="121"/>
      <c r="N134" s="122"/>
      <c r="O134" s="28">
        <v>1.2734953703703704E-3</v>
      </c>
      <c r="P134" s="46">
        <f t="shared" si="35"/>
        <v>2</v>
      </c>
      <c r="R134" s="37" t="s">
        <v>200</v>
      </c>
      <c r="S134" s="48"/>
      <c r="AH134" s="98" t="str">
        <f t="shared" si="36"/>
        <v>GONZALEZ GALLEGO, PLACIDO</v>
      </c>
      <c r="AI134" s="98" t="str">
        <f t="shared" si="37"/>
        <v>AMIGOS VALDERAS</v>
      </c>
      <c r="AJ134" s="98"/>
      <c r="AK134" s="99">
        <f t="shared" si="38"/>
        <v>1.2734953703703704E-3</v>
      </c>
      <c r="AL134" s="98" t="s">
        <v>340</v>
      </c>
      <c r="AM134" s="98" t="str">
        <f t="shared" si="39"/>
        <v>MASTER</v>
      </c>
      <c r="AN134" s="98" t="str">
        <f t="shared" si="40"/>
        <v>S17D</v>
      </c>
      <c r="AO134" s="98" t="str">
        <f t="shared" si="41"/>
        <v>HABILIDADES</v>
      </c>
      <c r="AP134" s="98" t="s">
        <v>336</v>
      </c>
    </row>
    <row r="135" spans="2:42" x14ac:dyDescent="0.2">
      <c r="B135" s="47">
        <v>4</v>
      </c>
      <c r="C135"/>
      <c r="D135" s="25" t="s">
        <v>300</v>
      </c>
      <c r="E135" s="25"/>
      <c r="F135" s="25"/>
      <c r="G135" s="25"/>
      <c r="H135" s="26" t="s">
        <v>149</v>
      </c>
      <c r="I135" s="26" t="s">
        <v>309</v>
      </c>
      <c r="J135" s="26" t="s">
        <v>310</v>
      </c>
      <c r="K135" s="85" t="s">
        <v>146</v>
      </c>
      <c r="L135" s="26"/>
      <c r="M135" s="121"/>
      <c r="N135" s="122"/>
      <c r="O135" s="28">
        <v>1.281712962962963E-3</v>
      </c>
      <c r="P135" s="46">
        <f t="shared" si="35"/>
        <v>2</v>
      </c>
      <c r="R135" s="37" t="s">
        <v>201</v>
      </c>
      <c r="S135" s="48"/>
      <c r="AH135" s="98" t="str">
        <f t="shared" si="36"/>
        <v>GONZALEZ GARCIA, DAVID</v>
      </c>
      <c r="AI135" s="98" t="str">
        <f t="shared" si="37"/>
        <v>APADIS</v>
      </c>
      <c r="AJ135" s="98"/>
      <c r="AK135" s="99">
        <f t="shared" si="38"/>
        <v>1.281712962962963E-3</v>
      </c>
      <c r="AL135" s="98" t="s">
        <v>340</v>
      </c>
      <c r="AM135" s="98" t="str">
        <f t="shared" si="39"/>
        <v>MASTER</v>
      </c>
      <c r="AN135" s="98" t="str">
        <f t="shared" si="40"/>
        <v>S17</v>
      </c>
      <c r="AO135" s="98" t="str">
        <f t="shared" si="41"/>
        <v>HABILIDADES</v>
      </c>
      <c r="AP135" s="98" t="s">
        <v>336</v>
      </c>
    </row>
    <row r="136" spans="2:42" x14ac:dyDescent="0.2">
      <c r="B136" s="47">
        <v>5</v>
      </c>
      <c r="C136"/>
      <c r="D136" s="25" t="s">
        <v>385</v>
      </c>
      <c r="E136" s="25"/>
      <c r="F136" s="25"/>
      <c r="G136" s="25"/>
      <c r="H136" s="26" t="s">
        <v>143</v>
      </c>
      <c r="I136" s="26" t="s">
        <v>311</v>
      </c>
      <c r="J136" s="26" t="s">
        <v>310</v>
      </c>
      <c r="K136" s="85" t="s">
        <v>284</v>
      </c>
      <c r="L136" s="26"/>
      <c r="M136" s="121"/>
      <c r="N136" s="122"/>
      <c r="O136" s="28">
        <v>1.4280092592592593E-3</v>
      </c>
      <c r="P136" s="46">
        <f t="shared" si="35"/>
        <v>2</v>
      </c>
      <c r="Q136" s="57"/>
      <c r="R136" s="48"/>
      <c r="S136" s="48"/>
      <c r="AH136" s="98" t="str">
        <f t="shared" si="36"/>
        <v>SANDE DIAZ, JORDY</v>
      </c>
      <c r="AI136" s="98" t="str">
        <f t="shared" si="37"/>
        <v>DELFINES SIGLO XXI</v>
      </c>
      <c r="AJ136" s="98"/>
      <c r="AK136" s="99">
        <f t="shared" si="38"/>
        <v>1.4280092592592593E-3</v>
      </c>
      <c r="AL136" s="98" t="s">
        <v>340</v>
      </c>
      <c r="AM136" s="98" t="str">
        <f t="shared" si="39"/>
        <v>ABSOLUTA</v>
      </c>
      <c r="AN136" s="98" t="str">
        <f t="shared" si="40"/>
        <v>S17D</v>
      </c>
      <c r="AO136" s="98" t="str">
        <f t="shared" si="41"/>
        <v>HABILIDADES</v>
      </c>
      <c r="AP136" s="98" t="s">
        <v>336</v>
      </c>
    </row>
    <row r="137" spans="2:42" x14ac:dyDescent="0.2">
      <c r="B137" s="47">
        <v>6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 s="46" t="str">
        <f t="shared" si="35"/>
        <v xml:space="preserve"> </v>
      </c>
      <c r="Q137" s="57"/>
      <c r="R137" s="37" t="s">
        <v>200</v>
      </c>
      <c r="S137" s="48"/>
      <c r="AH137" s="98">
        <f t="shared" si="36"/>
        <v>0</v>
      </c>
      <c r="AI137" s="98">
        <f t="shared" si="37"/>
        <v>0</v>
      </c>
      <c r="AJ137" s="98"/>
      <c r="AK137" s="99">
        <f t="shared" si="38"/>
        <v>0</v>
      </c>
      <c r="AL137" s="98" t="s">
        <v>340</v>
      </c>
      <c r="AM137" s="98">
        <f t="shared" si="39"/>
        <v>0</v>
      </c>
      <c r="AN137" s="98">
        <f t="shared" si="40"/>
        <v>0</v>
      </c>
      <c r="AO137" s="98">
        <f t="shared" si="41"/>
        <v>0</v>
      </c>
      <c r="AP137" s="98" t="s">
        <v>336</v>
      </c>
    </row>
    <row r="138" spans="2:42" x14ac:dyDescent="0.2">
      <c r="B138" s="47">
        <v>7</v>
      </c>
      <c r="C138"/>
      <c r="D138"/>
      <c r="E138"/>
      <c r="F138"/>
      <c r="G138"/>
      <c r="H138"/>
      <c r="I138"/>
      <c r="J138"/>
      <c r="K138"/>
      <c r="L138"/>
      <c r="M138"/>
      <c r="N138"/>
      <c r="O138"/>
      <c r="P138" s="46" t="str">
        <f t="shared" si="35"/>
        <v xml:space="preserve"> </v>
      </c>
      <c r="Q138" s="57"/>
      <c r="R138" s="37" t="s">
        <v>202</v>
      </c>
      <c r="S138" s="48"/>
      <c r="AH138" s="98">
        <f t="shared" si="36"/>
        <v>0</v>
      </c>
      <c r="AI138" s="98">
        <f t="shared" si="37"/>
        <v>0</v>
      </c>
      <c r="AJ138" s="98"/>
      <c r="AK138" s="99">
        <f t="shared" si="38"/>
        <v>0</v>
      </c>
      <c r="AL138" s="98" t="s">
        <v>340</v>
      </c>
      <c r="AM138" s="98">
        <f t="shared" si="39"/>
        <v>0</v>
      </c>
      <c r="AN138" s="98">
        <f t="shared" si="40"/>
        <v>0</v>
      </c>
      <c r="AO138" s="98">
        <f t="shared" si="41"/>
        <v>0</v>
      </c>
      <c r="AP138" s="98" t="s">
        <v>336</v>
      </c>
    </row>
    <row r="139" spans="2:42" x14ac:dyDescent="0.2">
      <c r="B139" s="47">
        <v>8</v>
      </c>
      <c r="C139"/>
      <c r="D139"/>
      <c r="E139"/>
      <c r="F139"/>
      <c r="G139"/>
      <c r="H139"/>
      <c r="I139"/>
      <c r="J139"/>
      <c r="K139"/>
      <c r="L139"/>
      <c r="M139"/>
      <c r="N139"/>
      <c r="O139"/>
      <c r="P139" s="46" t="str">
        <f t="shared" si="35"/>
        <v xml:space="preserve"> </v>
      </c>
      <c r="R139" s="37" t="s">
        <v>302</v>
      </c>
      <c r="S139" s="48"/>
      <c r="AH139" s="98">
        <f t="shared" si="36"/>
        <v>0</v>
      </c>
      <c r="AI139" s="98">
        <f t="shared" si="37"/>
        <v>0</v>
      </c>
      <c r="AJ139" s="98"/>
      <c r="AK139" s="99">
        <f t="shared" si="38"/>
        <v>0</v>
      </c>
      <c r="AL139" s="98" t="s">
        <v>340</v>
      </c>
      <c r="AM139" s="98">
        <f t="shared" si="39"/>
        <v>0</v>
      </c>
      <c r="AN139" s="98">
        <f t="shared" si="40"/>
        <v>0</v>
      </c>
      <c r="AO139" s="98">
        <f t="shared" si="41"/>
        <v>0</v>
      </c>
      <c r="AP139" s="98" t="s">
        <v>336</v>
      </c>
    </row>
    <row r="140" spans="2:42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29"/>
      <c r="AH140" s="25"/>
      <c r="AI140" s="25"/>
      <c r="AJ140" s="25"/>
      <c r="AK140" s="25"/>
      <c r="AL140" s="26"/>
      <c r="AM140" s="26"/>
      <c r="AN140" s="26"/>
      <c r="AO140" s="25"/>
      <c r="AP140" s="26"/>
    </row>
    <row r="141" spans="2:42" hidden="1" x14ac:dyDescent="0.2">
      <c r="B141"/>
      <c r="C141" s="32" t="s">
        <v>203</v>
      </c>
      <c r="D141"/>
      <c r="E141"/>
      <c r="F141"/>
      <c r="G141"/>
      <c r="H141"/>
      <c r="I141"/>
      <c r="J141"/>
      <c r="K141"/>
      <c r="L141"/>
      <c r="M141"/>
      <c r="N141"/>
      <c r="O141"/>
      <c r="P141"/>
      <c r="AH141" s="25"/>
      <c r="AI141" s="25"/>
      <c r="AJ141" s="25"/>
      <c r="AK141" s="25"/>
      <c r="AL141" s="26"/>
      <c r="AM141" s="26"/>
      <c r="AN141" s="26"/>
      <c r="AO141" s="25"/>
      <c r="AP141" s="26"/>
    </row>
    <row r="142" spans="2:42" hidden="1" x14ac:dyDescent="0.2">
      <c r="B142" s="47">
        <v>9</v>
      </c>
      <c r="C142"/>
      <c r="D142" s="25"/>
      <c r="E142" s="25"/>
      <c r="F142" s="25"/>
      <c r="G142" s="25"/>
      <c r="H142" s="26"/>
      <c r="I142" s="26"/>
      <c r="J142" s="26"/>
      <c r="K142" s="25"/>
      <c r="L142" s="26"/>
      <c r="M142" s="26"/>
      <c r="N142" s="27"/>
      <c r="O142" s="28"/>
      <c r="P142" s="46" t="str">
        <f t="shared" ref="P142:P149" si="42">IF(K142=0," ",1)</f>
        <v xml:space="preserve"> </v>
      </c>
      <c r="AH142" s="102">
        <f>D142</f>
        <v>0</v>
      </c>
      <c r="AI142" s="102">
        <f>K142</f>
        <v>0</v>
      </c>
      <c r="AJ142" s="102"/>
      <c r="AK142" s="103">
        <f>O142</f>
        <v>0</v>
      </c>
      <c r="AL142" s="102" t="s">
        <v>340</v>
      </c>
      <c r="AM142" s="102">
        <f>H142</f>
        <v>0</v>
      </c>
      <c r="AN142" s="102">
        <f>I142</f>
        <v>0</v>
      </c>
      <c r="AO142" s="102">
        <f>J142</f>
        <v>0</v>
      </c>
      <c r="AP142" s="102" t="s">
        <v>336</v>
      </c>
    </row>
    <row r="143" spans="2:42" hidden="1" x14ac:dyDescent="0.2">
      <c r="B143" s="47">
        <v>10</v>
      </c>
      <c r="C143"/>
      <c r="D143" s="25"/>
      <c r="E143" s="25"/>
      <c r="F143" s="25"/>
      <c r="G143" s="25"/>
      <c r="H143" s="26"/>
      <c r="I143" s="26"/>
      <c r="J143" s="26"/>
      <c r="K143" s="25"/>
      <c r="L143" s="26"/>
      <c r="M143" s="26"/>
      <c r="N143" s="27"/>
      <c r="O143" s="28"/>
      <c r="P143" s="46" t="str">
        <f t="shared" si="42"/>
        <v xml:space="preserve"> </v>
      </c>
      <c r="AH143" s="102">
        <f t="shared" ref="AH143:AH149" si="43">D143</f>
        <v>0</v>
      </c>
      <c r="AI143" s="102">
        <f t="shared" ref="AI143:AI149" si="44">K143</f>
        <v>0</v>
      </c>
      <c r="AJ143" s="102"/>
      <c r="AK143" s="103">
        <f t="shared" ref="AK143:AK149" si="45">O143</f>
        <v>0</v>
      </c>
      <c r="AL143" s="102" t="s">
        <v>340</v>
      </c>
      <c r="AM143" s="102">
        <f t="shared" ref="AM143:AM149" si="46">H143</f>
        <v>0</v>
      </c>
      <c r="AN143" s="102">
        <f t="shared" ref="AN143:AN149" si="47">I143</f>
        <v>0</v>
      </c>
      <c r="AO143" s="102">
        <f t="shared" ref="AO143:AO149" si="48">J143</f>
        <v>0</v>
      </c>
      <c r="AP143" s="102" t="s">
        <v>336</v>
      </c>
    </row>
    <row r="144" spans="2:42" hidden="1" x14ac:dyDescent="0.2">
      <c r="B144" s="47">
        <v>11</v>
      </c>
      <c r="C144"/>
      <c r="D144" s="25"/>
      <c r="E144" s="25"/>
      <c r="F144" s="25"/>
      <c r="G144" s="25"/>
      <c r="H144" s="26"/>
      <c r="I144" s="26"/>
      <c r="J144" s="26"/>
      <c r="K144" s="25"/>
      <c r="L144" s="26"/>
      <c r="M144" s="26"/>
      <c r="N144" s="27"/>
      <c r="O144" s="28"/>
      <c r="P144" s="46" t="str">
        <f t="shared" si="42"/>
        <v xml:space="preserve"> </v>
      </c>
      <c r="Q144" s="29"/>
      <c r="AH144" s="102">
        <f t="shared" si="43"/>
        <v>0</v>
      </c>
      <c r="AI144" s="102">
        <f t="shared" si="44"/>
        <v>0</v>
      </c>
      <c r="AJ144" s="102"/>
      <c r="AK144" s="103">
        <f t="shared" si="45"/>
        <v>0</v>
      </c>
      <c r="AL144" s="102" t="s">
        <v>340</v>
      </c>
      <c r="AM144" s="102">
        <f t="shared" si="46"/>
        <v>0</v>
      </c>
      <c r="AN144" s="102">
        <f t="shared" si="47"/>
        <v>0</v>
      </c>
      <c r="AO144" s="102">
        <f t="shared" si="48"/>
        <v>0</v>
      </c>
      <c r="AP144" s="102" t="s">
        <v>336</v>
      </c>
    </row>
    <row r="145" spans="2:42" hidden="1" x14ac:dyDescent="0.2">
      <c r="B145" s="47">
        <v>12</v>
      </c>
      <c r="C145"/>
      <c r="D145"/>
      <c r="E145"/>
      <c r="F145"/>
      <c r="G145"/>
      <c r="H145"/>
      <c r="I145"/>
      <c r="J145"/>
      <c r="K145"/>
      <c r="L145"/>
      <c r="M145"/>
      <c r="N145"/>
      <c r="O145"/>
      <c r="P145" s="46" t="str">
        <f t="shared" si="42"/>
        <v xml:space="preserve"> </v>
      </c>
      <c r="AH145" s="1">
        <f t="shared" si="43"/>
        <v>0</v>
      </c>
      <c r="AI145" s="1">
        <f t="shared" si="44"/>
        <v>0</v>
      </c>
      <c r="AK145" s="9">
        <f t="shared" si="45"/>
        <v>0</v>
      </c>
      <c r="AL145" s="1" t="s">
        <v>340</v>
      </c>
      <c r="AM145" s="1">
        <f t="shared" si="46"/>
        <v>0</v>
      </c>
      <c r="AN145" s="1">
        <f t="shared" si="47"/>
        <v>0</v>
      </c>
      <c r="AO145" s="1">
        <f t="shared" si="48"/>
        <v>0</v>
      </c>
      <c r="AP145" s="1" t="s">
        <v>336</v>
      </c>
    </row>
    <row r="146" spans="2:42" hidden="1" x14ac:dyDescent="0.2">
      <c r="B146" s="47">
        <v>13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  <c r="P146" s="46" t="str">
        <f t="shared" si="42"/>
        <v xml:space="preserve"> </v>
      </c>
      <c r="AH146" s="1">
        <f t="shared" si="43"/>
        <v>0</v>
      </c>
      <c r="AI146" s="1">
        <f t="shared" si="44"/>
        <v>0</v>
      </c>
      <c r="AK146" s="9">
        <f t="shared" si="45"/>
        <v>0</v>
      </c>
      <c r="AL146" s="1" t="s">
        <v>340</v>
      </c>
      <c r="AM146" s="1">
        <f t="shared" si="46"/>
        <v>0</v>
      </c>
      <c r="AN146" s="1">
        <f t="shared" si="47"/>
        <v>0</v>
      </c>
      <c r="AO146" s="1">
        <f t="shared" si="48"/>
        <v>0</v>
      </c>
      <c r="AP146" s="1" t="s">
        <v>336</v>
      </c>
    </row>
    <row r="147" spans="2:42" hidden="1" x14ac:dyDescent="0.2">
      <c r="B147" s="47">
        <v>14</v>
      </c>
      <c r="C147"/>
      <c r="D147" s="25"/>
      <c r="E147" s="25"/>
      <c r="F147" s="25"/>
      <c r="G147" s="25"/>
      <c r="H147" s="26"/>
      <c r="I147" s="26"/>
      <c r="J147" s="26"/>
      <c r="K147" s="25"/>
      <c r="L147" s="26"/>
      <c r="M147" s="26"/>
      <c r="N147" s="27"/>
      <c r="O147" s="28"/>
      <c r="P147" s="46" t="str">
        <f t="shared" si="42"/>
        <v xml:space="preserve"> </v>
      </c>
      <c r="AH147" s="1">
        <f t="shared" si="43"/>
        <v>0</v>
      </c>
      <c r="AI147" s="1">
        <f t="shared" si="44"/>
        <v>0</v>
      </c>
      <c r="AK147" s="9">
        <f t="shared" si="45"/>
        <v>0</v>
      </c>
      <c r="AL147" s="1" t="s">
        <v>340</v>
      </c>
      <c r="AM147" s="1">
        <f t="shared" si="46"/>
        <v>0</v>
      </c>
      <c r="AN147" s="1">
        <f t="shared" si="47"/>
        <v>0</v>
      </c>
      <c r="AO147" s="1">
        <f t="shared" si="48"/>
        <v>0</v>
      </c>
      <c r="AP147" s="1" t="s">
        <v>336</v>
      </c>
    </row>
    <row r="148" spans="2:42" hidden="1" x14ac:dyDescent="0.2">
      <c r="B148" s="47">
        <v>15</v>
      </c>
      <c r="C148"/>
      <c r="D148" s="25"/>
      <c r="E148" s="25"/>
      <c r="F148" s="25"/>
      <c r="G148" s="25"/>
      <c r="H148" s="26"/>
      <c r="I148" s="26"/>
      <c r="J148" s="26"/>
      <c r="K148" s="25"/>
      <c r="L148" s="26"/>
      <c r="M148" s="26"/>
      <c r="N148" s="27"/>
      <c r="O148" s="28"/>
      <c r="P148" s="46" t="str">
        <f t="shared" si="42"/>
        <v xml:space="preserve"> </v>
      </c>
      <c r="Q148" s="29"/>
      <c r="AH148" s="1">
        <f t="shared" si="43"/>
        <v>0</v>
      </c>
      <c r="AI148" s="1">
        <f t="shared" si="44"/>
        <v>0</v>
      </c>
      <c r="AK148" s="9">
        <f t="shared" si="45"/>
        <v>0</v>
      </c>
      <c r="AL148" s="1" t="s">
        <v>340</v>
      </c>
      <c r="AM148" s="1">
        <f t="shared" si="46"/>
        <v>0</v>
      </c>
      <c r="AN148" s="1">
        <f t="shared" si="47"/>
        <v>0</v>
      </c>
      <c r="AO148" s="1">
        <f t="shared" si="48"/>
        <v>0</v>
      </c>
      <c r="AP148" s="1" t="s">
        <v>336</v>
      </c>
    </row>
    <row r="149" spans="2:42" hidden="1" x14ac:dyDescent="0.2">
      <c r="B149" s="47">
        <v>16</v>
      </c>
      <c r="C149"/>
      <c r="D149" s="25"/>
      <c r="E149" s="25"/>
      <c r="F149" s="25"/>
      <c r="G149" s="25"/>
      <c r="H149" s="26"/>
      <c r="I149" s="26"/>
      <c r="J149" s="26"/>
      <c r="K149" s="25"/>
      <c r="L149" s="26"/>
      <c r="M149" s="26"/>
      <c r="N149" s="27"/>
      <c r="O149" s="28"/>
      <c r="P149" s="46" t="str">
        <f t="shared" si="42"/>
        <v xml:space="preserve"> </v>
      </c>
      <c r="AH149" s="1">
        <f t="shared" si="43"/>
        <v>0</v>
      </c>
      <c r="AI149" s="1">
        <f t="shared" si="44"/>
        <v>0</v>
      </c>
      <c r="AK149" s="9">
        <f t="shared" si="45"/>
        <v>0</v>
      </c>
      <c r="AL149" s="1" t="s">
        <v>340</v>
      </c>
      <c r="AM149" s="1">
        <f t="shared" si="46"/>
        <v>0</v>
      </c>
      <c r="AN149" s="1">
        <f t="shared" si="47"/>
        <v>0</v>
      </c>
      <c r="AO149" s="1">
        <f t="shared" si="48"/>
        <v>0</v>
      </c>
      <c r="AP149" s="1" t="s">
        <v>336</v>
      </c>
    </row>
    <row r="150" spans="2:42" ht="15" customHeight="1" x14ac:dyDescent="0.2">
      <c r="L150" s="52"/>
      <c r="M150" s="52"/>
      <c r="N150" s="52"/>
    </row>
    <row r="151" spans="2:42" x14ac:dyDescent="0.2"/>
    <row r="152" spans="2:42" ht="16" x14ac:dyDescent="0.2">
      <c r="B152" s="12" t="s">
        <v>94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3"/>
    </row>
    <row r="153" spans="2:42" x14ac:dyDescent="0.2">
      <c r="B153" s="24" t="s">
        <v>147</v>
      </c>
      <c r="G153" s="149">
        <f>VLOOKUP($B$4&amp;B152,BUSCARECORDS_50MS14,2,FALSE)</f>
        <v>6.1192129629629628E-4</v>
      </c>
      <c r="H153" s="149"/>
      <c r="I153" s="24" t="str">
        <f>VLOOKUP($B$4&amp;B152,BUSCARECORDS_50MS14,3,FALSE)</f>
        <v>RAUL PEREZ MUÑOZ (CDE AMIGOS VALDERAS)</v>
      </c>
      <c r="R153" s="65" t="s">
        <v>225</v>
      </c>
    </row>
    <row r="154" spans="2:42" x14ac:dyDescent="0.2">
      <c r="B154" s="24" t="s">
        <v>148</v>
      </c>
      <c r="G154" s="149" t="str">
        <f>VLOOKUP($B$4&amp;B152,BUSCARECORDS_50MS14,4,FALSE)</f>
        <v>N/A</v>
      </c>
      <c r="H154" s="149"/>
      <c r="R154" s="66" t="s">
        <v>227</v>
      </c>
    </row>
    <row r="155" spans="2:42" x14ac:dyDescent="0.2">
      <c r="R155" s="67" t="s">
        <v>228</v>
      </c>
    </row>
    <row r="156" spans="2:42" x14ac:dyDescent="0.2">
      <c r="B156"/>
      <c r="C156" s="32" t="s">
        <v>197</v>
      </c>
      <c r="D156" s="35"/>
      <c r="E156" s="35"/>
      <c r="F156" s="35"/>
      <c r="G156" s="35"/>
      <c r="H156" s="35"/>
      <c r="I156" s="44"/>
      <c r="J156" s="44"/>
      <c r="K156" s="35"/>
      <c r="L156" s="45"/>
      <c r="M156" s="45"/>
      <c r="N156" s="45"/>
      <c r="O156" s="28"/>
      <c r="P156" s="46"/>
      <c r="AH156" s="90" t="s">
        <v>329</v>
      </c>
      <c r="AI156" s="90" t="s">
        <v>5</v>
      </c>
      <c r="AJ156" s="91" t="s">
        <v>330</v>
      </c>
      <c r="AK156" s="91" t="s">
        <v>331</v>
      </c>
      <c r="AL156" s="91" t="s">
        <v>3</v>
      </c>
      <c r="AM156" s="91" t="s">
        <v>332</v>
      </c>
      <c r="AN156" s="91" t="s">
        <v>333</v>
      </c>
      <c r="AO156" s="91" t="s">
        <v>334</v>
      </c>
      <c r="AP156" s="91" t="s">
        <v>335</v>
      </c>
    </row>
    <row r="157" spans="2:42" x14ac:dyDescent="0.2">
      <c r="B157" s="47">
        <v>1</v>
      </c>
      <c r="C157"/>
      <c r="D157" s="25" t="s">
        <v>181</v>
      </c>
      <c r="E157" s="25"/>
      <c r="F157" s="25"/>
      <c r="G157" s="25"/>
      <c r="H157" s="26" t="s">
        <v>149</v>
      </c>
      <c r="I157" s="26" t="s">
        <v>216</v>
      </c>
      <c r="J157" s="26" t="s">
        <v>141</v>
      </c>
      <c r="K157" s="25" t="s">
        <v>354</v>
      </c>
      <c r="L157" s="26"/>
      <c r="M157" s="26"/>
      <c r="N157" s="65" t="s">
        <v>225</v>
      </c>
      <c r="O157" s="28">
        <v>6.5590277777777782E-4</v>
      </c>
      <c r="P157" s="46">
        <f t="shared" ref="P157:P164" si="49">IF(K157=0," ",2)</f>
        <v>2</v>
      </c>
      <c r="Q157" s="29"/>
      <c r="R157" s="48"/>
      <c r="S157" s="48"/>
      <c r="AH157" s="92" t="str">
        <f>D157</f>
        <v>LINARES PASCUAL, DAVID</v>
      </c>
      <c r="AI157" s="92" t="str">
        <f>K157</f>
        <v>LAS VICTORIAS CENTRO</v>
      </c>
      <c r="AJ157" s="92"/>
      <c r="AK157" s="93">
        <f>O157</f>
        <v>6.5590277777777782E-4</v>
      </c>
      <c r="AL157" s="92" t="s">
        <v>340</v>
      </c>
      <c r="AM157" s="92" t="str">
        <f>H157</f>
        <v>MASTER</v>
      </c>
      <c r="AN157" s="92" t="str">
        <f>I157</f>
        <v>S16</v>
      </c>
      <c r="AO157" s="92" t="str">
        <f>J157</f>
        <v>ADAPTADA</v>
      </c>
      <c r="AP157" s="92" t="s">
        <v>336</v>
      </c>
    </row>
    <row r="158" spans="2:42" x14ac:dyDescent="0.2">
      <c r="B158" s="47">
        <v>2</v>
      </c>
      <c r="C158"/>
      <c r="D158" s="25" t="s">
        <v>484</v>
      </c>
      <c r="E158" s="25"/>
      <c r="F158" s="25"/>
      <c r="G158" s="25"/>
      <c r="H158" s="26" t="s">
        <v>149</v>
      </c>
      <c r="I158" s="26" t="s">
        <v>219</v>
      </c>
      <c r="J158" s="26" t="s">
        <v>141</v>
      </c>
      <c r="K158" s="25" t="s">
        <v>142</v>
      </c>
      <c r="L158" s="26"/>
      <c r="M158" s="26"/>
      <c r="N158" s="66" t="s">
        <v>227</v>
      </c>
      <c r="O158" s="28">
        <v>1.4075231481481482E-3</v>
      </c>
      <c r="P158" s="46">
        <f t="shared" si="49"/>
        <v>2</v>
      </c>
      <c r="R158" s="37" t="s">
        <v>200</v>
      </c>
      <c r="S158" s="48"/>
      <c r="AH158" s="92" t="str">
        <f t="shared" ref="AH158:AH164" si="50">D158</f>
        <v>CASTRO LUIS, MIGUEL ANGEL</v>
      </c>
      <c r="AI158" s="92" t="str">
        <f t="shared" ref="AI158:AI164" si="51">K158</f>
        <v>DOWN MADRID</v>
      </c>
      <c r="AJ158" s="92"/>
      <c r="AK158" s="93">
        <f t="shared" ref="AK158:AK164" si="52">O158</f>
        <v>1.4075231481481482E-3</v>
      </c>
      <c r="AL158" s="92" t="s">
        <v>340</v>
      </c>
      <c r="AM158" s="92" t="str">
        <f t="shared" ref="AM158:AM164" si="53">H158</f>
        <v>MASTER</v>
      </c>
      <c r="AN158" s="92" t="str">
        <f t="shared" ref="AN158:AN164" si="54">I158</f>
        <v>S16D</v>
      </c>
      <c r="AO158" s="92" t="str">
        <f t="shared" ref="AO158:AO164" si="55">J158</f>
        <v>ADAPTADA</v>
      </c>
      <c r="AP158" s="92" t="s">
        <v>336</v>
      </c>
    </row>
    <row r="159" spans="2:42" x14ac:dyDescent="0.2">
      <c r="B159" s="47">
        <v>3</v>
      </c>
      <c r="C159"/>
      <c r="D159" s="25"/>
      <c r="E159" s="25"/>
      <c r="F159" s="25"/>
      <c r="G159" s="25"/>
      <c r="H159" s="26"/>
      <c r="I159" s="26"/>
      <c r="J159" s="26"/>
      <c r="K159" s="25"/>
      <c r="L159" s="26"/>
      <c r="M159" s="26"/>
      <c r="N159" s="27"/>
      <c r="O159" s="28"/>
      <c r="P159" s="46" t="str">
        <f t="shared" si="49"/>
        <v xml:space="preserve"> </v>
      </c>
      <c r="R159" s="37" t="s">
        <v>201</v>
      </c>
      <c r="S159" s="48"/>
      <c r="AH159" s="92">
        <f t="shared" si="50"/>
        <v>0</v>
      </c>
      <c r="AI159" s="92">
        <f t="shared" si="51"/>
        <v>0</v>
      </c>
      <c r="AJ159" s="92"/>
      <c r="AK159" s="93">
        <f t="shared" si="52"/>
        <v>0</v>
      </c>
      <c r="AL159" s="92" t="s">
        <v>340</v>
      </c>
      <c r="AM159" s="92">
        <f t="shared" si="53"/>
        <v>0</v>
      </c>
      <c r="AN159" s="92">
        <f t="shared" si="54"/>
        <v>0</v>
      </c>
      <c r="AO159" s="92">
        <f t="shared" si="55"/>
        <v>0</v>
      </c>
      <c r="AP159" s="92" t="s">
        <v>336</v>
      </c>
    </row>
    <row r="160" spans="2:42" x14ac:dyDescent="0.2">
      <c r="B160" s="47">
        <v>4</v>
      </c>
      <c r="C160"/>
      <c r="D160" s="25"/>
      <c r="E160" s="25"/>
      <c r="F160" s="25"/>
      <c r="G160" s="25"/>
      <c r="H160" s="26"/>
      <c r="I160" s="26"/>
      <c r="J160" s="26"/>
      <c r="K160" s="25"/>
      <c r="L160" s="26"/>
      <c r="M160" s="26"/>
      <c r="N160" s="27"/>
      <c r="O160" s="28"/>
      <c r="P160" s="46" t="str">
        <f t="shared" si="49"/>
        <v xml:space="preserve"> </v>
      </c>
      <c r="R160" s="48"/>
      <c r="S160" s="48"/>
      <c r="AH160" s="92">
        <f t="shared" si="50"/>
        <v>0</v>
      </c>
      <c r="AI160" s="92">
        <f t="shared" si="51"/>
        <v>0</v>
      </c>
      <c r="AJ160" s="92"/>
      <c r="AK160" s="93">
        <f t="shared" si="52"/>
        <v>0</v>
      </c>
      <c r="AL160" s="92" t="s">
        <v>340</v>
      </c>
      <c r="AM160" s="92">
        <f t="shared" si="53"/>
        <v>0</v>
      </c>
      <c r="AN160" s="92">
        <f t="shared" si="54"/>
        <v>0</v>
      </c>
      <c r="AO160" s="92">
        <f t="shared" si="55"/>
        <v>0</v>
      </c>
      <c r="AP160" s="92" t="s">
        <v>336</v>
      </c>
    </row>
    <row r="161" spans="2:42" x14ac:dyDescent="0.2">
      <c r="B161" s="47">
        <v>5</v>
      </c>
      <c r="C161"/>
      <c r="D161" s="37" t="s">
        <v>200</v>
      </c>
      <c r="E161" s="25"/>
      <c r="F161" s="25"/>
      <c r="G161" s="25"/>
      <c r="H161" s="26"/>
      <c r="I161" s="26"/>
      <c r="J161" s="26"/>
      <c r="K161" s="25"/>
      <c r="L161" s="26"/>
      <c r="M161" s="26"/>
      <c r="N161" s="27"/>
      <c r="O161" s="28"/>
      <c r="P161" s="46" t="str">
        <f t="shared" si="49"/>
        <v xml:space="preserve"> </v>
      </c>
      <c r="Q161" s="57"/>
      <c r="R161" s="37" t="s">
        <v>200</v>
      </c>
      <c r="S161" s="48"/>
      <c r="AH161" s="92" t="str">
        <f t="shared" si="50"/>
        <v>Esta prueba no tendrá final.</v>
      </c>
      <c r="AI161" s="92">
        <f t="shared" si="51"/>
        <v>0</v>
      </c>
      <c r="AJ161" s="92"/>
      <c r="AK161" s="93">
        <f t="shared" si="52"/>
        <v>0</v>
      </c>
      <c r="AL161" s="92" t="s">
        <v>340</v>
      </c>
      <c r="AM161" s="92">
        <f t="shared" si="53"/>
        <v>0</v>
      </c>
      <c r="AN161" s="92">
        <f t="shared" si="54"/>
        <v>0</v>
      </c>
      <c r="AO161" s="92">
        <f t="shared" si="55"/>
        <v>0</v>
      </c>
      <c r="AP161" s="92" t="s">
        <v>336</v>
      </c>
    </row>
    <row r="162" spans="2:42" x14ac:dyDescent="0.2">
      <c r="B162" s="47">
        <v>6</v>
      </c>
      <c r="C162"/>
      <c r="D162" s="37" t="s">
        <v>202</v>
      </c>
      <c r="E162" s="25"/>
      <c r="F162" s="25"/>
      <c r="G162" s="25"/>
      <c r="H162" s="26"/>
      <c r="I162" s="26"/>
      <c r="J162" s="26"/>
      <c r="K162" s="25"/>
      <c r="L162" s="26"/>
      <c r="M162" s="26"/>
      <c r="N162" s="27"/>
      <c r="O162" s="28"/>
      <c r="P162" s="46" t="str">
        <f t="shared" si="49"/>
        <v xml:space="preserve"> </v>
      </c>
      <c r="Q162" s="57"/>
      <c r="R162" s="37" t="s">
        <v>202</v>
      </c>
      <c r="S162" s="48"/>
      <c r="AH162" s="92" t="str">
        <f t="shared" si="50"/>
        <v>Las medallas se entregarán por los resultados obtenidos en los encuentros clasificatorios.</v>
      </c>
      <c r="AI162" s="92">
        <f t="shared" si="51"/>
        <v>0</v>
      </c>
      <c r="AJ162" s="92"/>
      <c r="AK162" s="93">
        <f t="shared" si="52"/>
        <v>0</v>
      </c>
      <c r="AL162" s="92" t="s">
        <v>340</v>
      </c>
      <c r="AM162" s="92">
        <f t="shared" si="53"/>
        <v>0</v>
      </c>
      <c r="AN162" s="92">
        <f t="shared" si="54"/>
        <v>0</v>
      </c>
      <c r="AO162" s="92">
        <f t="shared" si="55"/>
        <v>0</v>
      </c>
      <c r="AP162" s="92" t="s">
        <v>336</v>
      </c>
    </row>
    <row r="163" spans="2:42" x14ac:dyDescent="0.2">
      <c r="B163" s="47">
        <v>7</v>
      </c>
      <c r="C163"/>
      <c r="D163" s="37" t="s">
        <v>302</v>
      </c>
      <c r="E163" s="25"/>
      <c r="F163" s="25"/>
      <c r="G163" s="25"/>
      <c r="H163" s="26"/>
      <c r="I163" s="26"/>
      <c r="J163" s="26"/>
      <c r="K163" s="25"/>
      <c r="L163" s="26"/>
      <c r="M163" s="26"/>
      <c r="N163" s="27"/>
      <c r="O163" s="28"/>
      <c r="P163" s="46" t="str">
        <f t="shared" si="49"/>
        <v xml:space="preserve"> </v>
      </c>
      <c r="Q163" s="57"/>
      <c r="R163" s="37" t="s">
        <v>302</v>
      </c>
      <c r="S163" s="48"/>
      <c r="AH163" s="92" t="str">
        <f t="shared" si="50"/>
        <v>No obstante, la prueba se podrá disputar, si así lo desean para la obtención de puntos para la clasificación por equipos.</v>
      </c>
      <c r="AI163" s="92">
        <f t="shared" si="51"/>
        <v>0</v>
      </c>
      <c r="AJ163" s="92"/>
      <c r="AK163" s="93">
        <f t="shared" si="52"/>
        <v>0</v>
      </c>
      <c r="AL163" s="92" t="s">
        <v>340</v>
      </c>
      <c r="AM163" s="92">
        <f t="shared" si="53"/>
        <v>0</v>
      </c>
      <c r="AN163" s="92">
        <f t="shared" si="54"/>
        <v>0</v>
      </c>
      <c r="AO163" s="92">
        <f t="shared" si="55"/>
        <v>0</v>
      </c>
      <c r="AP163" s="92" t="s">
        <v>336</v>
      </c>
    </row>
    <row r="164" spans="2:42" x14ac:dyDescent="0.2">
      <c r="B164" s="47">
        <v>8</v>
      </c>
      <c r="C164"/>
      <c r="D164" s="25"/>
      <c r="E164" s="25"/>
      <c r="F164" s="25"/>
      <c r="G164" s="25"/>
      <c r="H164" s="26"/>
      <c r="I164" s="26"/>
      <c r="J164" s="26"/>
      <c r="K164" s="25"/>
      <c r="L164" s="26"/>
      <c r="M164" s="26"/>
      <c r="N164" s="27"/>
      <c r="O164" s="28"/>
      <c r="P164" s="46" t="str">
        <f t="shared" si="49"/>
        <v xml:space="preserve"> </v>
      </c>
      <c r="R164" s="48"/>
      <c r="S164" s="48"/>
      <c r="AH164" s="92">
        <f t="shared" si="50"/>
        <v>0</v>
      </c>
      <c r="AI164" s="92">
        <f t="shared" si="51"/>
        <v>0</v>
      </c>
      <c r="AJ164" s="92"/>
      <c r="AK164" s="93">
        <f t="shared" si="52"/>
        <v>0</v>
      </c>
      <c r="AL164" s="92" t="s">
        <v>340</v>
      </c>
      <c r="AM164" s="92">
        <f t="shared" si="53"/>
        <v>0</v>
      </c>
      <c r="AN164" s="92">
        <f t="shared" si="54"/>
        <v>0</v>
      </c>
      <c r="AO164" s="92">
        <f t="shared" si="55"/>
        <v>0</v>
      </c>
      <c r="AP164" s="92" t="s">
        <v>336</v>
      </c>
    </row>
    <row r="165" spans="2:42" x14ac:dyDescent="0.2">
      <c r="B165"/>
      <c r="C165"/>
      <c r="D165" s="25"/>
      <c r="E165" s="25"/>
      <c r="F165" s="25"/>
      <c r="G165" s="25"/>
      <c r="H165" s="26"/>
      <c r="I165" s="26"/>
      <c r="J165" s="26"/>
      <c r="K165" s="25"/>
      <c r="L165" s="26"/>
      <c r="M165" s="26"/>
      <c r="N165" s="27"/>
      <c r="O165" s="28"/>
      <c r="P165"/>
      <c r="Q165" s="29"/>
      <c r="AH165" s="25"/>
      <c r="AI165" s="25"/>
      <c r="AJ165" s="25"/>
      <c r="AK165" s="25"/>
      <c r="AL165" s="26"/>
      <c r="AM165" s="26"/>
      <c r="AN165" s="26"/>
      <c r="AO165" s="25"/>
      <c r="AP165" s="26"/>
    </row>
    <row r="166" spans="2:42" hidden="1" x14ac:dyDescent="0.2">
      <c r="B166"/>
      <c r="C166" s="32" t="s">
        <v>203</v>
      </c>
      <c r="D166" s="25"/>
      <c r="E166" s="25"/>
      <c r="F166" s="25"/>
      <c r="G166" s="25"/>
      <c r="H166" s="26"/>
      <c r="I166" s="26"/>
      <c r="J166" s="26"/>
      <c r="K166" s="25"/>
      <c r="L166" s="26"/>
      <c r="M166" s="26"/>
      <c r="N166" s="27"/>
      <c r="O166" s="28"/>
      <c r="P166"/>
      <c r="AH166" s="25"/>
      <c r="AI166" s="25"/>
      <c r="AJ166" s="25"/>
      <c r="AK166" s="25"/>
      <c r="AL166" s="26"/>
      <c r="AM166" s="26"/>
      <c r="AN166" s="26"/>
      <c r="AO166" s="25"/>
      <c r="AP166" s="26"/>
    </row>
    <row r="167" spans="2:42" hidden="1" x14ac:dyDescent="0.2">
      <c r="B167" s="47">
        <v>9</v>
      </c>
      <c r="C167"/>
      <c r="D167" s="25"/>
      <c r="E167" s="25"/>
      <c r="F167" s="25"/>
      <c r="G167" s="25"/>
      <c r="H167" s="26"/>
      <c r="I167" s="26"/>
      <c r="J167" s="26"/>
      <c r="K167" s="25"/>
      <c r="L167" s="26"/>
      <c r="M167" s="26"/>
      <c r="N167" s="27"/>
      <c r="O167" s="28"/>
      <c r="P167" s="46" t="str">
        <f t="shared" ref="P167:P174" si="56">IF(K167=0," ",1)</f>
        <v xml:space="preserve"> </v>
      </c>
      <c r="AH167" s="104">
        <f>D167</f>
        <v>0</v>
      </c>
      <c r="AI167" s="104">
        <f>K167</f>
        <v>0</v>
      </c>
      <c r="AJ167" s="104"/>
      <c r="AK167" s="105">
        <f>O167</f>
        <v>0</v>
      </c>
      <c r="AL167" s="104" t="s">
        <v>340</v>
      </c>
      <c r="AM167" s="104">
        <f>H167</f>
        <v>0</v>
      </c>
      <c r="AN167" s="104">
        <f>I167</f>
        <v>0</v>
      </c>
      <c r="AO167" s="104">
        <f>J167</f>
        <v>0</v>
      </c>
      <c r="AP167" s="104" t="s">
        <v>336</v>
      </c>
    </row>
    <row r="168" spans="2:42" hidden="1" x14ac:dyDescent="0.2">
      <c r="B168" s="47">
        <v>10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  <c r="P168" s="46" t="str">
        <f t="shared" si="56"/>
        <v xml:space="preserve"> </v>
      </c>
      <c r="AH168" s="104">
        <f t="shared" ref="AH168:AH174" si="57">D168</f>
        <v>0</v>
      </c>
      <c r="AI168" s="104">
        <f t="shared" ref="AI168:AI174" si="58">K168</f>
        <v>0</v>
      </c>
      <c r="AJ168" s="104"/>
      <c r="AK168" s="105">
        <f t="shared" ref="AK168:AK174" si="59">O168</f>
        <v>0</v>
      </c>
      <c r="AL168" s="104" t="s">
        <v>340</v>
      </c>
      <c r="AM168" s="104">
        <f t="shared" ref="AM168:AM174" si="60">H168</f>
        <v>0</v>
      </c>
      <c r="AN168" s="104">
        <f t="shared" ref="AN168:AN174" si="61">I168</f>
        <v>0</v>
      </c>
      <c r="AO168" s="104">
        <f t="shared" ref="AO168:AO174" si="62">J168</f>
        <v>0</v>
      </c>
      <c r="AP168" s="104" t="s">
        <v>336</v>
      </c>
    </row>
    <row r="169" spans="2:42" hidden="1" x14ac:dyDescent="0.2">
      <c r="B169" s="47">
        <v>11</v>
      </c>
      <c r="C169"/>
      <c r="D169"/>
      <c r="E169"/>
      <c r="F169"/>
      <c r="G169"/>
      <c r="H169"/>
      <c r="I169"/>
      <c r="J169"/>
      <c r="K169"/>
      <c r="L169"/>
      <c r="M169"/>
      <c r="N169"/>
      <c r="O169"/>
      <c r="P169" s="46" t="str">
        <f t="shared" si="56"/>
        <v xml:space="preserve"> </v>
      </c>
      <c r="Q169" s="29"/>
      <c r="AH169" s="1">
        <f t="shared" si="57"/>
        <v>0</v>
      </c>
      <c r="AI169" s="1">
        <f t="shared" si="58"/>
        <v>0</v>
      </c>
      <c r="AK169" s="9">
        <f t="shared" si="59"/>
        <v>0</v>
      </c>
      <c r="AL169" s="1" t="s">
        <v>340</v>
      </c>
      <c r="AM169" s="1">
        <f t="shared" si="60"/>
        <v>0</v>
      </c>
      <c r="AN169" s="1">
        <f t="shared" si="61"/>
        <v>0</v>
      </c>
      <c r="AO169" s="1">
        <f t="shared" si="62"/>
        <v>0</v>
      </c>
      <c r="AP169" s="1" t="s">
        <v>336</v>
      </c>
    </row>
    <row r="170" spans="2:42" hidden="1" x14ac:dyDescent="0.2">
      <c r="B170" s="47">
        <v>12</v>
      </c>
      <c r="C170"/>
      <c r="D170"/>
      <c r="E170"/>
      <c r="F170"/>
      <c r="G170"/>
      <c r="H170"/>
      <c r="I170"/>
      <c r="J170"/>
      <c r="K170"/>
      <c r="L170"/>
      <c r="M170"/>
      <c r="N170"/>
      <c r="O170"/>
      <c r="P170" s="46" t="str">
        <f t="shared" si="56"/>
        <v xml:space="preserve"> </v>
      </c>
      <c r="AH170" s="1">
        <f t="shared" si="57"/>
        <v>0</v>
      </c>
      <c r="AI170" s="1">
        <f t="shared" si="58"/>
        <v>0</v>
      </c>
      <c r="AK170" s="9">
        <f t="shared" si="59"/>
        <v>0</v>
      </c>
      <c r="AL170" s="1" t="s">
        <v>340</v>
      </c>
      <c r="AM170" s="1">
        <f t="shared" si="60"/>
        <v>0</v>
      </c>
      <c r="AN170" s="1">
        <f t="shared" si="61"/>
        <v>0</v>
      </c>
      <c r="AO170" s="1">
        <f t="shared" si="62"/>
        <v>0</v>
      </c>
      <c r="AP170" s="1" t="s">
        <v>336</v>
      </c>
    </row>
    <row r="171" spans="2:42" hidden="1" x14ac:dyDescent="0.2">
      <c r="B171" s="47">
        <v>13</v>
      </c>
      <c r="C171"/>
      <c r="D171" s="25"/>
      <c r="E171" s="25"/>
      <c r="F171" s="25"/>
      <c r="G171" s="25"/>
      <c r="H171" s="26"/>
      <c r="I171" s="26"/>
      <c r="J171" s="26"/>
      <c r="K171" s="25"/>
      <c r="L171" s="26"/>
      <c r="M171" s="26"/>
      <c r="N171" s="27"/>
      <c r="O171" s="28"/>
      <c r="P171" s="46" t="str">
        <f t="shared" si="56"/>
        <v xml:space="preserve"> </v>
      </c>
      <c r="AH171" s="1">
        <f t="shared" si="57"/>
        <v>0</v>
      </c>
      <c r="AI171" s="1">
        <f t="shared" si="58"/>
        <v>0</v>
      </c>
      <c r="AK171" s="9">
        <f t="shared" si="59"/>
        <v>0</v>
      </c>
      <c r="AL171" s="1" t="s">
        <v>340</v>
      </c>
      <c r="AM171" s="1">
        <f t="shared" si="60"/>
        <v>0</v>
      </c>
      <c r="AN171" s="1">
        <f t="shared" si="61"/>
        <v>0</v>
      </c>
      <c r="AO171" s="1">
        <f t="shared" si="62"/>
        <v>0</v>
      </c>
      <c r="AP171" s="1" t="s">
        <v>336</v>
      </c>
    </row>
    <row r="172" spans="2:42" hidden="1" x14ac:dyDescent="0.2">
      <c r="B172" s="47">
        <v>14</v>
      </c>
      <c r="C172"/>
      <c r="D172" s="25"/>
      <c r="E172" s="25"/>
      <c r="F172" s="25"/>
      <c r="G172" s="25"/>
      <c r="H172" s="26"/>
      <c r="I172" s="26"/>
      <c r="J172" s="26"/>
      <c r="K172" s="25"/>
      <c r="L172" s="26"/>
      <c r="M172" s="26"/>
      <c r="N172" s="27"/>
      <c r="O172" s="28"/>
      <c r="P172" s="46" t="str">
        <f t="shared" si="56"/>
        <v xml:space="preserve"> </v>
      </c>
      <c r="AH172" s="1">
        <f t="shared" si="57"/>
        <v>0</v>
      </c>
      <c r="AI172" s="1">
        <f t="shared" si="58"/>
        <v>0</v>
      </c>
      <c r="AK172" s="9">
        <f t="shared" si="59"/>
        <v>0</v>
      </c>
      <c r="AL172" s="1" t="s">
        <v>340</v>
      </c>
      <c r="AM172" s="1">
        <f t="shared" si="60"/>
        <v>0</v>
      </c>
      <c r="AN172" s="1">
        <f t="shared" si="61"/>
        <v>0</v>
      </c>
      <c r="AO172" s="1">
        <f t="shared" si="62"/>
        <v>0</v>
      </c>
      <c r="AP172" s="1" t="s">
        <v>336</v>
      </c>
    </row>
    <row r="173" spans="2:42" hidden="1" x14ac:dyDescent="0.2">
      <c r="B173" s="47">
        <v>15</v>
      </c>
      <c r="C173"/>
      <c r="D173" s="25"/>
      <c r="E173" s="25"/>
      <c r="F173" s="25"/>
      <c r="G173" s="25"/>
      <c r="H173" s="26"/>
      <c r="I173" s="26"/>
      <c r="J173" s="26"/>
      <c r="K173" s="25"/>
      <c r="L173" s="26"/>
      <c r="M173" s="26"/>
      <c r="N173" s="27"/>
      <c r="O173" s="28"/>
      <c r="P173" s="46" t="str">
        <f t="shared" si="56"/>
        <v xml:space="preserve"> </v>
      </c>
      <c r="Q173" s="29"/>
      <c r="AH173" s="1">
        <f t="shared" si="57"/>
        <v>0</v>
      </c>
      <c r="AI173" s="1">
        <f t="shared" si="58"/>
        <v>0</v>
      </c>
      <c r="AK173" s="9">
        <f t="shared" si="59"/>
        <v>0</v>
      </c>
      <c r="AL173" s="1" t="s">
        <v>340</v>
      </c>
      <c r="AM173" s="1">
        <f t="shared" si="60"/>
        <v>0</v>
      </c>
      <c r="AN173" s="1">
        <f t="shared" si="61"/>
        <v>0</v>
      </c>
      <c r="AO173" s="1">
        <f t="shared" si="62"/>
        <v>0</v>
      </c>
      <c r="AP173" s="1" t="s">
        <v>336</v>
      </c>
    </row>
    <row r="174" spans="2:42" hidden="1" x14ac:dyDescent="0.2">
      <c r="B174" s="47">
        <v>16</v>
      </c>
      <c r="C174"/>
      <c r="D174" s="25"/>
      <c r="E174" s="25"/>
      <c r="F174" s="25"/>
      <c r="G174" s="25"/>
      <c r="H174" s="26"/>
      <c r="I174" s="26"/>
      <c r="J174" s="26"/>
      <c r="K174" s="25"/>
      <c r="L174" s="26"/>
      <c r="M174" s="26"/>
      <c r="N174" s="27"/>
      <c r="O174" s="28"/>
      <c r="P174" s="46" t="str">
        <f t="shared" si="56"/>
        <v xml:space="preserve"> </v>
      </c>
      <c r="AH174" s="1">
        <f t="shared" si="57"/>
        <v>0</v>
      </c>
      <c r="AI174" s="1">
        <f t="shared" si="58"/>
        <v>0</v>
      </c>
      <c r="AK174" s="9">
        <f t="shared" si="59"/>
        <v>0</v>
      </c>
      <c r="AL174" s="1" t="s">
        <v>340</v>
      </c>
      <c r="AM174" s="1">
        <f t="shared" si="60"/>
        <v>0</v>
      </c>
      <c r="AN174" s="1">
        <f t="shared" si="61"/>
        <v>0</v>
      </c>
      <c r="AO174" s="1">
        <f t="shared" si="62"/>
        <v>0</v>
      </c>
      <c r="AP174" s="1" t="s">
        <v>336</v>
      </c>
    </row>
    <row r="175" spans="2:42" ht="15" customHeight="1" x14ac:dyDescent="0.2">
      <c r="L175" s="52"/>
      <c r="M175" s="52"/>
      <c r="N175" s="52"/>
    </row>
    <row r="176" spans="2:42" x14ac:dyDescent="0.2"/>
  </sheetData>
  <sortState xmlns:xlrd2="http://schemas.microsoft.com/office/spreadsheetml/2017/richdata2" ref="D132:O136">
    <sortCondition ref="O132:O136"/>
  </sortState>
  <mergeCells count="11">
    <mergeCell ref="F82:G82"/>
    <mergeCell ref="F129:G129"/>
    <mergeCell ref="G153:H153"/>
    <mergeCell ref="G154:H154"/>
    <mergeCell ref="G7:H7"/>
    <mergeCell ref="G8:H8"/>
    <mergeCell ref="G32:H32"/>
    <mergeCell ref="G33:H33"/>
    <mergeCell ref="G57:H57"/>
    <mergeCell ref="G58:H58"/>
    <mergeCell ref="F106:G106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fitToHeight="0" orientation="landscape" r:id="rId1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3536-5844-F246-8CDF-A0FBD0E455E8}">
  <sheetPr>
    <tabColor rgb="FFC00000"/>
  </sheetPr>
  <dimension ref="B1:AP177"/>
  <sheetViews>
    <sheetView zoomScale="110" zoomScaleNormal="110" workbookViewId="0">
      <selection activeCell="D157" sqref="D157:D158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7" width="10.6640625" style="1" customWidth="1"/>
    <col min="8" max="8" width="10.83203125" style="1" customWidth="1"/>
    <col min="9" max="9" width="7.83203125" style="1" customWidth="1"/>
    <col min="10" max="10" width="13.83203125" style="1" customWidth="1"/>
    <col min="11" max="11" width="32.6640625" style="1" customWidth="1"/>
    <col min="12" max="13" width="3.83203125" style="1" customWidth="1"/>
    <col min="14" max="15" width="12.83203125" style="1" customWidth="1"/>
    <col min="16" max="16" width="6.5" style="18" customWidth="1"/>
    <col min="17" max="33" width="5.6640625" style="1"/>
    <col min="34" max="35" width="5.83203125" style="1" bestFit="1" customWidth="1"/>
    <col min="36" max="36" width="5.6640625" style="1"/>
    <col min="37" max="37" width="8.1640625" style="1" bestFit="1" customWidth="1"/>
    <col min="38" max="38" width="5.6640625" style="1"/>
    <col min="39" max="41" width="5.83203125" style="1" bestFit="1" customWidth="1"/>
    <col min="42" max="16384" width="5.6640625" style="1"/>
  </cols>
  <sheetData>
    <row r="1" spans="2:19" x14ac:dyDescent="0.2"/>
    <row r="2" spans="2:19" ht="26" x14ac:dyDescent="0.2">
      <c r="B2" s="20" t="s">
        <v>136</v>
      </c>
      <c r="C2" s="21"/>
      <c r="D2" s="21"/>
      <c r="E2" s="21"/>
      <c r="F2" s="22">
        <v>6</v>
      </c>
    </row>
    <row r="3" spans="2:19" ht="7.5" customHeight="1" x14ac:dyDescent="0.2">
      <c r="L3" s="2"/>
      <c r="M3" s="2"/>
      <c r="N3" s="2"/>
    </row>
    <row r="4" spans="2:19" ht="19" x14ac:dyDescent="0.2">
      <c r="B4" s="23" t="s">
        <v>242</v>
      </c>
    </row>
    <row r="5" spans="2:19" x14ac:dyDescent="0.2"/>
    <row r="6" spans="2:19" ht="16" x14ac:dyDescent="0.2">
      <c r="B6" s="15" t="s">
        <v>113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4"/>
    </row>
    <row r="7" spans="2:19" x14ac:dyDescent="0.2">
      <c r="B7" s="24" t="s">
        <v>240</v>
      </c>
      <c r="G7" s="149">
        <f>VLOOKUP($B$4&amp;B6,BUSCARECORDS_50MS14,2,FALSE)</f>
        <v>1.2829861111111113E-3</v>
      </c>
      <c r="H7" s="149"/>
      <c r="I7" s="24" t="str">
        <f>VLOOKUP($B$4&amp;B6,BUSCARECORDS_50MS14,3,FALSE)</f>
        <v>ELENA GIL HUE (SAD FUNDACION SINDROME DOWN MADRID)</v>
      </c>
      <c r="R7" s="65" t="s">
        <v>225</v>
      </c>
    </row>
    <row r="8" spans="2:19" x14ac:dyDescent="0.2">
      <c r="B8" s="24" t="s">
        <v>241</v>
      </c>
      <c r="G8" s="149" t="str">
        <f>VLOOKUP($B$4&amp;B6,BUSCARECORDS_50MS14,4,FALSE)</f>
        <v>N/A</v>
      </c>
      <c r="H8" s="149"/>
      <c r="R8" s="66" t="s">
        <v>227</v>
      </c>
    </row>
    <row r="9" spans="2:19" x14ac:dyDescent="0.2">
      <c r="R9" s="67" t="s">
        <v>228</v>
      </c>
    </row>
    <row r="10" spans="2:19" x14ac:dyDescent="0.2">
      <c r="B10"/>
      <c r="C10" s="32" t="s">
        <v>197</v>
      </c>
      <c r="D10" s="35"/>
      <c r="E10" s="35"/>
      <c r="F10" s="35"/>
      <c r="G10" s="35"/>
      <c r="H10" s="35"/>
      <c r="I10" s="44"/>
      <c r="J10" s="44"/>
      <c r="K10" s="35"/>
      <c r="L10" s="45"/>
      <c r="M10" s="45"/>
      <c r="N10" s="45"/>
      <c r="O10" s="28"/>
      <c r="P10" s="46"/>
    </row>
    <row r="11" spans="2:19" x14ac:dyDescent="0.2">
      <c r="B11" s="47">
        <v>1</v>
      </c>
      <c r="C11"/>
      <c r="D11" s="25"/>
      <c r="E11" s="25"/>
      <c r="F11" s="25"/>
      <c r="G11" s="25"/>
      <c r="H11" s="26"/>
      <c r="I11" s="26"/>
      <c r="J11" s="26"/>
      <c r="K11" s="25"/>
      <c r="L11" s="26"/>
      <c r="M11" s="26"/>
      <c r="N11" s="27"/>
      <c r="O11" s="28"/>
      <c r="P11" s="46" t="str">
        <f t="shared" ref="P11:P18" si="0">IF(K11=0," ",2)</f>
        <v xml:space="preserve"> </v>
      </c>
      <c r="Q11" s="29"/>
      <c r="R11" s="48"/>
      <c r="S11" s="48"/>
    </row>
    <row r="12" spans="2:19" x14ac:dyDescent="0.2">
      <c r="B12" s="47">
        <v>2</v>
      </c>
      <c r="C12"/>
      <c r="D12" s="25"/>
      <c r="E12" s="25"/>
      <c r="F12" s="25"/>
      <c r="G12" s="25"/>
      <c r="H12" s="26"/>
      <c r="I12" s="26"/>
      <c r="J12" s="26"/>
      <c r="K12" s="25"/>
      <c r="L12" s="26"/>
      <c r="M12" s="26"/>
      <c r="N12" s="27"/>
      <c r="O12" s="28"/>
      <c r="P12" s="46" t="str">
        <f t="shared" si="0"/>
        <v xml:space="preserve"> </v>
      </c>
      <c r="R12" s="37" t="s">
        <v>200</v>
      </c>
      <c r="S12" s="48"/>
    </row>
    <row r="13" spans="2:19" x14ac:dyDescent="0.2">
      <c r="B13" s="47">
        <v>3</v>
      </c>
      <c r="C13"/>
      <c r="D13" s="25"/>
      <c r="E13" s="25"/>
      <c r="F13" s="25"/>
      <c r="G13" s="25"/>
      <c r="H13" s="26"/>
      <c r="I13" s="26"/>
      <c r="J13" s="26"/>
      <c r="K13" s="25"/>
      <c r="L13" s="26"/>
      <c r="M13" s="26"/>
      <c r="N13" s="27"/>
      <c r="O13" s="28"/>
      <c r="P13" s="46" t="str">
        <f t="shared" si="0"/>
        <v xml:space="preserve"> </v>
      </c>
      <c r="R13" s="37" t="s">
        <v>201</v>
      </c>
      <c r="S13" s="48"/>
    </row>
    <row r="14" spans="2:19" x14ac:dyDescent="0.2">
      <c r="B14" s="47">
        <v>4</v>
      </c>
      <c r="C14"/>
      <c r="D14" s="37" t="s">
        <v>200</v>
      </c>
      <c r="E14" s="25"/>
      <c r="F14" s="25"/>
      <c r="G14" s="25"/>
      <c r="H14" s="26"/>
      <c r="I14" s="26"/>
      <c r="J14" s="26"/>
      <c r="K14" s="25"/>
      <c r="L14" s="26"/>
      <c r="M14" s="26"/>
      <c r="N14" s="27"/>
      <c r="O14" s="28"/>
      <c r="P14" s="46" t="str">
        <f t="shared" si="0"/>
        <v xml:space="preserve"> </v>
      </c>
      <c r="R14" s="48"/>
      <c r="S14" s="48"/>
    </row>
    <row r="15" spans="2:19" x14ac:dyDescent="0.2">
      <c r="B15" s="47">
        <v>5</v>
      </c>
      <c r="C15"/>
      <c r="D15" s="37" t="s">
        <v>201</v>
      </c>
      <c r="E15" s="25"/>
      <c r="F15" s="25"/>
      <c r="G15" s="25"/>
      <c r="H15" s="26"/>
      <c r="I15" s="26"/>
      <c r="J15" s="26"/>
      <c r="K15" s="25"/>
      <c r="L15" s="26"/>
      <c r="M15" s="26"/>
      <c r="N15" s="27"/>
      <c r="O15" s="28"/>
      <c r="P15" s="46" t="str">
        <f t="shared" si="0"/>
        <v xml:space="preserve"> </v>
      </c>
      <c r="Q15" s="57"/>
      <c r="R15" s="37" t="s">
        <v>200</v>
      </c>
      <c r="S15" s="48"/>
    </row>
    <row r="16" spans="2:19" x14ac:dyDescent="0.2">
      <c r="B16" s="47">
        <v>6</v>
      </c>
      <c r="C16"/>
      <c r="D16" s="25"/>
      <c r="E16" s="25"/>
      <c r="F16" s="25"/>
      <c r="G16" s="25"/>
      <c r="H16" s="26"/>
      <c r="I16" s="26"/>
      <c r="J16" s="26"/>
      <c r="K16" s="25"/>
      <c r="L16" s="26"/>
      <c r="M16" s="26"/>
      <c r="N16" s="27"/>
      <c r="O16" s="28"/>
      <c r="P16" s="46" t="str">
        <f t="shared" si="0"/>
        <v xml:space="preserve"> </v>
      </c>
      <c r="Q16" s="57"/>
      <c r="R16" s="37" t="s">
        <v>202</v>
      </c>
      <c r="S16" s="48"/>
    </row>
    <row r="17" spans="2:19" x14ac:dyDescent="0.2">
      <c r="B17" s="47">
        <v>7</v>
      </c>
      <c r="C17"/>
      <c r="D17" s="25"/>
      <c r="E17" s="25"/>
      <c r="F17" s="25"/>
      <c r="G17" s="25"/>
      <c r="H17" s="26"/>
      <c r="I17" s="26"/>
      <c r="J17" s="26"/>
      <c r="K17" s="25"/>
      <c r="L17" s="26"/>
      <c r="M17" s="26"/>
      <c r="N17" s="27"/>
      <c r="O17" s="28"/>
      <c r="P17" s="46" t="str">
        <f t="shared" si="0"/>
        <v xml:space="preserve"> </v>
      </c>
      <c r="Q17" s="57"/>
      <c r="R17" s="37" t="s">
        <v>302</v>
      </c>
      <c r="S17" s="48"/>
    </row>
    <row r="18" spans="2:19" x14ac:dyDescent="0.2">
      <c r="B18" s="47">
        <v>8</v>
      </c>
      <c r="C18"/>
      <c r="D18" s="25"/>
      <c r="E18" s="25"/>
      <c r="F18" s="25"/>
      <c r="G18" s="25"/>
      <c r="H18" s="26"/>
      <c r="I18" s="26"/>
      <c r="J18" s="26"/>
      <c r="K18" s="25"/>
      <c r="L18" s="26"/>
      <c r="M18" s="26"/>
      <c r="N18" s="27"/>
      <c r="O18" s="28"/>
      <c r="P18" s="46" t="str">
        <f t="shared" si="0"/>
        <v xml:space="preserve"> </v>
      </c>
      <c r="R18" s="48"/>
      <c r="S18" s="48"/>
    </row>
    <row r="19" spans="2:19" x14ac:dyDescent="0.2">
      <c r="B19"/>
      <c r="C19"/>
      <c r="D19" s="25"/>
      <c r="E19" s="25"/>
      <c r="F19" s="25"/>
      <c r="G19" s="25"/>
      <c r="H19" s="26"/>
      <c r="I19" s="26"/>
      <c r="J19" s="26"/>
      <c r="K19" s="25"/>
      <c r="L19" s="26"/>
      <c r="M19" s="26"/>
      <c r="N19" s="27"/>
      <c r="O19" s="28"/>
      <c r="P19"/>
      <c r="Q19" s="29"/>
    </row>
    <row r="20" spans="2:19" hidden="1" x14ac:dyDescent="0.2">
      <c r="B20"/>
      <c r="C20" s="32" t="s">
        <v>203</v>
      </c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9" hidden="1" x14ac:dyDescent="0.2">
      <c r="B21" s="47">
        <v>9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6"/>
      <c r="N21" s="27"/>
      <c r="O21" s="28"/>
      <c r="P21" s="46" t="str">
        <f t="shared" ref="P21:P28" si="1">IF(K21=0," ",1)</f>
        <v xml:space="preserve"> </v>
      </c>
    </row>
    <row r="22" spans="2:19" hidden="1" x14ac:dyDescent="0.2">
      <c r="B22" s="47">
        <v>10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6"/>
      <c r="N22" s="27"/>
      <c r="O22" s="28"/>
      <c r="P22" s="46" t="str">
        <f t="shared" si="1"/>
        <v xml:space="preserve"> </v>
      </c>
    </row>
    <row r="23" spans="2:19" hidden="1" x14ac:dyDescent="0.2">
      <c r="B23" s="47">
        <v>11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6"/>
      <c r="N23" s="27"/>
      <c r="O23" s="28"/>
      <c r="P23" s="46" t="str">
        <f t="shared" si="1"/>
        <v xml:space="preserve"> </v>
      </c>
      <c r="Q23" s="29"/>
    </row>
    <row r="24" spans="2:19" hidden="1" x14ac:dyDescent="0.2">
      <c r="B24" s="47">
        <v>12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6"/>
      <c r="N24" s="27"/>
      <c r="O24" s="28"/>
      <c r="P24" s="46" t="str">
        <f t="shared" si="1"/>
        <v xml:space="preserve"> </v>
      </c>
    </row>
    <row r="25" spans="2:19" hidden="1" x14ac:dyDescent="0.2">
      <c r="B25" s="47">
        <v>13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si="1"/>
        <v xml:space="preserve"> </v>
      </c>
    </row>
    <row r="26" spans="2:19" hidden="1" x14ac:dyDescent="0.2">
      <c r="B26" s="47">
        <v>14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1"/>
        <v xml:space="preserve"> </v>
      </c>
    </row>
    <row r="27" spans="2:19" hidden="1" x14ac:dyDescent="0.2">
      <c r="B27" s="47">
        <v>15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1"/>
        <v xml:space="preserve"> </v>
      </c>
      <c r="Q27" s="29"/>
    </row>
    <row r="28" spans="2:19" hidden="1" x14ac:dyDescent="0.2">
      <c r="B28" s="47">
        <v>16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1"/>
        <v xml:space="preserve"> </v>
      </c>
    </row>
    <row r="29" spans="2:19" ht="15" customHeight="1" x14ac:dyDescent="0.2">
      <c r="L29" s="52"/>
      <c r="M29" s="52"/>
      <c r="N29" s="52"/>
    </row>
    <row r="30" spans="2:19" x14ac:dyDescent="0.2"/>
    <row r="31" spans="2:19" ht="16" x14ac:dyDescent="0.2">
      <c r="B31" s="77" t="s">
        <v>107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84"/>
    </row>
    <row r="32" spans="2:19" x14ac:dyDescent="0.2">
      <c r="B32" s="24" t="s">
        <v>137</v>
      </c>
      <c r="G32" s="149">
        <f>VLOOKUP($B$4&amp;B31,BUSCARECORDS_50MS14,2,FALSE)</f>
        <v>7.5914351851851848E-4</v>
      </c>
      <c r="H32" s="149"/>
      <c r="I32" s="24" t="str">
        <f>VLOOKUP($B$4&amp;B31,BUSCARECORDS_50MS14,3,FALSE)</f>
        <v>GIL HUE, ELENA (DOWN MADRID)</v>
      </c>
      <c r="R32" s="65" t="s">
        <v>225</v>
      </c>
    </row>
    <row r="33" spans="2:42" x14ac:dyDescent="0.2">
      <c r="B33" s="24" t="s">
        <v>138</v>
      </c>
      <c r="G33" s="149" t="str">
        <f>VLOOKUP($B$4&amp;B31,BUSCARECORDS_50MS14,4,FALSE)</f>
        <v>N/A</v>
      </c>
      <c r="H33" s="149"/>
      <c r="R33" s="66" t="s">
        <v>227</v>
      </c>
    </row>
    <row r="34" spans="2:42" x14ac:dyDescent="0.2">
      <c r="R34" s="67" t="s">
        <v>228</v>
      </c>
    </row>
    <row r="35" spans="2:42" x14ac:dyDescent="0.2">
      <c r="B35"/>
      <c r="C35" s="32" t="s">
        <v>197</v>
      </c>
      <c r="D35" s="35"/>
      <c r="E35" s="35"/>
      <c r="F35" s="35"/>
      <c r="G35" s="35"/>
      <c r="H35" s="35"/>
      <c r="I35" s="44"/>
      <c r="J35" s="44"/>
      <c r="K35" s="35"/>
      <c r="L35" s="45"/>
      <c r="M35" s="45"/>
      <c r="N35" s="45"/>
      <c r="O35" s="28"/>
      <c r="P35" s="46"/>
      <c r="AH35" s="90" t="s">
        <v>329</v>
      </c>
      <c r="AI35" s="90" t="s">
        <v>5</v>
      </c>
      <c r="AJ35" s="91" t="s">
        <v>330</v>
      </c>
      <c r="AK35" s="91" t="s">
        <v>331</v>
      </c>
      <c r="AL35" s="91" t="s">
        <v>3</v>
      </c>
      <c r="AM35" s="91" t="s">
        <v>332</v>
      </c>
      <c r="AN35" s="91" t="s">
        <v>333</v>
      </c>
      <c r="AO35" s="91" t="s">
        <v>334</v>
      </c>
      <c r="AP35" s="91" t="s">
        <v>335</v>
      </c>
    </row>
    <row r="36" spans="2:42" x14ac:dyDescent="0.2">
      <c r="B36" s="47">
        <v>1</v>
      </c>
      <c r="C36"/>
      <c r="D36" s="25"/>
      <c r="E36" s="25"/>
      <c r="F36" s="25"/>
      <c r="G36" s="25"/>
      <c r="H36" s="26"/>
      <c r="I36" s="26"/>
      <c r="J36" s="26"/>
      <c r="K36" s="25"/>
      <c r="L36" s="26"/>
      <c r="M36" s="26"/>
      <c r="N36" s="27"/>
      <c r="O36" s="28"/>
      <c r="P36" s="46" t="str">
        <f t="shared" ref="P36:P43" si="2">IF(K36=0," ",2)</f>
        <v xml:space="preserve"> </v>
      </c>
      <c r="Q36" s="29"/>
      <c r="R36" s="48"/>
      <c r="S36" s="48"/>
      <c r="AH36" s="1">
        <f>D36</f>
        <v>0</v>
      </c>
      <c r="AI36" s="1">
        <f>K36</f>
        <v>0</v>
      </c>
      <c r="AK36" s="9">
        <f>O36</f>
        <v>0</v>
      </c>
      <c r="AL36" s="1" t="s">
        <v>340</v>
      </c>
      <c r="AM36" s="1">
        <f t="shared" ref="AM36:AO43" si="3">H36</f>
        <v>0</v>
      </c>
      <c r="AN36" s="1">
        <f t="shared" si="3"/>
        <v>0</v>
      </c>
      <c r="AO36" s="1">
        <f t="shared" si="3"/>
        <v>0</v>
      </c>
      <c r="AP36" s="1" t="s">
        <v>338</v>
      </c>
    </row>
    <row r="37" spans="2:42" x14ac:dyDescent="0.2">
      <c r="B37" s="47">
        <v>2</v>
      </c>
      <c r="C37"/>
      <c r="D37" s="25"/>
      <c r="E37" s="25"/>
      <c r="F37" s="25"/>
      <c r="G37" s="25"/>
      <c r="H37" s="26"/>
      <c r="I37" s="26"/>
      <c r="J37" s="26"/>
      <c r="K37" s="25"/>
      <c r="L37" s="26"/>
      <c r="M37" s="26"/>
      <c r="N37" s="27"/>
      <c r="O37" s="28"/>
      <c r="P37" s="46" t="str">
        <f t="shared" si="2"/>
        <v xml:space="preserve"> </v>
      </c>
      <c r="R37" s="37" t="s">
        <v>200</v>
      </c>
      <c r="S37" s="48"/>
      <c r="AH37" s="1">
        <f t="shared" ref="AH37:AH43" si="4">D37</f>
        <v>0</v>
      </c>
      <c r="AI37" s="1">
        <f t="shared" ref="AI37:AI43" si="5">K37</f>
        <v>0</v>
      </c>
      <c r="AK37" s="9">
        <f t="shared" ref="AK37:AK43" si="6">O37</f>
        <v>0</v>
      </c>
      <c r="AL37" s="1" t="s">
        <v>340</v>
      </c>
      <c r="AM37" s="1">
        <f t="shared" si="3"/>
        <v>0</v>
      </c>
      <c r="AN37" s="1">
        <f t="shared" si="3"/>
        <v>0</v>
      </c>
      <c r="AO37" s="1">
        <f t="shared" si="3"/>
        <v>0</v>
      </c>
      <c r="AP37" s="1" t="s">
        <v>338</v>
      </c>
    </row>
    <row r="38" spans="2:42" x14ac:dyDescent="0.2">
      <c r="B38" s="47">
        <v>3</v>
      </c>
      <c r="C38"/>
      <c r="D38" s="25"/>
      <c r="E38" s="25"/>
      <c r="F38" s="25"/>
      <c r="G38" s="25"/>
      <c r="H38" s="26"/>
      <c r="I38" s="26"/>
      <c r="J38" s="26"/>
      <c r="K38" s="25"/>
      <c r="L38" s="26"/>
      <c r="M38" s="26"/>
      <c r="N38" s="27"/>
      <c r="O38" s="28"/>
      <c r="P38" s="46" t="str">
        <f t="shared" si="2"/>
        <v xml:space="preserve"> </v>
      </c>
      <c r="R38" s="37" t="s">
        <v>201</v>
      </c>
      <c r="S38" s="48"/>
      <c r="AH38" s="1">
        <f t="shared" si="4"/>
        <v>0</v>
      </c>
      <c r="AI38" s="1">
        <f t="shared" si="5"/>
        <v>0</v>
      </c>
      <c r="AK38" s="9">
        <f t="shared" si="6"/>
        <v>0</v>
      </c>
      <c r="AL38" s="1" t="s">
        <v>340</v>
      </c>
      <c r="AM38" s="1">
        <f t="shared" si="3"/>
        <v>0</v>
      </c>
      <c r="AN38" s="1">
        <f t="shared" si="3"/>
        <v>0</v>
      </c>
      <c r="AO38" s="1">
        <f t="shared" si="3"/>
        <v>0</v>
      </c>
      <c r="AP38" s="1" t="s">
        <v>338</v>
      </c>
    </row>
    <row r="39" spans="2:42" x14ac:dyDescent="0.2">
      <c r="B39" s="47">
        <v>4</v>
      </c>
      <c r="C39"/>
      <c r="D39" s="37" t="s">
        <v>200</v>
      </c>
      <c r="E39" s="25"/>
      <c r="F39" s="25"/>
      <c r="G39" s="25"/>
      <c r="H39" s="26"/>
      <c r="I39" s="26"/>
      <c r="J39" s="26"/>
      <c r="K39" s="25"/>
      <c r="L39" s="26"/>
      <c r="M39" s="26"/>
      <c r="N39" s="27"/>
      <c r="O39" s="28"/>
      <c r="P39" s="46" t="str">
        <f t="shared" si="2"/>
        <v xml:space="preserve"> </v>
      </c>
      <c r="R39" s="48"/>
      <c r="S39" s="48"/>
      <c r="AH39" s="1" t="str">
        <f t="shared" si="4"/>
        <v>Esta prueba no tendrá final.</v>
      </c>
      <c r="AI39" s="1">
        <f t="shared" si="5"/>
        <v>0</v>
      </c>
      <c r="AK39" s="9">
        <f t="shared" si="6"/>
        <v>0</v>
      </c>
      <c r="AL39" s="1" t="s">
        <v>340</v>
      </c>
      <c r="AM39" s="1">
        <f t="shared" si="3"/>
        <v>0</v>
      </c>
      <c r="AN39" s="1">
        <f t="shared" si="3"/>
        <v>0</v>
      </c>
      <c r="AO39" s="1">
        <f t="shared" si="3"/>
        <v>0</v>
      </c>
      <c r="AP39" s="1" t="s">
        <v>338</v>
      </c>
    </row>
    <row r="40" spans="2:42" x14ac:dyDescent="0.2">
      <c r="B40" s="47">
        <v>5</v>
      </c>
      <c r="C40"/>
      <c r="D40" s="37" t="s">
        <v>201</v>
      </c>
      <c r="E40" s="25"/>
      <c r="F40" s="25"/>
      <c r="G40" s="25"/>
      <c r="H40" s="26"/>
      <c r="I40" s="26"/>
      <c r="J40" s="26"/>
      <c r="K40" s="25"/>
      <c r="L40" s="26"/>
      <c r="M40" s="26"/>
      <c r="N40" s="27"/>
      <c r="O40" s="28"/>
      <c r="P40" s="46" t="str">
        <f t="shared" si="2"/>
        <v xml:space="preserve"> </v>
      </c>
      <c r="Q40" s="57"/>
      <c r="R40" s="37" t="s">
        <v>200</v>
      </c>
      <c r="S40" s="48"/>
      <c r="AH40" s="1" t="str">
        <f t="shared" si="4"/>
        <v>La prueba no se disputará para la obtención de puntos para la clasificación por equipos.</v>
      </c>
      <c r="AI40" s="1">
        <f t="shared" si="5"/>
        <v>0</v>
      </c>
      <c r="AK40" s="9">
        <f t="shared" si="6"/>
        <v>0</v>
      </c>
      <c r="AL40" s="1" t="s">
        <v>340</v>
      </c>
      <c r="AM40" s="1">
        <f t="shared" si="3"/>
        <v>0</v>
      </c>
      <c r="AN40" s="1">
        <f t="shared" si="3"/>
        <v>0</v>
      </c>
      <c r="AO40" s="1">
        <f t="shared" si="3"/>
        <v>0</v>
      </c>
      <c r="AP40" s="1" t="s">
        <v>338</v>
      </c>
    </row>
    <row r="41" spans="2:42" x14ac:dyDescent="0.2">
      <c r="B41" s="47">
        <v>6</v>
      </c>
      <c r="C41"/>
      <c r="D41" s="25"/>
      <c r="E41" s="25"/>
      <c r="F41" s="25"/>
      <c r="G41" s="25"/>
      <c r="H41" s="26"/>
      <c r="I41" s="26"/>
      <c r="J41" s="26"/>
      <c r="K41" s="25"/>
      <c r="L41" s="26"/>
      <c r="M41" s="26"/>
      <c r="N41" s="27"/>
      <c r="O41" s="28"/>
      <c r="P41" s="46" t="str">
        <f t="shared" si="2"/>
        <v xml:space="preserve"> </v>
      </c>
      <c r="Q41" s="57"/>
      <c r="R41" s="37" t="s">
        <v>202</v>
      </c>
      <c r="S41" s="48"/>
      <c r="AH41" s="1">
        <f t="shared" si="4"/>
        <v>0</v>
      </c>
      <c r="AI41" s="1">
        <f t="shared" si="5"/>
        <v>0</v>
      </c>
      <c r="AK41" s="9">
        <f t="shared" si="6"/>
        <v>0</v>
      </c>
      <c r="AL41" s="1" t="s">
        <v>340</v>
      </c>
      <c r="AM41" s="1">
        <f t="shared" si="3"/>
        <v>0</v>
      </c>
      <c r="AN41" s="1">
        <f t="shared" si="3"/>
        <v>0</v>
      </c>
      <c r="AO41" s="1">
        <f t="shared" si="3"/>
        <v>0</v>
      </c>
      <c r="AP41" s="1" t="s">
        <v>338</v>
      </c>
    </row>
    <row r="42" spans="2:42" x14ac:dyDescent="0.2">
      <c r="B42" s="47">
        <v>7</v>
      </c>
      <c r="C42"/>
      <c r="D42" s="25"/>
      <c r="E42" s="25"/>
      <c r="F42" s="25"/>
      <c r="G42" s="25"/>
      <c r="H42" s="26"/>
      <c r="I42" s="26"/>
      <c r="J42" s="26"/>
      <c r="K42" s="25"/>
      <c r="L42" s="26"/>
      <c r="M42" s="26"/>
      <c r="N42" s="27"/>
      <c r="O42" s="28"/>
      <c r="P42" s="46" t="str">
        <f t="shared" si="2"/>
        <v xml:space="preserve"> </v>
      </c>
      <c r="Q42" s="57"/>
      <c r="R42" s="37" t="s">
        <v>302</v>
      </c>
      <c r="S42" s="48"/>
      <c r="AH42" s="1">
        <f t="shared" si="4"/>
        <v>0</v>
      </c>
      <c r="AI42" s="1">
        <f t="shared" si="5"/>
        <v>0</v>
      </c>
      <c r="AK42" s="9">
        <f t="shared" si="6"/>
        <v>0</v>
      </c>
      <c r="AL42" s="1" t="s">
        <v>340</v>
      </c>
      <c r="AM42" s="1">
        <f t="shared" si="3"/>
        <v>0</v>
      </c>
      <c r="AN42" s="1">
        <f t="shared" si="3"/>
        <v>0</v>
      </c>
      <c r="AO42" s="1">
        <f t="shared" si="3"/>
        <v>0</v>
      </c>
      <c r="AP42" s="1" t="s">
        <v>338</v>
      </c>
    </row>
    <row r="43" spans="2:42" x14ac:dyDescent="0.2">
      <c r="B43" s="47">
        <v>8</v>
      </c>
      <c r="C43"/>
      <c r="D43" s="25"/>
      <c r="E43" s="25"/>
      <c r="F43" s="25"/>
      <c r="G43" s="25"/>
      <c r="H43" s="26"/>
      <c r="I43" s="26"/>
      <c r="J43" s="26"/>
      <c r="K43" s="25"/>
      <c r="L43" s="26"/>
      <c r="M43" s="26"/>
      <c r="N43" s="27"/>
      <c r="O43" s="28"/>
      <c r="P43" s="46" t="str">
        <f t="shared" si="2"/>
        <v xml:space="preserve"> </v>
      </c>
      <c r="R43" s="48"/>
      <c r="S43" s="48"/>
      <c r="AH43" s="1">
        <f t="shared" si="4"/>
        <v>0</v>
      </c>
      <c r="AI43" s="1">
        <f t="shared" si="5"/>
        <v>0</v>
      </c>
      <c r="AK43" s="9">
        <f t="shared" si="6"/>
        <v>0</v>
      </c>
      <c r="AL43" s="1" t="s">
        <v>340</v>
      </c>
      <c r="AM43" s="1">
        <f t="shared" si="3"/>
        <v>0</v>
      </c>
      <c r="AN43" s="1">
        <f t="shared" si="3"/>
        <v>0</v>
      </c>
      <c r="AO43" s="1">
        <f t="shared" si="3"/>
        <v>0</v>
      </c>
      <c r="AP43" s="1" t="s">
        <v>338</v>
      </c>
    </row>
    <row r="44" spans="2:42" x14ac:dyDescent="0.2">
      <c r="B44"/>
      <c r="C44"/>
      <c r="D44" s="25"/>
      <c r="E44" s="25"/>
      <c r="F44" s="25"/>
      <c r="G44" s="25"/>
      <c r="H44" s="26"/>
      <c r="I44" s="26"/>
      <c r="J44" s="26"/>
      <c r="K44" s="25"/>
      <c r="L44" s="26"/>
      <c r="M44" s="26"/>
      <c r="N44" s="27"/>
      <c r="O44" s="28"/>
      <c r="P44"/>
      <c r="Q44" s="29"/>
    </row>
    <row r="45" spans="2:42" hidden="1" x14ac:dyDescent="0.2">
      <c r="B45"/>
      <c r="C45" s="32" t="s">
        <v>203</v>
      </c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2:42" hidden="1" x14ac:dyDescent="0.2">
      <c r="B46" s="47">
        <v>9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6"/>
      <c r="N46" s="27"/>
      <c r="O46" s="28"/>
      <c r="P46" s="46" t="str">
        <f t="shared" ref="P46:P53" si="7">IF(K46=0," ",1)</f>
        <v xml:space="preserve"> </v>
      </c>
    </row>
    <row r="47" spans="2:42" hidden="1" x14ac:dyDescent="0.2">
      <c r="B47" s="47">
        <v>10</v>
      </c>
      <c r="C47"/>
      <c r="D47" s="25"/>
      <c r="E47" s="25"/>
      <c r="F47" s="25"/>
      <c r="G47" s="25"/>
      <c r="H47" s="26"/>
      <c r="I47" s="26"/>
      <c r="J47" s="26"/>
      <c r="K47" s="25"/>
      <c r="L47" s="26"/>
      <c r="M47" s="26"/>
      <c r="N47" s="27"/>
      <c r="O47" s="28"/>
      <c r="P47" s="46" t="str">
        <f t="shared" si="7"/>
        <v xml:space="preserve"> </v>
      </c>
    </row>
    <row r="48" spans="2:42" hidden="1" x14ac:dyDescent="0.2">
      <c r="B48" s="47">
        <v>11</v>
      </c>
      <c r="C48"/>
      <c r="D48" s="25"/>
      <c r="E48" s="25"/>
      <c r="F48" s="25"/>
      <c r="G48" s="25"/>
      <c r="H48" s="26"/>
      <c r="I48" s="26"/>
      <c r="J48" s="26"/>
      <c r="K48" s="25"/>
      <c r="L48" s="26"/>
      <c r="M48" s="26"/>
      <c r="N48" s="27"/>
      <c r="O48" s="28"/>
      <c r="P48" s="46" t="str">
        <f t="shared" si="7"/>
        <v xml:space="preserve"> </v>
      </c>
      <c r="Q48" s="29"/>
    </row>
    <row r="49" spans="2:42" hidden="1" x14ac:dyDescent="0.2">
      <c r="B49" s="47">
        <v>12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6"/>
      <c r="N49" s="27"/>
      <c r="O49" s="28"/>
      <c r="P49" s="46" t="str">
        <f t="shared" si="7"/>
        <v xml:space="preserve"> </v>
      </c>
    </row>
    <row r="50" spans="2:42" hidden="1" x14ac:dyDescent="0.2">
      <c r="B50" s="47">
        <v>13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6"/>
      <c r="N50" s="27"/>
      <c r="O50" s="28"/>
      <c r="P50" s="46" t="str">
        <f t="shared" si="7"/>
        <v xml:space="preserve"> </v>
      </c>
    </row>
    <row r="51" spans="2:42" hidden="1" x14ac:dyDescent="0.2">
      <c r="B51" s="47">
        <v>14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7"/>
        <v xml:space="preserve"> </v>
      </c>
    </row>
    <row r="52" spans="2:42" hidden="1" x14ac:dyDescent="0.2">
      <c r="B52" s="47">
        <v>15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7"/>
        <v xml:space="preserve"> </v>
      </c>
      <c r="Q52" s="29"/>
    </row>
    <row r="53" spans="2:42" hidden="1" x14ac:dyDescent="0.2">
      <c r="B53" s="47">
        <v>16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6"/>
      <c r="N53" s="27"/>
      <c r="O53" s="28"/>
      <c r="P53" s="46" t="str">
        <f t="shared" si="7"/>
        <v xml:space="preserve"> </v>
      </c>
    </row>
    <row r="54" spans="2:42" ht="15" customHeight="1" x14ac:dyDescent="0.2">
      <c r="L54" s="52"/>
      <c r="M54" s="52"/>
      <c r="N54" s="52"/>
    </row>
    <row r="55" spans="2:42" x14ac:dyDescent="0.2"/>
    <row r="56" spans="2:42" ht="16" x14ac:dyDescent="0.2">
      <c r="B56" s="79" t="s">
        <v>84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1"/>
    </row>
    <row r="57" spans="2:42" x14ac:dyDescent="0.2">
      <c r="B57" s="24" t="s">
        <v>137</v>
      </c>
      <c r="G57" s="149">
        <f>VLOOKUP($B$4&amp;B56,BUSCARECORDS_50MS14,2,FALSE)</f>
        <v>5.7939814814814822E-4</v>
      </c>
      <c r="H57" s="149"/>
      <c r="I57" s="24" t="str">
        <f>VLOOKUP($B$4&amp;B56,BUSCARECORDS_50MS14,3,FALSE)</f>
        <v>PATRICIA BARBERO MENDEZ DE VIGO (CDE A LA PAR)</v>
      </c>
      <c r="R57" s="65" t="s">
        <v>225</v>
      </c>
    </row>
    <row r="58" spans="2:42" x14ac:dyDescent="0.2">
      <c r="B58" s="24" t="s">
        <v>138</v>
      </c>
      <c r="G58" s="149">
        <f>VLOOKUP($B$4&amp;B56,BUSCARECORDS_50MS14,4,FALSE)</f>
        <v>4.083333333333333E-4</v>
      </c>
      <c r="H58" s="149"/>
      <c r="R58" s="66" t="s">
        <v>227</v>
      </c>
    </row>
    <row r="59" spans="2:42" x14ac:dyDescent="0.2">
      <c r="R59" s="67" t="s">
        <v>228</v>
      </c>
    </row>
    <row r="60" spans="2:42" x14ac:dyDescent="0.2">
      <c r="B60"/>
      <c r="C60" s="32" t="s">
        <v>197</v>
      </c>
      <c r="D60" s="35"/>
      <c r="E60" s="35"/>
      <c r="F60" s="35"/>
      <c r="G60" s="35"/>
      <c r="H60" s="35"/>
      <c r="I60" s="44"/>
      <c r="J60" s="44"/>
      <c r="K60" s="35"/>
      <c r="L60" s="45"/>
      <c r="M60" s="45"/>
      <c r="N60" s="45"/>
      <c r="O60" s="28"/>
      <c r="P60" s="46"/>
      <c r="AH60" s="90" t="s">
        <v>329</v>
      </c>
      <c r="AI60" s="90" t="s">
        <v>5</v>
      </c>
      <c r="AJ60" s="91" t="s">
        <v>330</v>
      </c>
      <c r="AK60" s="91" t="s">
        <v>331</v>
      </c>
      <c r="AL60" s="91" t="s">
        <v>3</v>
      </c>
      <c r="AM60" s="91" t="s">
        <v>332</v>
      </c>
      <c r="AN60" s="91" t="s">
        <v>333</v>
      </c>
      <c r="AO60" s="91" t="s">
        <v>334</v>
      </c>
      <c r="AP60" s="91" t="s">
        <v>335</v>
      </c>
    </row>
    <row r="61" spans="2:42" x14ac:dyDescent="0.2">
      <c r="B61" s="47">
        <v>1</v>
      </c>
      <c r="C61"/>
      <c r="D61" s="25" t="s">
        <v>313</v>
      </c>
      <c r="E61" s="25"/>
      <c r="F61" s="25"/>
      <c r="G61" s="25"/>
      <c r="H61" s="26" t="s">
        <v>139</v>
      </c>
      <c r="I61" s="26" t="s">
        <v>219</v>
      </c>
      <c r="J61" s="26" t="s">
        <v>141</v>
      </c>
      <c r="K61" s="85" t="s">
        <v>142</v>
      </c>
      <c r="L61" s="26"/>
      <c r="M61" s="121"/>
      <c r="N61" s="122"/>
      <c r="O61" s="28">
        <v>7.2905092592592596E-4</v>
      </c>
      <c r="P61" s="46">
        <f t="shared" ref="P61:P68" si="8">IF(K61=0," ",2)</f>
        <v>2</v>
      </c>
      <c r="Q61" s="29"/>
      <c r="R61" s="48"/>
      <c r="S61" s="48"/>
      <c r="AH61" s="100" t="str">
        <f>D61</f>
        <v>TEJADA MATELLANES, ANA</v>
      </c>
      <c r="AI61" s="100" t="str">
        <f>K61</f>
        <v>DOWN MADRID</v>
      </c>
      <c r="AJ61" s="100"/>
      <c r="AK61" s="101">
        <f>O61</f>
        <v>7.2905092592592596E-4</v>
      </c>
      <c r="AL61" s="100" t="s">
        <v>340</v>
      </c>
      <c r="AM61" s="100" t="str">
        <f>H61</f>
        <v>JUNIOR</v>
      </c>
      <c r="AN61" s="100" t="str">
        <f>I61</f>
        <v>S16D</v>
      </c>
      <c r="AO61" s="100" t="str">
        <f>J61</f>
        <v>ADAPTADA</v>
      </c>
      <c r="AP61" s="100" t="s">
        <v>338</v>
      </c>
    </row>
    <row r="62" spans="2:42" x14ac:dyDescent="0.2">
      <c r="B62" s="47">
        <v>2</v>
      </c>
      <c r="C62"/>
      <c r="D62" s="25" t="s">
        <v>362</v>
      </c>
      <c r="E62" s="25"/>
      <c r="F62" s="25"/>
      <c r="G62" s="25"/>
      <c r="H62" s="26" t="s">
        <v>139</v>
      </c>
      <c r="I62" s="26" t="s">
        <v>216</v>
      </c>
      <c r="J62" s="26" t="s">
        <v>141</v>
      </c>
      <c r="K62" s="85" t="s">
        <v>284</v>
      </c>
      <c r="L62" s="26"/>
      <c r="M62" s="121"/>
      <c r="N62" s="122"/>
      <c r="O62" s="28">
        <v>7.4976851851851854E-4</v>
      </c>
      <c r="P62" s="46">
        <f t="shared" si="8"/>
        <v>2</v>
      </c>
      <c r="R62" s="37" t="s">
        <v>200</v>
      </c>
      <c r="S62" s="48"/>
      <c r="AH62" s="100" t="str">
        <f t="shared" ref="AH62:AH68" si="9">D62</f>
        <v>MARTIN GISBERT, LAURA</v>
      </c>
      <c r="AI62" s="100" t="str">
        <f t="shared" ref="AI62:AI68" si="10">K62</f>
        <v>DELFINES SIGLO XXI</v>
      </c>
      <c r="AJ62" s="100"/>
      <c r="AK62" s="101">
        <f t="shared" ref="AK62:AK68" si="11">O62</f>
        <v>7.4976851851851854E-4</v>
      </c>
      <c r="AL62" s="100" t="s">
        <v>340</v>
      </c>
      <c r="AM62" s="100" t="str">
        <f t="shared" ref="AM62:AM68" si="12">H62</f>
        <v>JUNIOR</v>
      </c>
      <c r="AN62" s="100" t="str">
        <f t="shared" ref="AN62:AN68" si="13">I62</f>
        <v>S16</v>
      </c>
      <c r="AO62" s="100" t="str">
        <f t="shared" ref="AO62:AO68" si="14">J62</f>
        <v>ADAPTADA</v>
      </c>
      <c r="AP62" s="100" t="s">
        <v>338</v>
      </c>
    </row>
    <row r="63" spans="2:42" x14ac:dyDescent="0.2">
      <c r="B63" s="47">
        <v>3</v>
      </c>
      <c r="C63"/>
      <c r="D63" s="25" t="s">
        <v>444</v>
      </c>
      <c r="E63" s="25"/>
      <c r="F63" s="25"/>
      <c r="G63" s="25"/>
      <c r="H63" s="26" t="s">
        <v>139</v>
      </c>
      <c r="I63" s="26" t="s">
        <v>219</v>
      </c>
      <c r="J63" s="26" t="s">
        <v>141</v>
      </c>
      <c r="K63" s="85" t="s">
        <v>142</v>
      </c>
      <c r="L63" s="26"/>
      <c r="M63" s="121"/>
      <c r="N63" s="122"/>
      <c r="O63" s="28">
        <v>8.4236111111111111E-4</v>
      </c>
      <c r="P63" s="46">
        <f t="shared" si="8"/>
        <v>2</v>
      </c>
      <c r="R63" s="37" t="s">
        <v>201</v>
      </c>
      <c r="S63" s="48"/>
      <c r="AH63" s="100" t="str">
        <f t="shared" si="9"/>
        <v>CHICOT DIAZ, LUCIA</v>
      </c>
      <c r="AI63" s="100" t="str">
        <f t="shared" si="10"/>
        <v>DOWN MADRID</v>
      </c>
      <c r="AJ63" s="100"/>
      <c r="AK63" s="101">
        <f t="shared" si="11"/>
        <v>8.4236111111111111E-4</v>
      </c>
      <c r="AL63" s="100" t="s">
        <v>340</v>
      </c>
      <c r="AM63" s="100" t="str">
        <f t="shared" si="12"/>
        <v>JUNIOR</v>
      </c>
      <c r="AN63" s="100" t="str">
        <f t="shared" si="13"/>
        <v>S16D</v>
      </c>
      <c r="AO63" s="100" t="str">
        <f t="shared" si="14"/>
        <v>ADAPTADA</v>
      </c>
      <c r="AP63" s="100" t="s">
        <v>338</v>
      </c>
    </row>
    <row r="64" spans="2:42" x14ac:dyDescent="0.2">
      <c r="B64" s="47">
        <v>4</v>
      </c>
      <c r="C64"/>
      <c r="D64" s="25" t="s">
        <v>363</v>
      </c>
      <c r="E64" s="25"/>
      <c r="F64" s="25"/>
      <c r="G64" s="25"/>
      <c r="H64" s="26" t="s">
        <v>139</v>
      </c>
      <c r="I64" s="26" t="s">
        <v>216</v>
      </c>
      <c r="J64" s="26" t="s">
        <v>141</v>
      </c>
      <c r="K64" s="85" t="s">
        <v>35</v>
      </c>
      <c r="L64" s="26"/>
      <c r="M64" s="121"/>
      <c r="N64" s="122"/>
      <c r="O64" s="28">
        <v>1.0710648148148146E-3</v>
      </c>
      <c r="P64" s="46">
        <f t="shared" si="8"/>
        <v>2</v>
      </c>
      <c r="R64" s="48"/>
      <c r="S64" s="48"/>
      <c r="AH64" s="100" t="str">
        <f t="shared" si="9"/>
        <v>BARBUDO LOZANO, NOELIA</v>
      </c>
      <c r="AI64" s="100" t="str">
        <f t="shared" si="10"/>
        <v>A LA PAR</v>
      </c>
      <c r="AJ64" s="100"/>
      <c r="AK64" s="101">
        <f t="shared" si="11"/>
        <v>1.0710648148148146E-3</v>
      </c>
      <c r="AL64" s="100" t="s">
        <v>340</v>
      </c>
      <c r="AM64" s="100" t="str">
        <f t="shared" si="12"/>
        <v>JUNIOR</v>
      </c>
      <c r="AN64" s="100" t="str">
        <f t="shared" si="13"/>
        <v>S16</v>
      </c>
      <c r="AO64" s="100" t="str">
        <f t="shared" si="14"/>
        <v>ADAPTADA</v>
      </c>
      <c r="AP64" s="100" t="s">
        <v>338</v>
      </c>
    </row>
    <row r="65" spans="2:42" x14ac:dyDescent="0.2">
      <c r="B65" s="47">
        <v>5</v>
      </c>
      <c r="C65"/>
      <c r="D65" s="25" t="s">
        <v>388</v>
      </c>
      <c r="E65" s="25"/>
      <c r="F65" s="25"/>
      <c r="G65" s="25"/>
      <c r="H65" s="26" t="s">
        <v>139</v>
      </c>
      <c r="I65" s="26" t="s">
        <v>219</v>
      </c>
      <c r="J65" s="26" t="s">
        <v>141</v>
      </c>
      <c r="K65" s="85" t="s">
        <v>359</v>
      </c>
      <c r="L65" s="26"/>
      <c r="M65" s="121"/>
      <c r="N65" s="122"/>
      <c r="O65" s="28">
        <v>1.8960648148148148E-3</v>
      </c>
      <c r="P65" s="46">
        <f t="shared" si="8"/>
        <v>2</v>
      </c>
      <c r="Q65" s="57"/>
      <c r="R65" s="37" t="s">
        <v>200</v>
      </c>
      <c r="S65" s="48"/>
      <c r="AH65" s="100" t="str">
        <f t="shared" si="9"/>
        <v>PLAZA AMBROSI, MARIA</v>
      </c>
      <c r="AI65" s="100" t="str">
        <f t="shared" si="10"/>
        <v>AMIGOS VALDERAS</v>
      </c>
      <c r="AJ65" s="100"/>
      <c r="AK65" s="101">
        <f t="shared" si="11"/>
        <v>1.8960648148148148E-3</v>
      </c>
      <c r="AL65" s="100" t="s">
        <v>340</v>
      </c>
      <c r="AM65" s="100" t="str">
        <f t="shared" si="12"/>
        <v>JUNIOR</v>
      </c>
      <c r="AN65" s="100" t="str">
        <f t="shared" si="13"/>
        <v>S16D</v>
      </c>
      <c r="AO65" s="100" t="str">
        <f t="shared" si="14"/>
        <v>ADAPTADA</v>
      </c>
      <c r="AP65" s="100" t="s">
        <v>338</v>
      </c>
    </row>
    <row r="66" spans="2:42" x14ac:dyDescent="0.2">
      <c r="B66" s="47">
        <v>6</v>
      </c>
      <c r="C66"/>
      <c r="D66"/>
      <c r="E66"/>
      <c r="F66"/>
      <c r="G66"/>
      <c r="H66"/>
      <c r="I66"/>
      <c r="J66"/>
      <c r="K66"/>
      <c r="L66"/>
      <c r="M66"/>
      <c r="N66"/>
      <c r="O66"/>
      <c r="P66" s="46" t="str">
        <f t="shared" si="8"/>
        <v xml:space="preserve"> </v>
      </c>
      <c r="Q66" s="57"/>
      <c r="R66" s="37" t="s">
        <v>202</v>
      </c>
      <c r="S66" s="48"/>
      <c r="AH66" s="1">
        <f t="shared" si="9"/>
        <v>0</v>
      </c>
      <c r="AI66" s="1">
        <f t="shared" si="10"/>
        <v>0</v>
      </c>
      <c r="AK66" s="9">
        <f t="shared" si="11"/>
        <v>0</v>
      </c>
      <c r="AL66" s="1" t="s">
        <v>340</v>
      </c>
      <c r="AM66" s="1">
        <f t="shared" si="12"/>
        <v>0</v>
      </c>
      <c r="AN66" s="1">
        <f t="shared" si="13"/>
        <v>0</v>
      </c>
      <c r="AO66" s="1">
        <f t="shared" si="14"/>
        <v>0</v>
      </c>
      <c r="AP66" s="1" t="s">
        <v>338</v>
      </c>
    </row>
    <row r="67" spans="2:42" x14ac:dyDescent="0.2">
      <c r="B67" s="47">
        <v>7</v>
      </c>
      <c r="C67"/>
      <c r="D67"/>
      <c r="E67"/>
      <c r="F67"/>
      <c r="G67"/>
      <c r="H67"/>
      <c r="I67"/>
      <c r="J67"/>
      <c r="K67"/>
      <c r="L67"/>
      <c r="M67"/>
      <c r="N67"/>
      <c r="O67"/>
      <c r="P67" s="46" t="str">
        <f t="shared" si="8"/>
        <v xml:space="preserve"> </v>
      </c>
      <c r="Q67" s="57"/>
      <c r="R67" s="37" t="s">
        <v>302</v>
      </c>
      <c r="S67" s="48"/>
      <c r="AH67" s="1">
        <f t="shared" si="9"/>
        <v>0</v>
      </c>
      <c r="AI67" s="1">
        <f t="shared" si="10"/>
        <v>0</v>
      </c>
      <c r="AK67" s="9">
        <f t="shared" si="11"/>
        <v>0</v>
      </c>
      <c r="AL67" s="1" t="s">
        <v>340</v>
      </c>
      <c r="AM67" s="1">
        <f t="shared" si="12"/>
        <v>0</v>
      </c>
      <c r="AN67" s="1">
        <f t="shared" si="13"/>
        <v>0</v>
      </c>
      <c r="AO67" s="1">
        <f t="shared" si="14"/>
        <v>0</v>
      </c>
      <c r="AP67" s="1" t="s">
        <v>338</v>
      </c>
    </row>
    <row r="68" spans="2:42" x14ac:dyDescent="0.2">
      <c r="B68" s="47">
        <v>8</v>
      </c>
      <c r="C68"/>
      <c r="D68" s="25"/>
      <c r="E68" s="25"/>
      <c r="F68" s="25"/>
      <c r="G68" s="25"/>
      <c r="H68" s="26"/>
      <c r="I68" s="26"/>
      <c r="J68" s="26"/>
      <c r="K68" s="25"/>
      <c r="L68" s="26"/>
      <c r="M68" s="26"/>
      <c r="N68" s="27"/>
      <c r="O68" s="28"/>
      <c r="P68" s="46" t="str">
        <f t="shared" si="8"/>
        <v xml:space="preserve"> </v>
      </c>
      <c r="R68" s="48"/>
      <c r="S68" s="48"/>
      <c r="AH68" s="1">
        <f t="shared" si="9"/>
        <v>0</v>
      </c>
      <c r="AI68" s="1">
        <f t="shared" si="10"/>
        <v>0</v>
      </c>
      <c r="AK68" s="9">
        <f t="shared" si="11"/>
        <v>0</v>
      </c>
      <c r="AL68" s="1" t="s">
        <v>340</v>
      </c>
      <c r="AM68" s="1">
        <f t="shared" si="12"/>
        <v>0</v>
      </c>
      <c r="AN68" s="1">
        <f t="shared" si="13"/>
        <v>0</v>
      </c>
      <c r="AO68" s="1">
        <f t="shared" si="14"/>
        <v>0</v>
      </c>
      <c r="AP68" s="1" t="s">
        <v>338</v>
      </c>
    </row>
    <row r="69" spans="2:42" x14ac:dyDescent="0.2">
      <c r="B69"/>
      <c r="C69"/>
      <c r="D69" s="25"/>
      <c r="E69" s="25"/>
      <c r="F69" s="25"/>
      <c r="G69" s="25"/>
      <c r="H69" s="26"/>
      <c r="I69" s="26"/>
      <c r="J69" s="26"/>
      <c r="K69" s="25"/>
      <c r="L69" s="26"/>
      <c r="M69" s="26"/>
      <c r="N69" s="27"/>
      <c r="O69" s="28"/>
      <c r="P69"/>
      <c r="Q69" s="29"/>
    </row>
    <row r="70" spans="2:42" hidden="1" x14ac:dyDescent="0.2">
      <c r="B70"/>
      <c r="C70" s="32" t="s">
        <v>203</v>
      </c>
      <c r="D70"/>
      <c r="E70"/>
      <c r="F70"/>
      <c r="G70"/>
      <c r="H70"/>
      <c r="I70"/>
      <c r="J70" t="s">
        <v>328</v>
      </c>
      <c r="K70"/>
      <c r="L70"/>
      <c r="M70"/>
      <c r="N70"/>
      <c r="O70"/>
      <c r="P70"/>
    </row>
    <row r="71" spans="2:42" hidden="1" x14ac:dyDescent="0.2">
      <c r="B71" s="47">
        <v>9</v>
      </c>
      <c r="C71"/>
      <c r="D71" s="25"/>
      <c r="E71" s="25"/>
      <c r="F71" s="25"/>
      <c r="G71" s="25"/>
      <c r="H71" s="26"/>
      <c r="I71" s="26"/>
      <c r="J71" s="26"/>
      <c r="K71" s="25"/>
      <c r="L71" s="26"/>
      <c r="M71" s="26"/>
      <c r="N71" s="27"/>
      <c r="O71" s="28"/>
      <c r="P71" s="46" t="str">
        <f t="shared" ref="P71:P78" si="15">IF(K71=0," ",1)</f>
        <v xml:space="preserve"> </v>
      </c>
    </row>
    <row r="72" spans="2:42" hidden="1" x14ac:dyDescent="0.2">
      <c r="B72" s="47">
        <v>10</v>
      </c>
      <c r="C72"/>
      <c r="D72" s="25"/>
      <c r="E72" s="25"/>
      <c r="F72" s="25"/>
      <c r="G72" s="25"/>
      <c r="H72" s="26"/>
      <c r="I72" s="26"/>
      <c r="J72" s="26"/>
      <c r="K72" s="25"/>
      <c r="L72" s="26"/>
      <c r="M72" s="26"/>
      <c r="N72" s="27"/>
      <c r="O72" s="28"/>
      <c r="P72" s="46" t="str">
        <f t="shared" si="15"/>
        <v xml:space="preserve"> </v>
      </c>
    </row>
    <row r="73" spans="2:42" hidden="1" x14ac:dyDescent="0.2">
      <c r="B73" s="47">
        <v>11</v>
      </c>
      <c r="C73"/>
      <c r="D73" s="25"/>
      <c r="E73" s="25"/>
      <c r="F73" s="25"/>
      <c r="G73" s="25"/>
      <c r="H73" s="26"/>
      <c r="I73" s="26"/>
      <c r="J73" s="26"/>
      <c r="K73" s="25"/>
      <c r="L73" s="26"/>
      <c r="M73" s="26"/>
      <c r="N73" s="27"/>
      <c r="O73" s="28"/>
      <c r="P73" s="46" t="str">
        <f t="shared" si="15"/>
        <v xml:space="preserve"> </v>
      </c>
      <c r="Q73" s="29"/>
    </row>
    <row r="74" spans="2:42" hidden="1" x14ac:dyDescent="0.2">
      <c r="B74" s="47">
        <v>12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15"/>
        <v xml:space="preserve"> </v>
      </c>
    </row>
    <row r="75" spans="2:42" hidden="1" x14ac:dyDescent="0.2">
      <c r="B75" s="47">
        <v>13</v>
      </c>
      <c r="C75"/>
      <c r="D75" s="25"/>
      <c r="E75" s="25"/>
      <c r="F75" s="25"/>
      <c r="G75" s="25"/>
      <c r="H75" s="26"/>
      <c r="I75" s="26"/>
      <c r="J75" s="26"/>
      <c r="K75" s="25"/>
      <c r="L75" s="26"/>
      <c r="M75" s="26"/>
      <c r="N75" s="27"/>
      <c r="O75" s="28"/>
      <c r="P75" s="46" t="str">
        <f t="shared" si="15"/>
        <v xml:space="preserve"> </v>
      </c>
    </row>
    <row r="76" spans="2:42" hidden="1" x14ac:dyDescent="0.2">
      <c r="B76" s="47">
        <v>14</v>
      </c>
      <c r="C76"/>
      <c r="D76" s="25"/>
      <c r="E76" s="25"/>
      <c r="F76" s="25"/>
      <c r="G76" s="25"/>
      <c r="H76" s="26"/>
      <c r="I76" s="26"/>
      <c r="J76" s="26"/>
      <c r="K76" s="25"/>
      <c r="L76" s="26"/>
      <c r="M76" s="26"/>
      <c r="N76" s="27"/>
      <c r="O76" s="28"/>
      <c r="P76" s="46" t="str">
        <f t="shared" si="15"/>
        <v xml:space="preserve"> </v>
      </c>
    </row>
    <row r="77" spans="2:42" hidden="1" x14ac:dyDescent="0.2">
      <c r="B77" s="47">
        <v>15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si="15"/>
        <v xml:space="preserve"> </v>
      </c>
      <c r="Q77" s="29"/>
    </row>
    <row r="78" spans="2:42" hidden="1" x14ac:dyDescent="0.2">
      <c r="B78" s="47">
        <v>16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15"/>
        <v xml:space="preserve"> </v>
      </c>
    </row>
    <row r="79" spans="2:42" ht="15" customHeight="1" x14ac:dyDescent="0.2">
      <c r="L79" s="52"/>
      <c r="M79" s="52"/>
      <c r="N79" s="52"/>
    </row>
    <row r="80" spans="2:42" x14ac:dyDescent="0.2"/>
    <row r="81" spans="2:42" ht="16" x14ac:dyDescent="0.2">
      <c r="B81" s="10" t="s">
        <v>215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1"/>
    </row>
    <row r="82" spans="2:42" x14ac:dyDescent="0.2">
      <c r="C82" s="32" t="s">
        <v>344</v>
      </c>
      <c r="D82" s="32"/>
      <c r="E82"/>
      <c r="F82" s="148">
        <v>7.5231481481481482E-4</v>
      </c>
      <c r="G82" s="148"/>
      <c r="H82" s="59">
        <v>9.0509259259259243E-4</v>
      </c>
      <c r="I82" s="24"/>
      <c r="R82" s="65" t="s">
        <v>225</v>
      </c>
    </row>
    <row r="83" spans="2:42" x14ac:dyDescent="0.2">
      <c r="R83" s="66" t="s">
        <v>227</v>
      </c>
    </row>
    <row r="84" spans="2:42" x14ac:dyDescent="0.2">
      <c r="B84"/>
      <c r="C84" s="32" t="s">
        <v>197</v>
      </c>
      <c r="D84" s="35"/>
      <c r="E84" s="35"/>
      <c r="F84" s="35"/>
      <c r="G84" s="35"/>
      <c r="H84" s="35"/>
      <c r="I84" s="44"/>
      <c r="J84" s="44"/>
      <c r="K84" s="35"/>
      <c r="L84" s="45"/>
      <c r="M84" s="45"/>
      <c r="N84" s="45"/>
      <c r="O84" s="28"/>
      <c r="P84" s="46"/>
      <c r="R84" s="67" t="s">
        <v>228</v>
      </c>
      <c r="AH84" s="90" t="s">
        <v>329</v>
      </c>
      <c r="AI84" s="90" t="s">
        <v>5</v>
      </c>
      <c r="AJ84" s="91" t="s">
        <v>330</v>
      </c>
      <c r="AK84" s="91" t="s">
        <v>331</v>
      </c>
      <c r="AL84" s="91" t="s">
        <v>3</v>
      </c>
      <c r="AM84" s="91" t="s">
        <v>332</v>
      </c>
      <c r="AN84" s="91" t="s">
        <v>333</v>
      </c>
      <c r="AO84" s="91" t="s">
        <v>334</v>
      </c>
      <c r="AP84" s="91" t="s">
        <v>335</v>
      </c>
    </row>
    <row r="85" spans="2:42" x14ac:dyDescent="0.2">
      <c r="B85" s="47">
        <v>1</v>
      </c>
      <c r="C85"/>
      <c r="D85" s="25" t="s">
        <v>485</v>
      </c>
      <c r="E85" s="25"/>
      <c r="F85" s="25"/>
      <c r="G85" s="25"/>
      <c r="H85" s="26" t="s">
        <v>143</v>
      </c>
      <c r="I85" s="26" t="s">
        <v>216</v>
      </c>
      <c r="J85" s="26" t="s">
        <v>141</v>
      </c>
      <c r="K85" s="85" t="s">
        <v>314</v>
      </c>
      <c r="L85" s="26"/>
      <c r="M85" s="133"/>
      <c r="N85" s="134"/>
      <c r="O85" s="28">
        <v>8.2268518518518519E-4</v>
      </c>
      <c r="P85" s="46">
        <f t="shared" ref="P85:P92" si="16">IF(K85=0," ",2)</f>
        <v>2</v>
      </c>
      <c r="Q85" s="29"/>
      <c r="S85" s="48"/>
      <c r="AH85" s="96" t="str">
        <f>D85</f>
        <v>HIDALGO RUIZ, LAURA</v>
      </c>
      <c r="AI85" s="96" t="str">
        <f>K85</f>
        <v>ADISLI MADRID</v>
      </c>
      <c r="AJ85" s="96"/>
      <c r="AK85" s="97">
        <f>O85</f>
        <v>8.2268518518518519E-4</v>
      </c>
      <c r="AL85" s="96" t="s">
        <v>340</v>
      </c>
      <c r="AM85" s="96" t="str">
        <f>H85</f>
        <v>ABSOLUTA</v>
      </c>
      <c r="AN85" s="96" t="str">
        <f>I85</f>
        <v>S16</v>
      </c>
      <c r="AO85" s="96" t="str">
        <f>J85</f>
        <v>ADAPTADA</v>
      </c>
      <c r="AP85" s="96" t="s">
        <v>338</v>
      </c>
    </row>
    <row r="86" spans="2:42" x14ac:dyDescent="0.2">
      <c r="B86" s="47">
        <v>2</v>
      </c>
      <c r="C86"/>
      <c r="D86" s="25" t="s">
        <v>176</v>
      </c>
      <c r="E86" s="25"/>
      <c r="F86" s="25"/>
      <c r="G86" s="25"/>
      <c r="H86" s="26" t="s">
        <v>143</v>
      </c>
      <c r="I86" s="26" t="s">
        <v>216</v>
      </c>
      <c r="J86" s="26" t="s">
        <v>141</v>
      </c>
      <c r="K86" s="85" t="s">
        <v>284</v>
      </c>
      <c r="L86" s="26"/>
      <c r="M86" s="133"/>
      <c r="N86" s="134"/>
      <c r="O86" s="28">
        <v>8.9363425925925938E-4</v>
      </c>
      <c r="P86" s="46">
        <f t="shared" si="16"/>
        <v>2</v>
      </c>
      <c r="R86" s="48"/>
      <c r="S86" s="48"/>
      <c r="AH86" s="96" t="str">
        <f t="shared" ref="AH86:AH92" si="17">D86</f>
        <v>FERREIRO DE VAL, PATRICIA</v>
      </c>
      <c r="AI86" s="96" t="str">
        <f t="shared" ref="AI86:AI92" si="18">K86</f>
        <v>DELFINES SIGLO XXI</v>
      </c>
      <c r="AJ86" s="96"/>
      <c r="AK86" s="97">
        <f t="shared" ref="AK86:AK92" si="19">O86</f>
        <v>8.9363425925925938E-4</v>
      </c>
      <c r="AL86" s="96" t="s">
        <v>340</v>
      </c>
      <c r="AM86" s="96" t="str">
        <f t="shared" ref="AM86:AM92" si="20">H86</f>
        <v>ABSOLUTA</v>
      </c>
      <c r="AN86" s="96" t="str">
        <f t="shared" ref="AN86:AN92" si="21">I86</f>
        <v>S16</v>
      </c>
      <c r="AO86" s="96" t="str">
        <f t="shared" ref="AO86:AO92" si="22">J86</f>
        <v>ADAPTADA</v>
      </c>
      <c r="AP86" s="96" t="s">
        <v>338</v>
      </c>
    </row>
    <row r="87" spans="2:42" x14ac:dyDescent="0.2">
      <c r="B87" s="47">
        <v>3</v>
      </c>
      <c r="C87"/>
      <c r="D87" s="25" t="s">
        <v>315</v>
      </c>
      <c r="E87" s="25"/>
      <c r="F87" s="25"/>
      <c r="G87" s="25"/>
      <c r="H87" s="26" t="s">
        <v>143</v>
      </c>
      <c r="I87" s="26" t="s">
        <v>216</v>
      </c>
      <c r="J87" s="26" t="s">
        <v>141</v>
      </c>
      <c r="K87" s="85" t="s">
        <v>351</v>
      </c>
      <c r="L87" s="26"/>
      <c r="M87" s="133"/>
      <c r="N87" s="134"/>
      <c r="O87" s="28">
        <v>1.2243055555555555E-3</v>
      </c>
      <c r="P87" s="46">
        <f t="shared" si="16"/>
        <v>2</v>
      </c>
      <c r="R87" s="37" t="s">
        <v>200</v>
      </c>
      <c r="S87" s="48"/>
      <c r="AH87" s="96" t="str">
        <f t="shared" si="17"/>
        <v>GONZALEZ GARCIA, BEATRIZ</v>
      </c>
      <c r="AI87" s="96" t="str">
        <f t="shared" si="18"/>
        <v>ESCUELAS FEMADDI</v>
      </c>
      <c r="AJ87" s="96"/>
      <c r="AK87" s="97">
        <f t="shared" si="19"/>
        <v>1.2243055555555555E-3</v>
      </c>
      <c r="AL87" s="96" t="s">
        <v>340</v>
      </c>
      <c r="AM87" s="96" t="str">
        <f t="shared" si="20"/>
        <v>ABSOLUTA</v>
      </c>
      <c r="AN87" s="96" t="str">
        <f t="shared" si="21"/>
        <v>S16</v>
      </c>
      <c r="AO87" s="96" t="str">
        <f t="shared" si="22"/>
        <v>ADAPTADA</v>
      </c>
      <c r="AP87" s="96" t="s">
        <v>338</v>
      </c>
    </row>
    <row r="88" spans="2:42" x14ac:dyDescent="0.2">
      <c r="B88" s="47">
        <v>4</v>
      </c>
      <c r="C88"/>
      <c r="D88" s="25" t="s">
        <v>369</v>
      </c>
      <c r="E88" s="25"/>
      <c r="F88" s="25"/>
      <c r="G88" s="25"/>
      <c r="H88" s="26" t="s">
        <v>143</v>
      </c>
      <c r="I88" s="26" t="s">
        <v>216</v>
      </c>
      <c r="J88" s="26" t="s">
        <v>141</v>
      </c>
      <c r="K88" s="85" t="s">
        <v>35</v>
      </c>
      <c r="L88" s="26"/>
      <c r="M88" s="133"/>
      <c r="N88" s="134"/>
      <c r="O88" s="28">
        <v>1.4457175925925926E-3</v>
      </c>
      <c r="P88" s="46">
        <f t="shared" si="16"/>
        <v>2</v>
      </c>
      <c r="R88" s="37" t="s">
        <v>201</v>
      </c>
      <c r="S88" s="48"/>
      <c r="AH88" s="96" t="str">
        <f t="shared" si="17"/>
        <v>MARTIN CARDABA, BEGOÑA</v>
      </c>
      <c r="AI88" s="96" t="str">
        <f t="shared" si="18"/>
        <v>A LA PAR</v>
      </c>
      <c r="AJ88" s="96"/>
      <c r="AK88" s="97">
        <f t="shared" si="19"/>
        <v>1.4457175925925926E-3</v>
      </c>
      <c r="AL88" s="96" t="s">
        <v>340</v>
      </c>
      <c r="AM88" s="96" t="str">
        <f t="shared" si="20"/>
        <v>ABSOLUTA</v>
      </c>
      <c r="AN88" s="96" t="str">
        <f t="shared" si="21"/>
        <v>S16</v>
      </c>
      <c r="AO88" s="96" t="str">
        <f t="shared" si="22"/>
        <v>ADAPTADA</v>
      </c>
      <c r="AP88" s="96" t="s">
        <v>338</v>
      </c>
    </row>
    <row r="89" spans="2:42" x14ac:dyDescent="0.2">
      <c r="B89" s="47">
        <v>5</v>
      </c>
      <c r="C89"/>
      <c r="D89" s="25" t="s">
        <v>229</v>
      </c>
      <c r="E89" s="25"/>
      <c r="F89" s="25"/>
      <c r="G89" s="25"/>
      <c r="H89" s="26" t="s">
        <v>143</v>
      </c>
      <c r="I89" s="26" t="s">
        <v>216</v>
      </c>
      <c r="J89" s="26" t="s">
        <v>141</v>
      </c>
      <c r="K89" s="85" t="s">
        <v>354</v>
      </c>
      <c r="L89" s="26"/>
      <c r="M89" s="133"/>
      <c r="N89" s="134"/>
      <c r="O89" s="28">
        <v>1.5902777777777779E-3</v>
      </c>
      <c r="P89" s="46">
        <f t="shared" si="16"/>
        <v>2</v>
      </c>
      <c r="Q89" s="57"/>
      <c r="R89" s="48"/>
      <c r="S89" s="48"/>
      <c r="AH89" s="96" t="str">
        <f t="shared" si="17"/>
        <v>CASADO SAIZ, SOFIA</v>
      </c>
      <c r="AI89" s="96" t="str">
        <f t="shared" si="18"/>
        <v>LAS VICTORIAS CENTRO</v>
      </c>
      <c r="AJ89" s="96"/>
      <c r="AK89" s="97">
        <f t="shared" si="19"/>
        <v>1.5902777777777779E-3</v>
      </c>
      <c r="AL89" s="96" t="s">
        <v>340</v>
      </c>
      <c r="AM89" s="96" t="str">
        <f t="shared" si="20"/>
        <v>ABSOLUTA</v>
      </c>
      <c r="AN89" s="96" t="str">
        <f t="shared" si="21"/>
        <v>S16</v>
      </c>
      <c r="AO89" s="96" t="str">
        <f t="shared" si="22"/>
        <v>ADAPTADA</v>
      </c>
      <c r="AP89" s="96" t="s">
        <v>338</v>
      </c>
    </row>
    <row r="90" spans="2:42" x14ac:dyDescent="0.2">
      <c r="B90" s="47">
        <v>6</v>
      </c>
      <c r="C90"/>
      <c r="D90" s="25"/>
      <c r="E90" s="25"/>
      <c r="F90" s="25"/>
      <c r="G90" s="25"/>
      <c r="H90" s="26"/>
      <c r="I90" s="26"/>
      <c r="J90" s="26"/>
      <c r="K90" s="25"/>
      <c r="L90" s="26"/>
      <c r="M90" s="26"/>
      <c r="N90" s="27"/>
      <c r="O90" s="28"/>
      <c r="P90" s="46" t="str">
        <f t="shared" si="16"/>
        <v xml:space="preserve"> </v>
      </c>
      <c r="Q90" s="57"/>
      <c r="R90" s="37" t="s">
        <v>200</v>
      </c>
      <c r="S90" s="48"/>
      <c r="AH90" s="96">
        <f t="shared" si="17"/>
        <v>0</v>
      </c>
      <c r="AI90" s="96">
        <f t="shared" si="18"/>
        <v>0</v>
      </c>
      <c r="AJ90" s="96"/>
      <c r="AK90" s="97">
        <f t="shared" si="19"/>
        <v>0</v>
      </c>
      <c r="AL90" s="96" t="s">
        <v>340</v>
      </c>
      <c r="AM90" s="96">
        <f t="shared" si="20"/>
        <v>0</v>
      </c>
      <c r="AN90" s="96">
        <f t="shared" si="21"/>
        <v>0</v>
      </c>
      <c r="AO90" s="96">
        <f t="shared" si="22"/>
        <v>0</v>
      </c>
      <c r="AP90" s="96" t="s">
        <v>338</v>
      </c>
    </row>
    <row r="91" spans="2:42" x14ac:dyDescent="0.2">
      <c r="B91" s="47">
        <v>7</v>
      </c>
      <c r="C91"/>
      <c r="H91" s="2"/>
      <c r="I91" s="2"/>
      <c r="J91" s="2"/>
      <c r="L91" s="89"/>
      <c r="M91" s="89"/>
      <c r="N91" s="27"/>
      <c r="O91" s="28"/>
      <c r="P91" s="46" t="str">
        <f t="shared" si="16"/>
        <v xml:space="preserve"> </v>
      </c>
      <c r="Q91" s="57"/>
      <c r="R91" s="37" t="s">
        <v>202</v>
      </c>
      <c r="S91" s="48"/>
      <c r="AH91" s="96">
        <f t="shared" si="17"/>
        <v>0</v>
      </c>
      <c r="AI91" s="96">
        <f t="shared" si="18"/>
        <v>0</v>
      </c>
      <c r="AJ91" s="96"/>
      <c r="AK91" s="97">
        <f t="shared" si="19"/>
        <v>0</v>
      </c>
      <c r="AL91" s="96" t="s">
        <v>340</v>
      </c>
      <c r="AM91" s="96">
        <f t="shared" si="20"/>
        <v>0</v>
      </c>
      <c r="AN91" s="96">
        <f t="shared" si="21"/>
        <v>0</v>
      </c>
      <c r="AO91" s="96">
        <f t="shared" si="22"/>
        <v>0</v>
      </c>
      <c r="AP91" s="96" t="s">
        <v>338</v>
      </c>
    </row>
    <row r="92" spans="2:42" x14ac:dyDescent="0.2">
      <c r="B92" s="47">
        <v>8</v>
      </c>
      <c r="C92"/>
      <c r="D92" s="25"/>
      <c r="E92" s="25"/>
      <c r="F92" s="25"/>
      <c r="G92" s="25"/>
      <c r="H92" s="26"/>
      <c r="I92" s="26"/>
      <c r="J92" s="26"/>
      <c r="K92" s="25"/>
      <c r="L92" s="26"/>
      <c r="M92" s="26"/>
      <c r="N92" s="27"/>
      <c r="O92" s="28"/>
      <c r="P92" s="46" t="str">
        <f t="shared" si="16"/>
        <v xml:space="preserve"> </v>
      </c>
      <c r="R92" s="37" t="s">
        <v>302</v>
      </c>
      <c r="S92" s="48"/>
      <c r="AH92" s="96">
        <f t="shared" si="17"/>
        <v>0</v>
      </c>
      <c r="AI92" s="96">
        <f t="shared" si="18"/>
        <v>0</v>
      </c>
      <c r="AJ92" s="96"/>
      <c r="AK92" s="97">
        <f t="shared" si="19"/>
        <v>0</v>
      </c>
      <c r="AL92" s="96" t="s">
        <v>340</v>
      </c>
      <c r="AM92" s="96">
        <f t="shared" si="20"/>
        <v>0</v>
      </c>
      <c r="AN92" s="96">
        <f t="shared" si="21"/>
        <v>0</v>
      </c>
      <c r="AO92" s="96">
        <f t="shared" si="22"/>
        <v>0</v>
      </c>
      <c r="AP92" s="96" t="s">
        <v>338</v>
      </c>
    </row>
    <row r="93" spans="2:42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29"/>
    </row>
    <row r="94" spans="2:42" hidden="1" x14ac:dyDescent="0.2">
      <c r="B94"/>
      <c r="C94" s="32" t="s">
        <v>203</v>
      </c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2:42" hidden="1" x14ac:dyDescent="0.2">
      <c r="B95" s="47">
        <v>9</v>
      </c>
      <c r="C95"/>
      <c r="D95"/>
      <c r="E95"/>
      <c r="F95"/>
      <c r="G95"/>
      <c r="H95"/>
      <c r="I95"/>
      <c r="J95"/>
      <c r="K95"/>
      <c r="L95"/>
      <c r="M95"/>
      <c r="N95"/>
      <c r="O95"/>
      <c r="P95" s="46" t="str">
        <f t="shared" ref="P95:P102" si="23">IF(K95=0," ",1)</f>
        <v xml:space="preserve"> </v>
      </c>
      <c r="AH95" s="94">
        <f>D95</f>
        <v>0</v>
      </c>
      <c r="AI95" s="94">
        <f>K95</f>
        <v>0</v>
      </c>
      <c r="AJ95" s="94"/>
      <c r="AK95" s="95">
        <f>O95</f>
        <v>0</v>
      </c>
      <c r="AL95" s="94" t="s">
        <v>340</v>
      </c>
      <c r="AM95" s="94">
        <f>H95</f>
        <v>0</v>
      </c>
      <c r="AN95" s="94">
        <f>I95</f>
        <v>0</v>
      </c>
      <c r="AO95" s="94">
        <f>J95</f>
        <v>0</v>
      </c>
      <c r="AP95" s="94" t="s">
        <v>338</v>
      </c>
    </row>
    <row r="96" spans="2:42" hidden="1" x14ac:dyDescent="0.2">
      <c r="B96" s="47">
        <v>10</v>
      </c>
      <c r="C96"/>
      <c r="D96" s="25"/>
      <c r="E96" s="25"/>
      <c r="F96" s="25"/>
      <c r="G96" s="25"/>
      <c r="H96" s="26"/>
      <c r="I96" s="26"/>
      <c r="J96" s="26"/>
      <c r="K96" s="25"/>
      <c r="L96" s="26"/>
      <c r="M96" s="26"/>
      <c r="N96" s="27"/>
      <c r="O96" s="28"/>
      <c r="P96" s="46" t="str">
        <f t="shared" si="23"/>
        <v xml:space="preserve"> </v>
      </c>
      <c r="AH96" s="94">
        <f t="shared" ref="AH96:AH102" si="24">D96</f>
        <v>0</v>
      </c>
      <c r="AI96" s="94">
        <f t="shared" ref="AI96:AI102" si="25">K96</f>
        <v>0</v>
      </c>
      <c r="AJ96" s="94"/>
      <c r="AK96" s="95">
        <f t="shared" ref="AK96:AK102" si="26">O96</f>
        <v>0</v>
      </c>
      <c r="AL96" s="94" t="s">
        <v>340</v>
      </c>
      <c r="AM96" s="94">
        <f t="shared" ref="AM96:AM102" si="27">H96</f>
        <v>0</v>
      </c>
      <c r="AN96" s="94">
        <f t="shared" ref="AN96:AN102" si="28">I96</f>
        <v>0</v>
      </c>
      <c r="AO96" s="94">
        <f t="shared" ref="AO96:AO102" si="29">J96</f>
        <v>0</v>
      </c>
      <c r="AP96" s="94" t="s">
        <v>338</v>
      </c>
    </row>
    <row r="97" spans="2:42" hidden="1" x14ac:dyDescent="0.2">
      <c r="B97" s="47">
        <v>11</v>
      </c>
      <c r="C97"/>
      <c r="D97"/>
      <c r="E97"/>
      <c r="F97"/>
      <c r="G97"/>
      <c r="H97"/>
      <c r="I97"/>
      <c r="J97"/>
      <c r="K97"/>
      <c r="L97"/>
      <c r="M97"/>
      <c r="N97"/>
      <c r="O97"/>
      <c r="P97" s="46" t="str">
        <f t="shared" si="23"/>
        <v xml:space="preserve"> </v>
      </c>
      <c r="Q97" s="29"/>
      <c r="AH97" s="1">
        <f t="shared" si="24"/>
        <v>0</v>
      </c>
      <c r="AI97" s="1">
        <f t="shared" si="25"/>
        <v>0</v>
      </c>
      <c r="AK97" s="9">
        <f t="shared" si="26"/>
        <v>0</v>
      </c>
      <c r="AL97" s="1" t="s">
        <v>340</v>
      </c>
      <c r="AM97" s="1">
        <f t="shared" si="27"/>
        <v>0</v>
      </c>
      <c r="AN97" s="1">
        <f t="shared" si="28"/>
        <v>0</v>
      </c>
      <c r="AO97" s="1">
        <f t="shared" si="29"/>
        <v>0</v>
      </c>
      <c r="AP97" s="1" t="s">
        <v>338</v>
      </c>
    </row>
    <row r="98" spans="2:42" hidden="1" x14ac:dyDescent="0.2">
      <c r="B98" s="47">
        <v>12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46" t="str">
        <f t="shared" si="23"/>
        <v xml:space="preserve"> </v>
      </c>
      <c r="AH98" s="1">
        <f t="shared" si="24"/>
        <v>0</v>
      </c>
      <c r="AI98" s="1">
        <f t="shared" si="25"/>
        <v>0</v>
      </c>
      <c r="AK98" s="9">
        <f t="shared" si="26"/>
        <v>0</v>
      </c>
      <c r="AL98" s="1" t="s">
        <v>340</v>
      </c>
      <c r="AM98" s="1">
        <f t="shared" si="27"/>
        <v>0</v>
      </c>
      <c r="AN98" s="1">
        <f t="shared" si="28"/>
        <v>0</v>
      </c>
      <c r="AO98" s="1">
        <f t="shared" si="29"/>
        <v>0</v>
      </c>
      <c r="AP98" s="1" t="s">
        <v>338</v>
      </c>
    </row>
    <row r="99" spans="2:42" hidden="1" x14ac:dyDescent="0.2">
      <c r="B99" s="47">
        <v>13</v>
      </c>
      <c r="C99"/>
      <c r="D99" s="25"/>
      <c r="E99" s="25"/>
      <c r="F99" s="25"/>
      <c r="G99" s="25"/>
      <c r="H99" s="26"/>
      <c r="I99" s="26"/>
      <c r="J99" s="26"/>
      <c r="K99" s="25"/>
      <c r="L99" s="26"/>
      <c r="M99" s="26"/>
      <c r="N99" s="27"/>
      <c r="O99" s="28"/>
      <c r="P99" s="46" t="str">
        <f t="shared" si="23"/>
        <v xml:space="preserve"> </v>
      </c>
      <c r="AH99" s="1">
        <f t="shared" si="24"/>
        <v>0</v>
      </c>
      <c r="AI99" s="1">
        <f t="shared" si="25"/>
        <v>0</v>
      </c>
      <c r="AK99" s="9">
        <f t="shared" si="26"/>
        <v>0</v>
      </c>
      <c r="AL99" s="1" t="s">
        <v>340</v>
      </c>
      <c r="AM99" s="1">
        <f t="shared" si="27"/>
        <v>0</v>
      </c>
      <c r="AN99" s="1">
        <f t="shared" si="28"/>
        <v>0</v>
      </c>
      <c r="AO99" s="1">
        <f t="shared" si="29"/>
        <v>0</v>
      </c>
      <c r="AP99" s="1" t="s">
        <v>338</v>
      </c>
    </row>
    <row r="100" spans="2:42" hidden="1" x14ac:dyDescent="0.2">
      <c r="B100" s="47">
        <v>14</v>
      </c>
      <c r="C100"/>
      <c r="D100" s="25"/>
      <c r="E100" s="25"/>
      <c r="F100" s="25"/>
      <c r="G100" s="25"/>
      <c r="H100" s="26"/>
      <c r="I100" s="26"/>
      <c r="J100" s="26"/>
      <c r="K100" s="25"/>
      <c r="L100" s="26"/>
      <c r="M100" s="26"/>
      <c r="N100" s="27"/>
      <c r="O100" s="28"/>
      <c r="P100" s="46" t="str">
        <f t="shared" si="23"/>
        <v xml:space="preserve"> </v>
      </c>
      <c r="AH100" s="1">
        <f t="shared" si="24"/>
        <v>0</v>
      </c>
      <c r="AI100" s="1">
        <f t="shared" si="25"/>
        <v>0</v>
      </c>
      <c r="AK100" s="9">
        <f t="shared" si="26"/>
        <v>0</v>
      </c>
      <c r="AL100" s="1" t="s">
        <v>340</v>
      </c>
      <c r="AM100" s="1">
        <f t="shared" si="27"/>
        <v>0</v>
      </c>
      <c r="AN100" s="1">
        <f t="shared" si="28"/>
        <v>0</v>
      </c>
      <c r="AO100" s="1">
        <f t="shared" si="29"/>
        <v>0</v>
      </c>
      <c r="AP100" s="1" t="s">
        <v>338</v>
      </c>
    </row>
    <row r="101" spans="2:42" hidden="1" x14ac:dyDescent="0.2">
      <c r="B101" s="47">
        <v>15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46" t="str">
        <f t="shared" si="23"/>
        <v xml:space="preserve"> </v>
      </c>
      <c r="Q101" s="29"/>
      <c r="AH101" s="1">
        <f t="shared" si="24"/>
        <v>0</v>
      </c>
      <c r="AI101" s="1">
        <f t="shared" si="25"/>
        <v>0</v>
      </c>
      <c r="AK101" s="9">
        <f t="shared" si="26"/>
        <v>0</v>
      </c>
      <c r="AL101" s="1" t="s">
        <v>340</v>
      </c>
      <c r="AM101" s="1">
        <f t="shared" si="27"/>
        <v>0</v>
      </c>
      <c r="AN101" s="1">
        <f t="shared" si="28"/>
        <v>0</v>
      </c>
      <c r="AO101" s="1">
        <f t="shared" si="29"/>
        <v>0</v>
      </c>
      <c r="AP101" s="1" t="s">
        <v>338</v>
      </c>
    </row>
    <row r="102" spans="2:42" hidden="1" x14ac:dyDescent="0.2">
      <c r="B102" s="47">
        <v>16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6"/>
      <c r="N102" s="27"/>
      <c r="O102" s="28"/>
      <c r="P102" s="46" t="str">
        <f t="shared" si="23"/>
        <v xml:space="preserve"> </v>
      </c>
      <c r="AH102" s="1">
        <f t="shared" si="24"/>
        <v>0</v>
      </c>
      <c r="AI102" s="1">
        <f t="shared" si="25"/>
        <v>0</v>
      </c>
      <c r="AK102" s="9">
        <f t="shared" si="26"/>
        <v>0</v>
      </c>
      <c r="AL102" s="1" t="s">
        <v>340</v>
      </c>
      <c r="AM102" s="1">
        <f t="shared" si="27"/>
        <v>0</v>
      </c>
      <c r="AN102" s="1">
        <f t="shared" si="28"/>
        <v>0</v>
      </c>
      <c r="AO102" s="1">
        <f t="shared" si="29"/>
        <v>0</v>
      </c>
      <c r="AP102" s="1" t="s">
        <v>338</v>
      </c>
    </row>
    <row r="103" spans="2:42" ht="15" customHeight="1" x14ac:dyDescent="0.2">
      <c r="L103" s="52"/>
      <c r="M103" s="52"/>
      <c r="N103" s="52"/>
    </row>
    <row r="104" spans="2:42" x14ac:dyDescent="0.2"/>
    <row r="105" spans="2:42" ht="16" x14ac:dyDescent="0.2">
      <c r="B105" s="10" t="s">
        <v>419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58"/>
      <c r="M105" s="58"/>
      <c r="N105" s="58"/>
      <c r="O105" s="30"/>
      <c r="P105" s="31"/>
    </row>
    <row r="106" spans="2:42" x14ac:dyDescent="0.2">
      <c r="C106" s="32" t="s">
        <v>345</v>
      </c>
      <c r="D106"/>
      <c r="E106"/>
      <c r="F106" s="148">
        <v>8.6805555555555551E-4</v>
      </c>
      <c r="G106" s="148"/>
      <c r="H106" s="33"/>
      <c r="I106" s="24"/>
      <c r="O106" s="18"/>
      <c r="P106" s="19"/>
    </row>
    <row r="107" spans="2:42" x14ac:dyDescent="0.2">
      <c r="O107" s="18"/>
      <c r="P107" s="57"/>
      <c r="R107" s="48"/>
      <c r="S107" s="48"/>
    </row>
    <row r="108" spans="2:42" x14ac:dyDescent="0.2">
      <c r="B108" s="47">
        <v>1</v>
      </c>
      <c r="C108"/>
      <c r="D108" s="25" t="s">
        <v>231</v>
      </c>
      <c r="E108" s="25"/>
      <c r="F108" s="25"/>
      <c r="G108" s="25"/>
      <c r="H108" s="26" t="s">
        <v>143</v>
      </c>
      <c r="I108" s="26" t="s">
        <v>219</v>
      </c>
      <c r="J108" s="26" t="s">
        <v>141</v>
      </c>
      <c r="K108" s="85" t="s">
        <v>284</v>
      </c>
      <c r="L108" s="26"/>
      <c r="M108" s="121"/>
      <c r="N108" s="122"/>
      <c r="O108" s="28">
        <v>9.5833333333333328E-4</v>
      </c>
      <c r="P108" s="46">
        <f t="shared" ref="P108:P115" si="30">IF(K108=0," ",2)</f>
        <v>2</v>
      </c>
      <c r="Q108" s="29"/>
      <c r="T108" s="1" t="str">
        <f>D108</f>
        <v>MARTIN MARTIN, CAROLINA</v>
      </c>
      <c r="U108" s="2" t="str">
        <f t="shared" ref="U108:X115" si="31">H108</f>
        <v>ABSOLUTA</v>
      </c>
      <c r="V108" s="2" t="str">
        <f t="shared" si="31"/>
        <v>S16D</v>
      </c>
      <c r="W108" s="2" t="str">
        <f t="shared" si="31"/>
        <v>ADAPTADA</v>
      </c>
      <c r="X108" s="1" t="str">
        <f t="shared" si="31"/>
        <v>DELFINES SIGLO XXI</v>
      </c>
      <c r="Y108" s="1" t="str">
        <f>B$4</f>
        <v>50m Espalda Femenino</v>
      </c>
    </row>
    <row r="109" spans="2:42" x14ac:dyDescent="0.2">
      <c r="B109" s="47">
        <v>2</v>
      </c>
      <c r="C109"/>
      <c r="D109" s="25" t="s">
        <v>367</v>
      </c>
      <c r="E109" s="25"/>
      <c r="F109" s="25"/>
      <c r="G109" s="25"/>
      <c r="H109" s="26" t="s">
        <v>143</v>
      </c>
      <c r="I109" s="26" t="s">
        <v>219</v>
      </c>
      <c r="J109" s="26" t="s">
        <v>141</v>
      </c>
      <c r="K109" s="85" t="s">
        <v>173</v>
      </c>
      <c r="L109" s="68"/>
      <c r="M109" s="121"/>
      <c r="N109" s="122"/>
      <c r="O109" s="28">
        <v>1.0011574074074074E-3</v>
      </c>
      <c r="P109" s="46">
        <f t="shared" si="30"/>
        <v>2</v>
      </c>
      <c r="R109" s="107" t="s">
        <v>420</v>
      </c>
      <c r="S109" s="48"/>
      <c r="T109" s="1" t="str">
        <f t="shared" ref="T109:T115" si="32">D109</f>
        <v>HERNANDEZ PEREZ, EVA</v>
      </c>
      <c r="U109" s="2" t="str">
        <f t="shared" si="31"/>
        <v>ABSOLUTA</v>
      </c>
      <c r="V109" s="2" t="str">
        <f t="shared" si="31"/>
        <v>S16D</v>
      </c>
      <c r="W109" s="2" t="str">
        <f t="shared" si="31"/>
        <v>ADAPTADA</v>
      </c>
      <c r="X109" s="1" t="str">
        <f t="shared" si="31"/>
        <v>UFV APASCOVI</v>
      </c>
      <c r="Y109" s="1" t="str">
        <f t="shared" ref="Y109:Y115" si="33">B$4</f>
        <v>50m Espalda Femenino</v>
      </c>
    </row>
    <row r="110" spans="2:42" x14ac:dyDescent="0.2">
      <c r="B110" s="47">
        <v>3</v>
      </c>
      <c r="C110"/>
      <c r="D110" s="25" t="s">
        <v>423</v>
      </c>
      <c r="E110" s="25"/>
      <c r="F110" s="25"/>
      <c r="G110" s="25"/>
      <c r="H110" s="26" t="s">
        <v>143</v>
      </c>
      <c r="I110" s="26" t="s">
        <v>219</v>
      </c>
      <c r="J110" s="26" t="s">
        <v>141</v>
      </c>
      <c r="K110" s="85" t="s">
        <v>284</v>
      </c>
      <c r="L110" s="26"/>
      <c r="M110" s="121"/>
      <c r="N110" s="122"/>
      <c r="O110" s="28">
        <v>1.0193287037037037E-3</v>
      </c>
      <c r="P110" s="46">
        <f t="shared" si="30"/>
        <v>2</v>
      </c>
      <c r="R110" s="48"/>
      <c r="S110" s="48"/>
      <c r="T110" s="1" t="str">
        <f t="shared" si="32"/>
        <v>FABREGUES FOLGUEIRA, ROSALIA</v>
      </c>
      <c r="U110" s="2" t="str">
        <f t="shared" si="31"/>
        <v>ABSOLUTA</v>
      </c>
      <c r="V110" s="2" t="str">
        <f t="shared" si="31"/>
        <v>S16D</v>
      </c>
      <c r="W110" s="2" t="str">
        <f t="shared" si="31"/>
        <v>ADAPTADA</v>
      </c>
      <c r="X110" s="1" t="str">
        <f t="shared" si="31"/>
        <v>DELFINES SIGLO XXI</v>
      </c>
      <c r="Y110" s="1" t="str">
        <f t="shared" si="33"/>
        <v>50m Espalda Femenino</v>
      </c>
    </row>
    <row r="111" spans="2:42" x14ac:dyDescent="0.2">
      <c r="B111" s="47">
        <v>4</v>
      </c>
      <c r="C111"/>
      <c r="D111" s="25" t="s">
        <v>230</v>
      </c>
      <c r="E111" s="25"/>
      <c r="F111" s="25"/>
      <c r="G111" s="25"/>
      <c r="H111" s="26" t="s">
        <v>143</v>
      </c>
      <c r="I111" s="26" t="s">
        <v>219</v>
      </c>
      <c r="J111" s="26" t="s">
        <v>141</v>
      </c>
      <c r="K111" s="85" t="s">
        <v>358</v>
      </c>
      <c r="L111" s="26"/>
      <c r="M111" s="121"/>
      <c r="N111" s="122"/>
      <c r="O111" s="28">
        <v>1.0460648148148148E-3</v>
      </c>
      <c r="P111" s="46">
        <f t="shared" si="30"/>
        <v>2</v>
      </c>
      <c r="R111" s="48"/>
      <c r="S111" s="48"/>
      <c r="T111" s="1" t="str">
        <f t="shared" si="32"/>
        <v>HERNANDEZ ALVAREZ, LETICIA</v>
      </c>
      <c r="U111" s="2" t="str">
        <f t="shared" si="31"/>
        <v>ABSOLUTA</v>
      </c>
      <c r="V111" s="2" t="str">
        <f t="shared" si="31"/>
        <v>S16D</v>
      </c>
      <c r="W111" s="2" t="str">
        <f t="shared" si="31"/>
        <v>ADAPTADA</v>
      </c>
      <c r="X111" s="1" t="str">
        <f t="shared" si="31"/>
        <v>ATAM-POZUELO</v>
      </c>
      <c r="Y111" s="1" t="str">
        <f t="shared" si="33"/>
        <v>50m Espalda Femenino</v>
      </c>
    </row>
    <row r="112" spans="2:42" x14ac:dyDescent="0.2">
      <c r="B112" s="47">
        <v>5</v>
      </c>
      <c r="C112"/>
      <c r="D112" s="25" t="s">
        <v>301</v>
      </c>
      <c r="E112" s="25"/>
      <c r="F112" s="25"/>
      <c r="G112" s="25"/>
      <c r="H112" s="26" t="s">
        <v>143</v>
      </c>
      <c r="I112" s="26" t="s">
        <v>219</v>
      </c>
      <c r="J112" s="26" t="s">
        <v>141</v>
      </c>
      <c r="K112" s="85" t="s">
        <v>146</v>
      </c>
      <c r="L112" s="26"/>
      <c r="M112" s="121"/>
      <c r="N112" s="122"/>
      <c r="O112" s="28">
        <v>1.057175925925926E-3</v>
      </c>
      <c r="P112" s="46">
        <f t="shared" si="30"/>
        <v>2</v>
      </c>
      <c r="Q112" s="57"/>
      <c r="R112" s="37" t="s">
        <v>200</v>
      </c>
      <c r="S112" s="48"/>
      <c r="T112" s="1" t="str">
        <f t="shared" si="32"/>
        <v>GONZALEZ DIAZ, SANDRA</v>
      </c>
      <c r="U112" s="2" t="str">
        <f t="shared" si="31"/>
        <v>ABSOLUTA</v>
      </c>
      <c r="V112" s="2" t="str">
        <f t="shared" si="31"/>
        <v>S16D</v>
      </c>
      <c r="W112" s="2" t="str">
        <f t="shared" si="31"/>
        <v>ADAPTADA</v>
      </c>
      <c r="X112" s="1" t="str">
        <f t="shared" si="31"/>
        <v>APADIS</v>
      </c>
      <c r="Y112" s="1" t="str">
        <f t="shared" si="33"/>
        <v>50m Espalda Femenino</v>
      </c>
    </row>
    <row r="113" spans="2:25" x14ac:dyDescent="0.2">
      <c r="B113" s="47">
        <v>6</v>
      </c>
      <c r="C113"/>
      <c r="D113" s="25"/>
      <c r="E113" s="25"/>
      <c r="F113" s="25"/>
      <c r="G113" s="25"/>
      <c r="H113" s="26"/>
      <c r="I113" s="26"/>
      <c r="J113" s="26"/>
      <c r="K113" s="25"/>
      <c r="L113" s="26"/>
      <c r="M113" s="26"/>
      <c r="N113" s="27"/>
      <c r="O113" s="28"/>
      <c r="P113" s="46" t="str">
        <f t="shared" si="30"/>
        <v xml:space="preserve"> </v>
      </c>
      <c r="Q113" s="57"/>
      <c r="R113" s="37" t="s">
        <v>202</v>
      </c>
      <c r="S113" s="48"/>
      <c r="T113" s="1">
        <f t="shared" si="32"/>
        <v>0</v>
      </c>
      <c r="U113" s="2">
        <f t="shared" si="31"/>
        <v>0</v>
      </c>
      <c r="V113" s="2">
        <f t="shared" si="31"/>
        <v>0</v>
      </c>
      <c r="W113" s="2">
        <f t="shared" si="31"/>
        <v>0</v>
      </c>
      <c r="X113" s="1">
        <f t="shared" si="31"/>
        <v>0</v>
      </c>
      <c r="Y113" s="1" t="str">
        <f t="shared" si="33"/>
        <v>50m Espalda Femenino</v>
      </c>
    </row>
    <row r="114" spans="2:25" x14ac:dyDescent="0.2">
      <c r="B114" s="47">
        <v>7</v>
      </c>
      <c r="C114"/>
      <c r="D114" s="25"/>
      <c r="E114" s="25"/>
      <c r="F114" s="25"/>
      <c r="G114" s="25"/>
      <c r="H114" s="26"/>
      <c r="I114" s="26"/>
      <c r="J114" s="26"/>
      <c r="K114" s="25"/>
      <c r="L114" s="26"/>
      <c r="M114" s="26"/>
      <c r="N114" s="27"/>
      <c r="O114" s="28"/>
      <c r="P114" s="46" t="str">
        <f t="shared" si="30"/>
        <v xml:space="preserve"> </v>
      </c>
      <c r="Q114" s="57"/>
      <c r="R114" s="37" t="s">
        <v>214</v>
      </c>
      <c r="S114" s="48"/>
      <c r="T114" s="1">
        <f t="shared" si="32"/>
        <v>0</v>
      </c>
      <c r="U114" s="2">
        <f t="shared" si="31"/>
        <v>0</v>
      </c>
      <c r="V114" s="2">
        <f t="shared" si="31"/>
        <v>0</v>
      </c>
      <c r="W114" s="2">
        <f t="shared" si="31"/>
        <v>0</v>
      </c>
      <c r="X114" s="1">
        <f t="shared" si="31"/>
        <v>0</v>
      </c>
      <c r="Y114" s="1" t="str">
        <f t="shared" si="33"/>
        <v>50m Espalda Femenino</v>
      </c>
    </row>
    <row r="115" spans="2:25" x14ac:dyDescent="0.2">
      <c r="B115" s="47">
        <v>8</v>
      </c>
      <c r="C115"/>
      <c r="H115" s="2"/>
      <c r="I115" s="2"/>
      <c r="J115" s="2"/>
      <c r="L115" s="89"/>
      <c r="M115" s="89"/>
      <c r="N115" s="27"/>
      <c r="O115" s="28"/>
      <c r="P115" s="46" t="str">
        <f t="shared" si="30"/>
        <v xml:space="preserve"> </v>
      </c>
      <c r="R115" s="48"/>
      <c r="S115" s="48"/>
      <c r="T115" s="1">
        <f t="shared" si="32"/>
        <v>0</v>
      </c>
      <c r="U115" s="2">
        <f t="shared" si="31"/>
        <v>0</v>
      </c>
      <c r="V115" s="2">
        <f t="shared" si="31"/>
        <v>0</v>
      </c>
      <c r="W115" s="2">
        <f t="shared" si="31"/>
        <v>0</v>
      </c>
      <c r="X115" s="1">
        <f t="shared" si="31"/>
        <v>0</v>
      </c>
      <c r="Y115" s="1" t="str">
        <f t="shared" si="33"/>
        <v>50m Espalda Femenino</v>
      </c>
    </row>
    <row r="116" spans="2:25" x14ac:dyDescent="0.2">
      <c r="B116"/>
      <c r="C116"/>
      <c r="D116" s="25"/>
      <c r="E116" s="25"/>
      <c r="F116" s="25"/>
      <c r="G116" s="25"/>
      <c r="H116" s="26"/>
      <c r="I116" s="26"/>
      <c r="J116" s="26"/>
      <c r="K116" s="25"/>
      <c r="L116" s="26"/>
      <c r="M116" s="26"/>
      <c r="N116" s="27"/>
      <c r="O116" s="28"/>
      <c r="P116"/>
      <c r="Q116" s="29"/>
    </row>
    <row r="117" spans="2:25" hidden="1" x14ac:dyDescent="0.2">
      <c r="B117"/>
      <c r="C117" s="32" t="s">
        <v>203</v>
      </c>
      <c r="D117" s="25"/>
      <c r="E117" s="25"/>
      <c r="F117" s="25"/>
      <c r="G117" s="25"/>
      <c r="H117" s="26"/>
      <c r="I117" s="26"/>
      <c r="J117" s="26"/>
      <c r="K117" s="25"/>
      <c r="L117" s="26"/>
      <c r="M117" s="26"/>
      <c r="N117" s="27"/>
      <c r="O117" s="28"/>
      <c r="P117"/>
    </row>
    <row r="118" spans="2:25" hidden="1" x14ac:dyDescent="0.2">
      <c r="B118" s="47">
        <v>9</v>
      </c>
      <c r="C118"/>
      <c r="D118" s="25"/>
      <c r="E118" s="25"/>
      <c r="F118" s="25"/>
      <c r="G118" s="25"/>
      <c r="H118" s="26"/>
      <c r="I118" s="26"/>
      <c r="J118" s="26"/>
      <c r="K118" s="25"/>
      <c r="L118" s="26"/>
      <c r="M118" s="26"/>
      <c r="N118" s="27"/>
      <c r="O118" s="28"/>
      <c r="P118" s="46" t="str">
        <f t="shared" ref="P118:P125" si="34">IF(K118=0," ",1)</f>
        <v xml:space="preserve"> </v>
      </c>
    </row>
    <row r="119" spans="2:25" hidden="1" x14ac:dyDescent="0.2">
      <c r="B119" s="47">
        <v>10</v>
      </c>
      <c r="C119"/>
      <c r="D119" s="25"/>
      <c r="E119" s="25"/>
      <c r="F119" s="25"/>
      <c r="G119" s="25"/>
      <c r="H119" s="26"/>
      <c r="I119" s="26"/>
      <c r="J119" s="26"/>
      <c r="K119" s="25"/>
      <c r="L119" s="26"/>
      <c r="M119" s="26"/>
      <c r="N119" s="27"/>
      <c r="O119" s="28"/>
      <c r="P119" s="46" t="str">
        <f t="shared" si="34"/>
        <v xml:space="preserve"> </v>
      </c>
    </row>
    <row r="120" spans="2:25" hidden="1" x14ac:dyDescent="0.2">
      <c r="B120" s="47">
        <v>11</v>
      </c>
      <c r="C120"/>
      <c r="D120" s="25"/>
      <c r="E120" s="25"/>
      <c r="F120" s="25"/>
      <c r="G120" s="25"/>
      <c r="H120" s="26"/>
      <c r="I120" s="26"/>
      <c r="J120" s="26"/>
      <c r="K120" s="25"/>
      <c r="L120" s="26"/>
      <c r="M120" s="26"/>
      <c r="N120" s="27"/>
      <c r="O120" s="28"/>
      <c r="P120" s="46" t="str">
        <f t="shared" si="34"/>
        <v xml:space="preserve"> </v>
      </c>
      <c r="Q120" s="29"/>
    </row>
    <row r="121" spans="2:25" hidden="1" x14ac:dyDescent="0.2">
      <c r="B121" s="47">
        <v>12</v>
      </c>
      <c r="C121"/>
      <c r="D121" s="25"/>
      <c r="E121" s="25"/>
      <c r="F121" s="25"/>
      <c r="G121" s="25"/>
      <c r="H121" s="26"/>
      <c r="I121" s="26"/>
      <c r="J121" s="26"/>
      <c r="K121" s="25"/>
      <c r="L121" s="26"/>
      <c r="M121" s="26"/>
      <c r="N121" s="27"/>
      <c r="O121" s="28"/>
      <c r="P121" s="46" t="str">
        <f t="shared" si="34"/>
        <v xml:space="preserve"> </v>
      </c>
    </row>
    <row r="122" spans="2:25" hidden="1" x14ac:dyDescent="0.2">
      <c r="B122" s="47">
        <v>13</v>
      </c>
      <c r="C122"/>
      <c r="D122" s="25"/>
      <c r="E122" s="25"/>
      <c r="F122" s="25"/>
      <c r="G122" s="25"/>
      <c r="H122" s="26"/>
      <c r="I122" s="26"/>
      <c r="J122" s="26"/>
      <c r="K122" s="25"/>
      <c r="L122" s="26"/>
      <c r="M122" s="26"/>
      <c r="N122" s="27"/>
      <c r="O122" s="28"/>
      <c r="P122" s="46" t="str">
        <f t="shared" si="34"/>
        <v xml:space="preserve"> </v>
      </c>
    </row>
    <row r="123" spans="2:25" hidden="1" x14ac:dyDescent="0.2">
      <c r="B123" s="47">
        <v>14</v>
      </c>
      <c r="C123"/>
      <c r="D123" s="25"/>
      <c r="E123" s="25"/>
      <c r="F123" s="25"/>
      <c r="G123" s="25"/>
      <c r="H123" s="26"/>
      <c r="I123" s="26"/>
      <c r="J123" s="26"/>
      <c r="K123" s="25"/>
      <c r="L123" s="26"/>
      <c r="M123" s="26"/>
      <c r="N123" s="27"/>
      <c r="O123" s="28"/>
      <c r="P123" s="46" t="str">
        <f t="shared" si="34"/>
        <v xml:space="preserve"> </v>
      </c>
    </row>
    <row r="124" spans="2:25" hidden="1" x14ac:dyDescent="0.2">
      <c r="B124" s="47">
        <v>15</v>
      </c>
      <c r="C124"/>
      <c r="D124" s="25"/>
      <c r="E124" s="25"/>
      <c r="F124" s="25"/>
      <c r="G124" s="25"/>
      <c r="H124" s="26"/>
      <c r="I124" s="26"/>
      <c r="J124" s="26"/>
      <c r="K124" s="25"/>
      <c r="L124" s="26"/>
      <c r="M124" s="26"/>
      <c r="N124" s="27"/>
      <c r="O124" s="28"/>
      <c r="P124" s="46" t="str">
        <f t="shared" si="34"/>
        <v xml:space="preserve"> </v>
      </c>
      <c r="Q124" s="29"/>
    </row>
    <row r="125" spans="2:25" hidden="1" x14ac:dyDescent="0.2">
      <c r="B125" s="47">
        <v>16</v>
      </c>
      <c r="C125"/>
      <c r="D125" s="25"/>
      <c r="E125" s="25"/>
      <c r="F125" s="25"/>
      <c r="G125" s="25"/>
      <c r="H125" s="26"/>
      <c r="I125" s="26"/>
      <c r="J125" s="26"/>
      <c r="K125" s="25"/>
      <c r="L125" s="26"/>
      <c r="M125" s="26"/>
      <c r="N125" s="27"/>
      <c r="O125" s="28"/>
      <c r="P125" s="46" t="str">
        <f t="shared" si="34"/>
        <v xml:space="preserve"> </v>
      </c>
    </row>
    <row r="126" spans="2:25" x14ac:dyDescent="0.2">
      <c r="O126" s="18"/>
      <c r="P126" s="19"/>
    </row>
    <row r="127" spans="2:25" x14ac:dyDescent="0.2">
      <c r="O127" s="18"/>
      <c r="P127" s="19"/>
    </row>
    <row r="128" spans="2:25" ht="16" x14ac:dyDescent="0.2">
      <c r="B128" s="73" t="s">
        <v>221</v>
      </c>
      <c r="C128" s="74"/>
      <c r="D128" s="74"/>
      <c r="E128" s="74"/>
      <c r="F128" s="74"/>
      <c r="G128" s="74"/>
      <c r="H128" s="75"/>
      <c r="I128" s="74"/>
      <c r="J128" s="74"/>
      <c r="K128" s="74"/>
      <c r="L128" s="74"/>
      <c r="M128" s="74"/>
      <c r="N128" s="74"/>
      <c r="O128" s="74"/>
      <c r="P128" s="76"/>
    </row>
    <row r="129" spans="2:19" x14ac:dyDescent="0.2">
      <c r="C129"/>
      <c r="D129" s="32" t="s">
        <v>222</v>
      </c>
      <c r="E129"/>
      <c r="F129" s="148">
        <v>9.8379629629629642E-4</v>
      </c>
      <c r="G129" s="148"/>
      <c r="H129" s="59">
        <v>6.8287037037037025E-4</v>
      </c>
      <c r="I129" s="24"/>
      <c r="R129" s="65" t="s">
        <v>225</v>
      </c>
    </row>
    <row r="130" spans="2:19" x14ac:dyDescent="0.2">
      <c r="R130" s="66" t="s">
        <v>227</v>
      </c>
    </row>
    <row r="131" spans="2:19" x14ac:dyDescent="0.2">
      <c r="B131"/>
      <c r="C131" s="32" t="s">
        <v>197</v>
      </c>
      <c r="D131" s="35"/>
      <c r="E131" s="35"/>
      <c r="F131" s="35"/>
      <c r="G131" s="35"/>
      <c r="H131" s="35"/>
      <c r="I131" s="44"/>
      <c r="J131" s="44"/>
      <c r="K131" s="35"/>
      <c r="L131" s="45"/>
      <c r="M131" s="45"/>
      <c r="N131" s="45"/>
      <c r="O131" s="28"/>
      <c r="P131" s="46"/>
      <c r="R131" s="67" t="s">
        <v>228</v>
      </c>
    </row>
    <row r="132" spans="2:19" x14ac:dyDescent="0.2">
      <c r="B132" s="47">
        <v>1</v>
      </c>
      <c r="C132"/>
      <c r="D132" s="25"/>
      <c r="E132" s="25"/>
      <c r="F132" s="25"/>
      <c r="G132" s="25"/>
      <c r="H132" s="26"/>
      <c r="I132" s="26"/>
      <c r="J132" s="26"/>
      <c r="K132" s="25"/>
      <c r="L132" s="26"/>
      <c r="M132" s="26"/>
      <c r="N132" s="27"/>
      <c r="O132" s="28"/>
      <c r="P132" s="46" t="str">
        <f t="shared" ref="P132:P139" si="35">IF(K132=0," ",2)</f>
        <v xml:space="preserve"> </v>
      </c>
      <c r="Q132" s="29"/>
      <c r="S132" s="48"/>
    </row>
    <row r="133" spans="2:19" x14ac:dyDescent="0.2">
      <c r="B133" s="47">
        <v>2</v>
      </c>
      <c r="C133"/>
      <c r="D133" s="25"/>
      <c r="E133" s="25"/>
      <c r="F133" s="25"/>
      <c r="G133" s="25"/>
      <c r="H133" s="26"/>
      <c r="I133" s="26"/>
      <c r="J133" s="26"/>
      <c r="K133" s="25"/>
      <c r="L133" s="26"/>
      <c r="M133" s="26"/>
      <c r="N133" s="27"/>
      <c r="O133" s="28"/>
      <c r="P133" s="46" t="str">
        <f t="shared" si="35"/>
        <v xml:space="preserve"> </v>
      </c>
      <c r="R133" s="48"/>
      <c r="S133" s="48"/>
    </row>
    <row r="134" spans="2:19" x14ac:dyDescent="0.2">
      <c r="B134" s="47">
        <v>3</v>
      </c>
      <c r="C134"/>
      <c r="D134" s="25"/>
      <c r="E134" s="25"/>
      <c r="F134" s="25"/>
      <c r="G134" s="25"/>
      <c r="H134" s="26"/>
      <c r="I134" s="26"/>
      <c r="J134" s="26"/>
      <c r="K134" s="25"/>
      <c r="L134" s="26"/>
      <c r="M134" s="26"/>
      <c r="N134" s="27"/>
      <c r="O134" s="28"/>
      <c r="P134" s="46" t="str">
        <f t="shared" si="35"/>
        <v xml:space="preserve"> </v>
      </c>
      <c r="R134" s="37" t="s">
        <v>200</v>
      </c>
      <c r="S134" s="48"/>
    </row>
    <row r="135" spans="2:19" x14ac:dyDescent="0.2">
      <c r="B135" s="47">
        <v>4</v>
      </c>
      <c r="C135"/>
      <c r="D135" s="37" t="s">
        <v>200</v>
      </c>
      <c r="E135" s="25"/>
      <c r="F135" s="25"/>
      <c r="G135" s="25"/>
      <c r="H135" s="26"/>
      <c r="I135" s="26"/>
      <c r="J135" s="26"/>
      <c r="K135" s="25"/>
      <c r="L135" s="26"/>
      <c r="M135" s="26"/>
      <c r="N135" s="27"/>
      <c r="O135" s="28"/>
      <c r="P135" s="46" t="str">
        <f t="shared" si="35"/>
        <v xml:space="preserve"> </v>
      </c>
      <c r="R135" s="37" t="s">
        <v>201</v>
      </c>
      <c r="S135" s="48"/>
    </row>
    <row r="136" spans="2:19" x14ac:dyDescent="0.2">
      <c r="B136" s="47">
        <v>5</v>
      </c>
      <c r="C136"/>
      <c r="D136" s="37" t="s">
        <v>201</v>
      </c>
      <c r="E136" s="25"/>
      <c r="F136" s="25"/>
      <c r="G136" s="25"/>
      <c r="H136" s="26"/>
      <c r="I136" s="26"/>
      <c r="J136" s="26"/>
      <c r="K136" s="25"/>
      <c r="L136" s="26"/>
      <c r="M136" s="26"/>
      <c r="N136" s="27"/>
      <c r="O136" s="28"/>
      <c r="P136" s="46" t="str">
        <f t="shared" si="35"/>
        <v xml:space="preserve"> </v>
      </c>
      <c r="Q136" s="57"/>
      <c r="R136" s="48"/>
      <c r="S136" s="48"/>
    </row>
    <row r="137" spans="2:19" x14ac:dyDescent="0.2">
      <c r="B137" s="47">
        <v>6</v>
      </c>
      <c r="C137"/>
      <c r="D137" s="48"/>
      <c r="E137" s="25"/>
      <c r="F137" s="25"/>
      <c r="G137" s="25"/>
      <c r="H137" s="26"/>
      <c r="I137" s="26"/>
      <c r="J137" s="26"/>
      <c r="K137" s="25"/>
      <c r="L137" s="26"/>
      <c r="M137" s="26"/>
      <c r="N137" s="27"/>
      <c r="O137" s="28"/>
      <c r="P137" s="46" t="str">
        <f t="shared" si="35"/>
        <v xml:space="preserve"> </v>
      </c>
      <c r="Q137" s="57"/>
      <c r="R137" s="37" t="s">
        <v>200</v>
      </c>
      <c r="S137" s="48"/>
    </row>
    <row r="138" spans="2:19" x14ac:dyDescent="0.2">
      <c r="B138" s="47">
        <v>7</v>
      </c>
      <c r="C138"/>
      <c r="D138" s="25"/>
      <c r="E138" s="25"/>
      <c r="F138" s="25"/>
      <c r="G138" s="25"/>
      <c r="H138" s="26"/>
      <c r="I138" s="26"/>
      <c r="J138" s="26"/>
      <c r="K138" s="25"/>
      <c r="L138" s="26"/>
      <c r="M138" s="26"/>
      <c r="N138" s="27"/>
      <c r="O138" s="28"/>
      <c r="P138" s="46" t="str">
        <f t="shared" si="35"/>
        <v xml:space="preserve"> </v>
      </c>
      <c r="Q138" s="57"/>
      <c r="R138" s="37" t="s">
        <v>202</v>
      </c>
      <c r="S138" s="48"/>
    </row>
    <row r="139" spans="2:19" x14ac:dyDescent="0.2">
      <c r="B139" s="47">
        <v>8</v>
      </c>
      <c r="C139"/>
      <c r="D139" s="25"/>
      <c r="E139" s="25"/>
      <c r="F139" s="25"/>
      <c r="G139" s="25"/>
      <c r="H139" s="26"/>
      <c r="I139" s="26"/>
      <c r="J139" s="26"/>
      <c r="K139" s="25"/>
      <c r="L139" s="26"/>
      <c r="M139" s="26"/>
      <c r="N139" s="27"/>
      <c r="O139" s="28"/>
      <c r="P139" s="46" t="str">
        <f t="shared" si="35"/>
        <v xml:space="preserve"> </v>
      </c>
      <c r="R139" s="37" t="s">
        <v>302</v>
      </c>
      <c r="S139" s="48"/>
    </row>
    <row r="140" spans="2:19" x14ac:dyDescent="0.2">
      <c r="B140"/>
      <c r="C140"/>
      <c r="D140" s="25"/>
      <c r="E140" s="25"/>
      <c r="F140" s="25"/>
      <c r="G140" s="25"/>
      <c r="H140" s="26"/>
      <c r="I140" s="26"/>
      <c r="J140" s="26"/>
      <c r="K140" s="25"/>
      <c r="L140" s="26"/>
      <c r="M140" s="26"/>
      <c r="N140" s="27"/>
      <c r="O140" s="28"/>
      <c r="P140"/>
      <c r="Q140" s="29"/>
    </row>
    <row r="141" spans="2:19" hidden="1" x14ac:dyDescent="0.2">
      <c r="B141"/>
      <c r="C141" s="32" t="s">
        <v>203</v>
      </c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2:19" hidden="1" x14ac:dyDescent="0.2">
      <c r="B142" s="47">
        <v>9</v>
      </c>
      <c r="C142"/>
      <c r="D142" s="25"/>
      <c r="E142" s="25"/>
      <c r="F142" s="25"/>
      <c r="G142" s="25"/>
      <c r="H142" s="26"/>
      <c r="I142" s="26"/>
      <c r="J142" s="26"/>
      <c r="K142" s="25"/>
      <c r="L142" s="26"/>
      <c r="M142" s="26"/>
      <c r="N142" s="27"/>
      <c r="O142" s="28"/>
      <c r="P142" s="46" t="str">
        <f t="shared" ref="P142:P149" si="36">IF(K142=0," ",1)</f>
        <v xml:space="preserve"> </v>
      </c>
    </row>
    <row r="143" spans="2:19" hidden="1" x14ac:dyDescent="0.2">
      <c r="B143" s="47">
        <v>10</v>
      </c>
      <c r="C143"/>
      <c r="D143" s="25"/>
      <c r="E143" s="25"/>
      <c r="F143" s="25"/>
      <c r="G143" s="25"/>
      <c r="H143" s="26"/>
      <c r="I143" s="26"/>
      <c r="J143" s="26"/>
      <c r="K143" s="25"/>
      <c r="L143" s="26"/>
      <c r="M143" s="26"/>
      <c r="N143" s="27"/>
      <c r="O143" s="28"/>
      <c r="P143" s="46" t="str">
        <f t="shared" si="36"/>
        <v xml:space="preserve"> </v>
      </c>
    </row>
    <row r="144" spans="2:19" hidden="1" x14ac:dyDescent="0.2">
      <c r="B144" s="47">
        <v>11</v>
      </c>
      <c r="C144"/>
      <c r="D144" s="25"/>
      <c r="E144" s="25"/>
      <c r="F144" s="25"/>
      <c r="G144" s="25"/>
      <c r="H144" s="26"/>
      <c r="I144" s="26"/>
      <c r="J144" s="26"/>
      <c r="K144" s="25"/>
      <c r="L144" s="26"/>
      <c r="M144" s="26"/>
      <c r="N144" s="27"/>
      <c r="O144" s="28"/>
      <c r="P144" s="46" t="str">
        <f t="shared" si="36"/>
        <v xml:space="preserve"> </v>
      </c>
      <c r="Q144" s="29"/>
    </row>
    <row r="145" spans="2:42" hidden="1" x14ac:dyDescent="0.2">
      <c r="B145" s="47">
        <v>12</v>
      </c>
      <c r="C145"/>
      <c r="D145" s="25"/>
      <c r="E145" s="25"/>
      <c r="F145" s="25"/>
      <c r="G145" s="25"/>
      <c r="H145" s="26"/>
      <c r="I145" s="26"/>
      <c r="J145" s="26"/>
      <c r="K145" s="25"/>
      <c r="L145" s="26"/>
      <c r="M145" s="26"/>
      <c r="N145" s="27"/>
      <c r="O145" s="28"/>
      <c r="P145" s="46" t="str">
        <f t="shared" si="36"/>
        <v xml:space="preserve"> </v>
      </c>
    </row>
    <row r="146" spans="2:42" hidden="1" x14ac:dyDescent="0.2">
      <c r="B146" s="47">
        <v>13</v>
      </c>
      <c r="C146"/>
      <c r="D146" s="25"/>
      <c r="E146" s="25"/>
      <c r="F146" s="25"/>
      <c r="G146" s="25"/>
      <c r="H146" s="26"/>
      <c r="I146" s="26"/>
      <c r="J146" s="26"/>
      <c r="K146" s="25"/>
      <c r="L146" s="26"/>
      <c r="M146" s="26"/>
      <c r="N146" s="27"/>
      <c r="O146" s="28"/>
      <c r="P146" s="46" t="str">
        <f t="shared" si="36"/>
        <v xml:space="preserve"> </v>
      </c>
    </row>
    <row r="147" spans="2:42" hidden="1" x14ac:dyDescent="0.2">
      <c r="B147" s="47">
        <v>14</v>
      </c>
      <c r="C147"/>
      <c r="D147" s="25"/>
      <c r="E147" s="25"/>
      <c r="F147" s="25"/>
      <c r="G147" s="25"/>
      <c r="H147" s="26"/>
      <c r="I147" s="26"/>
      <c r="J147" s="26"/>
      <c r="K147" s="25"/>
      <c r="L147" s="26"/>
      <c r="M147" s="26"/>
      <c r="N147" s="27"/>
      <c r="O147" s="28"/>
      <c r="P147" s="46" t="str">
        <f t="shared" si="36"/>
        <v xml:space="preserve"> </v>
      </c>
    </row>
    <row r="148" spans="2:42" hidden="1" x14ac:dyDescent="0.2">
      <c r="B148" s="47">
        <v>15</v>
      </c>
      <c r="C148"/>
      <c r="D148" s="25"/>
      <c r="E148" s="25"/>
      <c r="F148" s="25"/>
      <c r="G148" s="25"/>
      <c r="H148" s="26"/>
      <c r="I148" s="26"/>
      <c r="J148" s="26"/>
      <c r="K148" s="25"/>
      <c r="L148" s="26"/>
      <c r="M148" s="26"/>
      <c r="N148" s="27"/>
      <c r="O148" s="28"/>
      <c r="P148" s="46" t="str">
        <f t="shared" si="36"/>
        <v xml:space="preserve"> </v>
      </c>
      <c r="Q148" s="29"/>
    </row>
    <row r="149" spans="2:42" hidden="1" x14ac:dyDescent="0.2">
      <c r="B149" s="47">
        <v>16</v>
      </c>
      <c r="C149"/>
      <c r="D149" s="25"/>
      <c r="E149" s="25"/>
      <c r="F149" s="25"/>
      <c r="G149" s="25"/>
      <c r="H149" s="26"/>
      <c r="I149" s="26"/>
      <c r="J149" s="26"/>
      <c r="K149" s="25"/>
      <c r="L149" s="26"/>
      <c r="M149" s="26"/>
      <c r="N149" s="27"/>
      <c r="O149" s="28"/>
      <c r="P149" s="46" t="str">
        <f t="shared" si="36"/>
        <v xml:space="preserve"> </v>
      </c>
    </row>
    <row r="150" spans="2:42" ht="15" customHeight="1" x14ac:dyDescent="0.2">
      <c r="L150" s="52"/>
      <c r="M150" s="52"/>
      <c r="N150" s="52"/>
    </row>
    <row r="151" spans="2:42" x14ac:dyDescent="0.2"/>
    <row r="152" spans="2:42" ht="16" x14ac:dyDescent="0.2">
      <c r="B152" s="12" t="s">
        <v>94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3"/>
    </row>
    <row r="153" spans="2:42" x14ac:dyDescent="0.2">
      <c r="B153" s="24" t="s">
        <v>147</v>
      </c>
      <c r="G153" s="149">
        <f>VLOOKUP($B$4&amp;B152,BUSCARECORDS_50MS14,2,FALSE)</f>
        <v>6.0069444444444439E-4</v>
      </c>
      <c r="H153" s="149"/>
      <c r="I153" s="24" t="str">
        <f>VLOOKUP($B$4&amp;B152,BUSCARECORDS_50MS14,3,FALSE)</f>
        <v>GEMA CAJA QUILEZ (CDE LAS VICTORIAS CENTRO)</v>
      </c>
      <c r="R153" s="65" t="s">
        <v>225</v>
      </c>
    </row>
    <row r="154" spans="2:42" x14ac:dyDescent="0.2">
      <c r="B154" s="24" t="s">
        <v>148</v>
      </c>
      <c r="G154" s="149" t="str">
        <f>VLOOKUP($B$4&amp;B152,BUSCARECORDS_50MS14,4,FALSE)</f>
        <v>N/A</v>
      </c>
      <c r="H154" s="149"/>
      <c r="R154" s="66" t="s">
        <v>227</v>
      </c>
    </row>
    <row r="155" spans="2:42" x14ac:dyDescent="0.2">
      <c r="R155" s="67" t="s">
        <v>228</v>
      </c>
    </row>
    <row r="156" spans="2:42" x14ac:dyDescent="0.2">
      <c r="B156"/>
      <c r="C156" s="32" t="s">
        <v>197</v>
      </c>
      <c r="D156" s="35"/>
      <c r="E156" s="35"/>
      <c r="F156" s="35"/>
      <c r="G156" s="35"/>
      <c r="H156" s="35"/>
      <c r="I156" s="44"/>
      <c r="J156" s="44"/>
      <c r="K156" s="35"/>
      <c r="L156" s="45"/>
      <c r="M156" s="45"/>
      <c r="N156" s="45"/>
      <c r="O156" s="28"/>
      <c r="P156" s="46"/>
      <c r="AH156" s="90" t="s">
        <v>329</v>
      </c>
      <c r="AI156" s="90" t="s">
        <v>5</v>
      </c>
      <c r="AJ156" s="91" t="s">
        <v>330</v>
      </c>
      <c r="AK156" s="91" t="s">
        <v>331</v>
      </c>
      <c r="AL156" s="91" t="s">
        <v>3</v>
      </c>
      <c r="AM156" s="91" t="s">
        <v>332</v>
      </c>
      <c r="AN156" s="91" t="s">
        <v>333</v>
      </c>
      <c r="AO156" s="91" t="s">
        <v>334</v>
      </c>
      <c r="AP156" s="91" t="s">
        <v>335</v>
      </c>
    </row>
    <row r="157" spans="2:42" x14ac:dyDescent="0.2">
      <c r="B157" s="47">
        <v>1</v>
      </c>
      <c r="C157"/>
      <c r="D157" s="25" t="s">
        <v>233</v>
      </c>
      <c r="E157" s="25"/>
      <c r="F157" s="25"/>
      <c r="G157" s="25"/>
      <c r="H157" s="26" t="s">
        <v>149</v>
      </c>
      <c r="I157" s="26" t="s">
        <v>216</v>
      </c>
      <c r="J157" s="26" t="s">
        <v>141</v>
      </c>
      <c r="K157" s="85" t="s">
        <v>146</v>
      </c>
      <c r="L157" s="26"/>
      <c r="M157" s="121"/>
      <c r="N157" s="65" t="s">
        <v>225</v>
      </c>
      <c r="O157" s="28">
        <v>8.9930555555555554E-4</v>
      </c>
      <c r="P157" s="46">
        <f t="shared" ref="P157:P164" si="37">IF(K157=0," ",2)</f>
        <v>2</v>
      </c>
      <c r="Q157" s="29"/>
      <c r="R157" s="48"/>
      <c r="S157" s="48"/>
      <c r="AH157" s="92" t="str">
        <f>D157</f>
        <v>SOTO MARTIN, CRISTINA</v>
      </c>
      <c r="AI157" s="92" t="str">
        <f>K157</f>
        <v>APADIS</v>
      </c>
      <c r="AJ157" s="92"/>
      <c r="AK157" s="93">
        <f>O157</f>
        <v>8.9930555555555554E-4</v>
      </c>
      <c r="AL157" s="92" t="s">
        <v>340</v>
      </c>
      <c r="AM157" s="92" t="str">
        <f>H157</f>
        <v>MASTER</v>
      </c>
      <c r="AN157" s="92" t="str">
        <f>I157</f>
        <v>S16</v>
      </c>
      <c r="AO157" s="92" t="str">
        <f>J157</f>
        <v>ADAPTADA</v>
      </c>
      <c r="AP157" s="92" t="s">
        <v>338</v>
      </c>
    </row>
    <row r="158" spans="2:42" x14ac:dyDescent="0.2">
      <c r="B158" s="47">
        <v>2</v>
      </c>
      <c r="C158"/>
      <c r="D158" s="25" t="s">
        <v>437</v>
      </c>
      <c r="E158" s="25"/>
      <c r="F158" s="25"/>
      <c r="G158" s="25"/>
      <c r="H158" s="26" t="s">
        <v>149</v>
      </c>
      <c r="I158" s="26" t="s">
        <v>216</v>
      </c>
      <c r="J158" s="26" t="s">
        <v>141</v>
      </c>
      <c r="K158" s="85" t="s">
        <v>146</v>
      </c>
      <c r="L158" s="26"/>
      <c r="M158" s="121"/>
      <c r="N158" s="66" t="s">
        <v>227</v>
      </c>
      <c r="O158" s="28">
        <v>1.1086805555555555E-3</v>
      </c>
      <c r="P158" s="46">
        <f t="shared" si="37"/>
        <v>2</v>
      </c>
      <c r="R158" s="37" t="s">
        <v>200</v>
      </c>
      <c r="S158" s="48"/>
      <c r="AH158" s="92" t="str">
        <f t="shared" ref="AH158:AH164" si="38">D158</f>
        <v>TORNOS ORTEGA, MARIA PAZ</v>
      </c>
      <c r="AI158" s="92" t="str">
        <f t="shared" ref="AI158:AI164" si="39">K158</f>
        <v>APADIS</v>
      </c>
      <c r="AJ158" s="92"/>
      <c r="AK158" s="93">
        <f t="shared" ref="AK158:AK164" si="40">O158</f>
        <v>1.1086805555555555E-3</v>
      </c>
      <c r="AL158" s="92" t="s">
        <v>340</v>
      </c>
      <c r="AM158" s="92" t="str">
        <f t="shared" ref="AM158:AM164" si="41">H158</f>
        <v>MASTER</v>
      </c>
      <c r="AN158" s="92" t="str">
        <f t="shared" ref="AN158:AN164" si="42">I158</f>
        <v>S16</v>
      </c>
      <c r="AO158" s="92" t="str">
        <f t="shared" ref="AO158:AO164" si="43">J158</f>
        <v>ADAPTADA</v>
      </c>
      <c r="AP158" s="92" t="s">
        <v>338</v>
      </c>
    </row>
    <row r="159" spans="2:42" x14ac:dyDescent="0.2">
      <c r="B159" s="47">
        <v>3</v>
      </c>
      <c r="C159"/>
      <c r="D159" s="25"/>
      <c r="E159" s="25"/>
      <c r="F159" s="25"/>
      <c r="G159" s="25"/>
      <c r="H159" s="26"/>
      <c r="I159" s="26"/>
      <c r="J159" s="26"/>
      <c r="K159" s="25"/>
      <c r="L159" s="26"/>
      <c r="M159" s="26"/>
      <c r="N159" s="27"/>
      <c r="O159" s="28"/>
      <c r="P159" s="46" t="str">
        <f t="shared" si="37"/>
        <v xml:space="preserve"> </v>
      </c>
      <c r="R159" s="37" t="s">
        <v>201</v>
      </c>
      <c r="S159" s="48"/>
      <c r="AH159" s="92">
        <f t="shared" si="38"/>
        <v>0</v>
      </c>
      <c r="AI159" s="92">
        <f t="shared" si="39"/>
        <v>0</v>
      </c>
      <c r="AJ159" s="92"/>
      <c r="AK159" s="93">
        <f t="shared" si="40"/>
        <v>0</v>
      </c>
      <c r="AL159" s="92" t="s">
        <v>340</v>
      </c>
      <c r="AM159" s="92">
        <f t="shared" si="41"/>
        <v>0</v>
      </c>
      <c r="AN159" s="92">
        <f t="shared" si="42"/>
        <v>0</v>
      </c>
      <c r="AO159" s="92">
        <f t="shared" si="43"/>
        <v>0</v>
      </c>
      <c r="AP159" s="92" t="s">
        <v>338</v>
      </c>
    </row>
    <row r="160" spans="2:42" x14ac:dyDescent="0.2">
      <c r="B160" s="47">
        <v>4</v>
      </c>
      <c r="C160"/>
      <c r="D160" s="25"/>
      <c r="E160" s="25"/>
      <c r="F160" s="25"/>
      <c r="G160" s="25"/>
      <c r="H160" s="26"/>
      <c r="I160" s="26"/>
      <c r="J160" s="26"/>
      <c r="K160" s="25"/>
      <c r="L160" s="26"/>
      <c r="M160" s="26"/>
      <c r="N160" s="27"/>
      <c r="O160" s="28"/>
      <c r="P160" s="46" t="str">
        <f t="shared" si="37"/>
        <v xml:space="preserve"> </v>
      </c>
      <c r="R160" s="48"/>
      <c r="S160" s="48"/>
      <c r="AH160" s="92">
        <f t="shared" si="38"/>
        <v>0</v>
      </c>
      <c r="AI160" s="92">
        <f t="shared" si="39"/>
        <v>0</v>
      </c>
      <c r="AJ160" s="92"/>
      <c r="AK160" s="93">
        <f t="shared" si="40"/>
        <v>0</v>
      </c>
      <c r="AL160" s="92" t="s">
        <v>340</v>
      </c>
      <c r="AM160" s="92">
        <f t="shared" si="41"/>
        <v>0</v>
      </c>
      <c r="AN160" s="92">
        <f t="shared" si="42"/>
        <v>0</v>
      </c>
      <c r="AO160" s="92">
        <f t="shared" si="43"/>
        <v>0</v>
      </c>
      <c r="AP160" s="92" t="s">
        <v>338</v>
      </c>
    </row>
    <row r="161" spans="2:42" x14ac:dyDescent="0.2">
      <c r="B161" s="47">
        <v>5</v>
      </c>
      <c r="C161"/>
      <c r="D161" s="37" t="s">
        <v>200</v>
      </c>
      <c r="E161" s="25"/>
      <c r="F161" s="25"/>
      <c r="G161" s="25"/>
      <c r="H161" s="26"/>
      <c r="I161" s="26"/>
      <c r="J161" s="26"/>
      <c r="K161" s="25"/>
      <c r="L161" s="26"/>
      <c r="M161" s="26"/>
      <c r="N161" s="27"/>
      <c r="O161" s="28"/>
      <c r="P161" s="46" t="str">
        <f t="shared" si="37"/>
        <v xml:space="preserve"> </v>
      </c>
      <c r="Q161" s="57"/>
      <c r="R161" s="37" t="s">
        <v>200</v>
      </c>
      <c r="S161" s="48"/>
      <c r="AH161" s="1" t="str">
        <f t="shared" si="38"/>
        <v>Esta prueba no tendrá final.</v>
      </c>
      <c r="AI161" s="1">
        <f t="shared" si="39"/>
        <v>0</v>
      </c>
      <c r="AK161" s="9">
        <f t="shared" si="40"/>
        <v>0</v>
      </c>
      <c r="AL161" s="1" t="s">
        <v>340</v>
      </c>
      <c r="AM161" s="1">
        <f t="shared" si="41"/>
        <v>0</v>
      </c>
      <c r="AN161" s="1">
        <f t="shared" si="42"/>
        <v>0</v>
      </c>
      <c r="AO161" s="1">
        <f t="shared" si="43"/>
        <v>0</v>
      </c>
      <c r="AP161" s="1" t="s">
        <v>338</v>
      </c>
    </row>
    <row r="162" spans="2:42" x14ac:dyDescent="0.2">
      <c r="B162" s="47">
        <v>6</v>
      </c>
      <c r="C162"/>
      <c r="D162" s="37" t="s">
        <v>202</v>
      </c>
      <c r="E162" s="25"/>
      <c r="F162" s="25"/>
      <c r="G162" s="25"/>
      <c r="H162" s="26"/>
      <c r="I162" s="26"/>
      <c r="J162" s="26"/>
      <c r="K162" s="25"/>
      <c r="L162" s="26"/>
      <c r="M162" s="26"/>
      <c r="N162" s="27"/>
      <c r="O162" s="28"/>
      <c r="P162" s="46" t="str">
        <f t="shared" si="37"/>
        <v xml:space="preserve"> </v>
      </c>
      <c r="Q162" s="57"/>
      <c r="R162" s="37" t="s">
        <v>202</v>
      </c>
      <c r="S162" s="48"/>
      <c r="AH162" s="1" t="str">
        <f t="shared" si="38"/>
        <v>Las medallas se entregarán por los resultados obtenidos en los encuentros clasificatorios.</v>
      </c>
      <c r="AI162" s="1">
        <f t="shared" si="39"/>
        <v>0</v>
      </c>
      <c r="AK162" s="9">
        <f t="shared" si="40"/>
        <v>0</v>
      </c>
      <c r="AL162" s="1" t="s">
        <v>340</v>
      </c>
      <c r="AM162" s="1">
        <f t="shared" si="41"/>
        <v>0</v>
      </c>
      <c r="AN162" s="1">
        <f t="shared" si="42"/>
        <v>0</v>
      </c>
      <c r="AO162" s="1">
        <f t="shared" si="43"/>
        <v>0</v>
      </c>
      <c r="AP162" s="1" t="s">
        <v>338</v>
      </c>
    </row>
    <row r="163" spans="2:42" x14ac:dyDescent="0.2">
      <c r="B163" s="47">
        <v>7</v>
      </c>
      <c r="C163"/>
      <c r="D163" s="37" t="s">
        <v>302</v>
      </c>
      <c r="E163" s="25"/>
      <c r="F163" s="25"/>
      <c r="G163" s="25"/>
      <c r="H163" s="26"/>
      <c r="I163" s="26"/>
      <c r="J163" s="26"/>
      <c r="K163" s="25"/>
      <c r="L163" s="26"/>
      <c r="M163" s="26"/>
      <c r="N163" s="27"/>
      <c r="O163" s="28"/>
      <c r="P163" s="46" t="str">
        <f t="shared" si="37"/>
        <v xml:space="preserve"> </v>
      </c>
      <c r="Q163" s="57"/>
      <c r="R163" s="37" t="s">
        <v>302</v>
      </c>
      <c r="S163" s="48"/>
      <c r="AH163" s="1" t="str">
        <f t="shared" si="38"/>
        <v>No obstante, la prueba se podrá disputar, si así lo desean para la obtención de puntos para la clasificación por equipos.</v>
      </c>
      <c r="AI163" s="1">
        <f t="shared" si="39"/>
        <v>0</v>
      </c>
      <c r="AK163" s="9">
        <f t="shared" si="40"/>
        <v>0</v>
      </c>
      <c r="AL163" s="1" t="s">
        <v>340</v>
      </c>
      <c r="AM163" s="1">
        <f t="shared" si="41"/>
        <v>0</v>
      </c>
      <c r="AN163" s="1">
        <f t="shared" si="42"/>
        <v>0</v>
      </c>
      <c r="AO163" s="1">
        <f t="shared" si="43"/>
        <v>0</v>
      </c>
      <c r="AP163" s="1" t="s">
        <v>338</v>
      </c>
    </row>
    <row r="164" spans="2:42" x14ac:dyDescent="0.2">
      <c r="B164" s="47">
        <v>8</v>
      </c>
      <c r="C164"/>
      <c r="D164" s="25"/>
      <c r="E164" s="25"/>
      <c r="F164" s="25"/>
      <c r="G164" s="25"/>
      <c r="H164" s="26"/>
      <c r="I164" s="26"/>
      <c r="J164" s="26"/>
      <c r="K164" s="25"/>
      <c r="L164" s="26"/>
      <c r="M164" s="26"/>
      <c r="N164" s="27"/>
      <c r="O164" s="28"/>
      <c r="P164" s="46" t="str">
        <f t="shared" si="37"/>
        <v xml:space="preserve"> </v>
      </c>
      <c r="R164" s="48"/>
      <c r="S164" s="48"/>
      <c r="AH164" s="1">
        <f t="shared" si="38"/>
        <v>0</v>
      </c>
      <c r="AI164" s="1">
        <f t="shared" si="39"/>
        <v>0</v>
      </c>
      <c r="AK164" s="9">
        <f t="shared" si="40"/>
        <v>0</v>
      </c>
      <c r="AL164" s="1" t="s">
        <v>340</v>
      </c>
      <c r="AM164" s="1">
        <f t="shared" si="41"/>
        <v>0</v>
      </c>
      <c r="AN164" s="1">
        <f t="shared" si="42"/>
        <v>0</v>
      </c>
      <c r="AO164" s="1">
        <f t="shared" si="43"/>
        <v>0</v>
      </c>
      <c r="AP164" s="1" t="s">
        <v>338</v>
      </c>
    </row>
    <row r="165" spans="2:42" x14ac:dyDescent="0.2">
      <c r="B165"/>
      <c r="C165"/>
      <c r="D165" s="25"/>
      <c r="E165" s="25"/>
      <c r="F165" s="25"/>
      <c r="G165" s="25"/>
      <c r="H165" s="26"/>
      <c r="I165" s="26"/>
      <c r="J165" s="26"/>
      <c r="K165" s="25"/>
      <c r="L165" s="26"/>
      <c r="M165" s="26"/>
      <c r="N165" s="27"/>
      <c r="O165" s="28"/>
      <c r="P165"/>
      <c r="Q165" s="29"/>
    </row>
    <row r="166" spans="2:42" hidden="1" x14ac:dyDescent="0.2">
      <c r="B166"/>
      <c r="C166" s="32" t="s">
        <v>203</v>
      </c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2:42" hidden="1" x14ac:dyDescent="0.2">
      <c r="B167" s="47">
        <v>9</v>
      </c>
      <c r="C167"/>
      <c r="D167" s="25"/>
      <c r="E167" s="25"/>
      <c r="F167" s="25"/>
      <c r="G167" s="25"/>
      <c r="H167" s="26"/>
      <c r="I167" s="26"/>
      <c r="J167" s="26"/>
      <c r="K167" s="25"/>
      <c r="L167" s="26"/>
      <c r="M167" s="26"/>
      <c r="N167" s="27"/>
      <c r="O167" s="28"/>
      <c r="P167" s="46" t="str">
        <f t="shared" ref="P167:P174" si="44">IF(K167=0," ",1)</f>
        <v xml:space="preserve"> </v>
      </c>
    </row>
    <row r="168" spans="2:42" hidden="1" x14ac:dyDescent="0.2">
      <c r="B168" s="47">
        <v>10</v>
      </c>
      <c r="C168"/>
      <c r="D168" s="25"/>
      <c r="E168" s="25"/>
      <c r="F168" s="25"/>
      <c r="G168" s="25"/>
      <c r="H168" s="26"/>
      <c r="I168" s="26"/>
      <c r="J168" s="26"/>
      <c r="K168" s="25"/>
      <c r="L168" s="26"/>
      <c r="M168" s="26"/>
      <c r="N168" s="27"/>
      <c r="O168" s="28"/>
      <c r="P168" s="46" t="str">
        <f t="shared" si="44"/>
        <v xml:space="preserve"> </v>
      </c>
    </row>
    <row r="169" spans="2:42" hidden="1" x14ac:dyDescent="0.2">
      <c r="B169" s="47">
        <v>11</v>
      </c>
      <c r="C169"/>
      <c r="D169" s="25"/>
      <c r="E169" s="25"/>
      <c r="F169" s="25"/>
      <c r="G169" s="25"/>
      <c r="H169" s="26"/>
      <c r="I169" s="26"/>
      <c r="J169" s="26"/>
      <c r="K169" s="25"/>
      <c r="L169" s="26"/>
      <c r="M169" s="26"/>
      <c r="N169" s="27"/>
      <c r="O169" s="28"/>
      <c r="P169" s="46" t="str">
        <f t="shared" si="44"/>
        <v xml:space="preserve"> </v>
      </c>
      <c r="Q169" s="29"/>
    </row>
    <row r="170" spans="2:42" hidden="1" x14ac:dyDescent="0.2">
      <c r="B170" s="47">
        <v>12</v>
      </c>
      <c r="C170"/>
      <c r="D170" s="25"/>
      <c r="E170" s="25"/>
      <c r="F170" s="25"/>
      <c r="G170" s="25"/>
      <c r="H170" s="26"/>
      <c r="I170" s="26"/>
      <c r="J170" s="26"/>
      <c r="K170" s="25"/>
      <c r="L170" s="26"/>
      <c r="M170" s="26"/>
      <c r="N170" s="27"/>
      <c r="O170" s="28"/>
      <c r="P170" s="46" t="str">
        <f t="shared" si="44"/>
        <v xml:space="preserve"> </v>
      </c>
    </row>
    <row r="171" spans="2:42" hidden="1" x14ac:dyDescent="0.2">
      <c r="B171" s="47">
        <v>13</v>
      </c>
      <c r="C171"/>
      <c r="D171" s="25"/>
      <c r="E171" s="25"/>
      <c r="F171" s="25"/>
      <c r="G171" s="25"/>
      <c r="H171" s="26"/>
      <c r="I171" s="26"/>
      <c r="J171" s="26"/>
      <c r="K171" s="25"/>
      <c r="L171" s="26"/>
      <c r="M171" s="26"/>
      <c r="N171" s="27"/>
      <c r="O171" s="28"/>
      <c r="P171" s="46" t="str">
        <f t="shared" si="44"/>
        <v xml:space="preserve"> </v>
      </c>
    </row>
    <row r="172" spans="2:42" hidden="1" x14ac:dyDescent="0.2">
      <c r="B172" s="47">
        <v>14</v>
      </c>
      <c r="C172"/>
      <c r="D172" s="25"/>
      <c r="E172" s="25"/>
      <c r="F172" s="25"/>
      <c r="G172" s="25"/>
      <c r="H172" s="26"/>
      <c r="I172" s="26"/>
      <c r="J172" s="26"/>
      <c r="K172" s="25"/>
      <c r="L172" s="26"/>
      <c r="M172" s="26"/>
      <c r="N172" s="27"/>
      <c r="O172" s="28"/>
      <c r="P172" s="46" t="str">
        <f t="shared" si="44"/>
        <v xml:space="preserve"> </v>
      </c>
    </row>
    <row r="173" spans="2:42" hidden="1" x14ac:dyDescent="0.2">
      <c r="B173" s="47">
        <v>15</v>
      </c>
      <c r="C173"/>
      <c r="D173" s="25"/>
      <c r="E173" s="25"/>
      <c r="F173" s="25"/>
      <c r="G173" s="25"/>
      <c r="H173" s="26"/>
      <c r="I173" s="26"/>
      <c r="J173" s="26"/>
      <c r="K173" s="25"/>
      <c r="L173" s="26"/>
      <c r="M173" s="26"/>
      <c r="N173" s="27"/>
      <c r="O173" s="28"/>
      <c r="P173" s="46" t="str">
        <f t="shared" si="44"/>
        <v xml:space="preserve"> </v>
      </c>
      <c r="Q173" s="29"/>
    </row>
    <row r="174" spans="2:42" hidden="1" x14ac:dyDescent="0.2">
      <c r="B174" s="47">
        <v>16</v>
      </c>
      <c r="C174"/>
      <c r="D174" s="25"/>
      <c r="E174" s="25"/>
      <c r="F174" s="25"/>
      <c r="G174" s="25"/>
      <c r="H174" s="26"/>
      <c r="I174" s="26"/>
      <c r="J174" s="26"/>
      <c r="K174" s="25"/>
      <c r="L174" s="26"/>
      <c r="M174" s="26"/>
      <c r="N174" s="27"/>
      <c r="O174" s="28"/>
      <c r="P174" s="46" t="str">
        <f t="shared" si="44"/>
        <v xml:space="preserve"> </v>
      </c>
    </row>
    <row r="175" spans="2:42" ht="15" customHeight="1" x14ac:dyDescent="0.2">
      <c r="L175" s="52"/>
      <c r="M175" s="52"/>
      <c r="N175" s="52"/>
    </row>
    <row r="176" spans="2:42" x14ac:dyDescent="0.2"/>
    <row r="177" ht="15" customHeight="1" x14ac:dyDescent="0.2"/>
  </sheetData>
  <sortState xmlns:xlrd2="http://schemas.microsoft.com/office/spreadsheetml/2017/richdata2" ref="D61:O65">
    <sortCondition ref="O61:O65"/>
  </sortState>
  <mergeCells count="11">
    <mergeCell ref="F82:G82"/>
    <mergeCell ref="F129:G129"/>
    <mergeCell ref="G153:H153"/>
    <mergeCell ref="G154:H154"/>
    <mergeCell ref="G7:H7"/>
    <mergeCell ref="G8:H8"/>
    <mergeCell ref="G32:H32"/>
    <mergeCell ref="G33:H33"/>
    <mergeCell ref="G57:H57"/>
    <mergeCell ref="G58:H58"/>
    <mergeCell ref="F106:G106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fitToHeight="0" orientation="landscape" r:id="rId1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4969-4F30-1E45-A129-DF12A03136CF}">
  <sheetPr>
    <tabColor theme="5"/>
  </sheetPr>
  <dimension ref="B1:AP164"/>
  <sheetViews>
    <sheetView topLeftCell="A88" zoomScale="110" zoomScaleNormal="110" workbookViewId="0">
      <selection activeCell="D133" activeCellId="3" sqref="D61 D85 D108:D110 D133:D134"/>
    </sheetView>
  </sheetViews>
  <sheetFormatPr baseColWidth="10" defaultColWidth="4.33203125" defaultRowHeight="15" customHeight="1" zeroHeight="1" x14ac:dyDescent="0.2"/>
  <cols>
    <col min="1" max="1" width="5.6640625" style="1" customWidth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7" width="10.6640625" style="1" customWidth="1"/>
    <col min="8" max="8" width="10.83203125" style="1" customWidth="1"/>
    <col min="9" max="9" width="7.83203125" style="1" customWidth="1"/>
    <col min="10" max="10" width="13.83203125" style="1" customWidth="1"/>
    <col min="11" max="11" width="32.6640625" style="1" customWidth="1"/>
    <col min="12" max="13" width="3.83203125" style="1" customWidth="1"/>
    <col min="14" max="15" width="12.83203125" style="1" customWidth="1"/>
    <col min="16" max="16" width="6.5" style="18" customWidth="1"/>
    <col min="17" max="17" width="5.6640625" style="1" customWidth="1"/>
    <col min="18" max="24" width="10.83203125" style="1" customWidth="1"/>
    <col min="25" max="33" width="4.33203125" style="1"/>
    <col min="34" max="35" width="4.5" style="1" bestFit="1" customWidth="1"/>
    <col min="36" max="36" width="4.33203125" style="1"/>
    <col min="37" max="37" width="8.1640625" style="1" bestFit="1" customWidth="1"/>
    <col min="38" max="38" width="4.33203125" style="1"/>
    <col min="39" max="39" width="4.5" style="1" bestFit="1" customWidth="1"/>
    <col min="40" max="16384" width="4.33203125" style="1"/>
  </cols>
  <sheetData>
    <row r="1" spans="2:19" ht="15" customHeight="1" x14ac:dyDescent="0.2"/>
    <row r="2" spans="2:19" ht="26" x14ac:dyDescent="0.2">
      <c r="B2" s="20" t="s">
        <v>136</v>
      </c>
      <c r="C2" s="21"/>
      <c r="D2" s="21"/>
      <c r="E2" s="21"/>
      <c r="F2" s="22">
        <v>7</v>
      </c>
    </row>
    <row r="3" spans="2:19" ht="7.5" customHeight="1" x14ac:dyDescent="0.2">
      <c r="L3" s="2"/>
      <c r="M3" s="2"/>
      <c r="N3" s="2"/>
    </row>
    <row r="4" spans="2:19" ht="19" x14ac:dyDescent="0.2">
      <c r="B4" s="23" t="s">
        <v>243</v>
      </c>
    </row>
    <row r="5" spans="2:19" ht="15" customHeight="1" x14ac:dyDescent="0.2"/>
    <row r="6" spans="2:19" ht="16" x14ac:dyDescent="0.2">
      <c r="B6" s="15" t="s">
        <v>113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4"/>
    </row>
    <row r="7" spans="2:19" x14ac:dyDescent="0.2">
      <c r="B7" s="24" t="s">
        <v>137</v>
      </c>
      <c r="G7" s="149" t="str">
        <f>VLOOKUP($B$4&amp;B6,BUSCARECORDS_50MS14,2,FALSE)</f>
        <v>--</v>
      </c>
      <c r="H7" s="149"/>
      <c r="I7" s="24" t="str">
        <f>VLOOKUP($B$4&amp;B6,BUSCARECORDS_50MS14,3,FALSE)</f>
        <v>-- (--)</v>
      </c>
      <c r="R7" s="65" t="s">
        <v>225</v>
      </c>
    </row>
    <row r="8" spans="2:19" x14ac:dyDescent="0.2">
      <c r="B8" s="24" t="s">
        <v>138</v>
      </c>
      <c r="G8" s="149" t="str">
        <f>VLOOKUP($B$4&amp;B6,BUSCARECORDS_50MS14,4,FALSE)</f>
        <v>N/A</v>
      </c>
      <c r="H8" s="149"/>
      <c r="R8" s="66" t="s">
        <v>227</v>
      </c>
    </row>
    <row r="9" spans="2:19" x14ac:dyDescent="0.2">
      <c r="R9" s="67" t="s">
        <v>228</v>
      </c>
    </row>
    <row r="10" spans="2:19" x14ac:dyDescent="0.2">
      <c r="B10"/>
      <c r="C10" s="32" t="s">
        <v>197</v>
      </c>
      <c r="D10" s="35"/>
      <c r="E10" s="35"/>
      <c r="F10" s="35"/>
      <c r="G10" s="35"/>
      <c r="H10" s="35"/>
      <c r="I10" s="44"/>
      <c r="J10" s="44"/>
      <c r="K10" s="35"/>
      <c r="L10" s="45"/>
      <c r="M10" s="45"/>
      <c r="N10" s="45"/>
      <c r="O10" s="28"/>
      <c r="P10" s="46"/>
    </row>
    <row r="11" spans="2:19" x14ac:dyDescent="0.2">
      <c r="B11" s="47">
        <v>1</v>
      </c>
      <c r="C11"/>
      <c r="D11" s="25"/>
      <c r="E11" s="25"/>
      <c r="F11" s="25"/>
      <c r="G11" s="25"/>
      <c r="H11" s="26"/>
      <c r="I11" s="26"/>
      <c r="J11" s="26"/>
      <c r="K11" s="25"/>
      <c r="L11" s="26"/>
      <c r="M11" s="26"/>
      <c r="N11" s="27"/>
      <c r="O11" s="28"/>
      <c r="P11" s="46" t="str">
        <f t="shared" ref="P11:P18" si="0">IF(K11=0," ",2)</f>
        <v xml:space="preserve"> </v>
      </c>
      <c r="Q11" s="29"/>
      <c r="R11" s="48"/>
      <c r="S11" s="48"/>
    </row>
    <row r="12" spans="2:19" x14ac:dyDescent="0.2">
      <c r="B12" s="47">
        <v>2</v>
      </c>
      <c r="C12"/>
      <c r="D12" s="25"/>
      <c r="E12" s="25"/>
      <c r="F12" s="25"/>
      <c r="G12" s="25"/>
      <c r="H12" s="26"/>
      <c r="I12" s="26"/>
      <c r="J12" s="26"/>
      <c r="K12" s="25"/>
      <c r="L12" s="26"/>
      <c r="M12" s="26"/>
      <c r="N12" s="27"/>
      <c r="O12" s="28"/>
      <c r="P12" s="46" t="str">
        <f t="shared" si="0"/>
        <v xml:space="preserve"> </v>
      </c>
      <c r="R12" s="37" t="s">
        <v>200</v>
      </c>
      <c r="S12" s="48"/>
    </row>
    <row r="13" spans="2:19" x14ac:dyDescent="0.2">
      <c r="B13" s="47">
        <v>3</v>
      </c>
      <c r="C13"/>
      <c r="D13" s="25"/>
      <c r="E13" s="25"/>
      <c r="F13" s="25"/>
      <c r="G13" s="25"/>
      <c r="H13" s="26"/>
      <c r="I13" s="26"/>
      <c r="J13" s="26"/>
      <c r="K13" s="25"/>
      <c r="L13" s="26"/>
      <c r="M13" s="26"/>
      <c r="N13" s="27"/>
      <c r="O13" s="28"/>
      <c r="P13" s="46" t="str">
        <f t="shared" si="0"/>
        <v xml:space="preserve"> </v>
      </c>
      <c r="R13" s="37" t="s">
        <v>201</v>
      </c>
      <c r="S13" s="48"/>
    </row>
    <row r="14" spans="2:19" x14ac:dyDescent="0.2">
      <c r="B14" s="47">
        <v>4</v>
      </c>
      <c r="C14"/>
      <c r="D14" s="37" t="s">
        <v>200</v>
      </c>
      <c r="E14" s="25"/>
      <c r="F14" s="25"/>
      <c r="G14" s="25"/>
      <c r="H14" s="26"/>
      <c r="I14" s="26"/>
      <c r="J14" s="26"/>
      <c r="K14" s="25"/>
      <c r="L14" s="26"/>
      <c r="M14" s="26"/>
      <c r="N14" s="27"/>
      <c r="O14" s="28"/>
      <c r="P14" s="46" t="str">
        <f t="shared" si="0"/>
        <v xml:space="preserve"> </v>
      </c>
      <c r="R14" s="48"/>
      <c r="S14" s="48"/>
    </row>
    <row r="15" spans="2:19" x14ac:dyDescent="0.2">
      <c r="B15" s="47">
        <v>5</v>
      </c>
      <c r="C15"/>
      <c r="D15" s="37" t="s">
        <v>201</v>
      </c>
      <c r="E15" s="25"/>
      <c r="F15" s="25"/>
      <c r="G15" s="25"/>
      <c r="H15" s="26"/>
      <c r="I15" s="26"/>
      <c r="J15" s="26"/>
      <c r="K15" s="25"/>
      <c r="L15" s="26"/>
      <c r="M15" s="26"/>
      <c r="N15" s="27"/>
      <c r="O15" s="28"/>
      <c r="P15" s="46" t="str">
        <f t="shared" si="0"/>
        <v xml:space="preserve"> </v>
      </c>
      <c r="Q15" s="57"/>
      <c r="R15" s="37" t="s">
        <v>200</v>
      </c>
      <c r="S15" s="48"/>
    </row>
    <row r="16" spans="2:19" x14ac:dyDescent="0.2">
      <c r="B16" s="47">
        <v>6</v>
      </c>
      <c r="C16"/>
      <c r="D16" s="25"/>
      <c r="E16" s="25"/>
      <c r="F16" s="25"/>
      <c r="G16" s="25"/>
      <c r="H16" s="26"/>
      <c r="I16" s="26"/>
      <c r="J16" s="26"/>
      <c r="K16" s="25"/>
      <c r="L16" s="26"/>
      <c r="M16" s="26"/>
      <c r="N16" s="27"/>
      <c r="O16" s="28"/>
      <c r="P16" s="46" t="str">
        <f t="shared" si="0"/>
        <v xml:space="preserve"> </v>
      </c>
      <c r="Q16" s="57"/>
      <c r="R16" s="37" t="s">
        <v>202</v>
      </c>
      <c r="S16" s="48"/>
    </row>
    <row r="17" spans="2:19" x14ac:dyDescent="0.2">
      <c r="B17" s="47">
        <v>7</v>
      </c>
      <c r="C17"/>
      <c r="D17" s="25"/>
      <c r="E17" s="25"/>
      <c r="F17" s="25"/>
      <c r="G17" s="25"/>
      <c r="H17" s="26"/>
      <c r="I17" s="26"/>
      <c r="J17" s="26"/>
      <c r="K17" s="25"/>
      <c r="L17" s="26"/>
      <c r="M17" s="26"/>
      <c r="N17" s="27"/>
      <c r="O17" s="28"/>
      <c r="P17" s="46" t="str">
        <f t="shared" si="0"/>
        <v xml:space="preserve"> </v>
      </c>
      <c r="Q17" s="57"/>
      <c r="R17" s="37" t="s">
        <v>302</v>
      </c>
      <c r="S17" s="48"/>
    </row>
    <row r="18" spans="2:19" x14ac:dyDescent="0.2">
      <c r="B18" s="47">
        <v>8</v>
      </c>
      <c r="C18"/>
      <c r="D18" s="25"/>
      <c r="E18" s="25"/>
      <c r="F18" s="25"/>
      <c r="G18" s="25"/>
      <c r="H18" s="26"/>
      <c r="I18" s="26"/>
      <c r="J18" s="26"/>
      <c r="K18" s="25"/>
      <c r="L18" s="26"/>
      <c r="M18" s="26"/>
      <c r="N18" s="27"/>
      <c r="O18" s="28"/>
      <c r="P18" s="46" t="str">
        <f t="shared" si="0"/>
        <v xml:space="preserve"> </v>
      </c>
      <c r="R18" s="48"/>
      <c r="S18" s="48"/>
    </row>
    <row r="19" spans="2:19" x14ac:dyDescent="0.2">
      <c r="B19"/>
      <c r="C19"/>
      <c r="D19" s="25"/>
      <c r="E19" s="25"/>
      <c r="F19" s="25"/>
      <c r="G19" s="25"/>
      <c r="H19" s="26"/>
      <c r="I19" s="26"/>
      <c r="J19" s="26"/>
      <c r="K19" s="25"/>
      <c r="L19" s="26"/>
      <c r="M19" s="26"/>
      <c r="N19" s="27"/>
      <c r="O19" s="28"/>
      <c r="P19"/>
      <c r="Q19" s="29"/>
    </row>
    <row r="20" spans="2:19" hidden="1" x14ac:dyDescent="0.2">
      <c r="B20"/>
      <c r="C20" s="32" t="s">
        <v>203</v>
      </c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9" hidden="1" x14ac:dyDescent="0.2">
      <c r="B21" s="47">
        <v>9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6"/>
      <c r="N21" s="27"/>
      <c r="O21" s="28"/>
      <c r="P21" s="46" t="str">
        <f t="shared" ref="P21:P28" si="1">IF(K21=0," ",1)</f>
        <v xml:space="preserve"> </v>
      </c>
    </row>
    <row r="22" spans="2:19" hidden="1" x14ac:dyDescent="0.2">
      <c r="B22" s="47">
        <v>10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6"/>
      <c r="N22" s="27"/>
      <c r="O22" s="28"/>
      <c r="P22" s="46" t="str">
        <f t="shared" si="1"/>
        <v xml:space="preserve"> </v>
      </c>
    </row>
    <row r="23" spans="2:19" hidden="1" x14ac:dyDescent="0.2">
      <c r="B23" s="47">
        <v>11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6"/>
      <c r="N23" s="27"/>
      <c r="O23" s="28"/>
      <c r="P23" s="46" t="str">
        <f t="shared" si="1"/>
        <v xml:space="preserve"> </v>
      </c>
      <c r="Q23" s="29"/>
    </row>
    <row r="24" spans="2:19" hidden="1" x14ac:dyDescent="0.2">
      <c r="B24" s="47">
        <v>12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6"/>
      <c r="N24" s="27"/>
      <c r="O24" s="28"/>
      <c r="P24" s="46" t="str">
        <f t="shared" si="1"/>
        <v xml:space="preserve"> </v>
      </c>
    </row>
    <row r="25" spans="2:19" hidden="1" x14ac:dyDescent="0.2">
      <c r="B25" s="47">
        <v>13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si="1"/>
        <v xml:space="preserve"> </v>
      </c>
    </row>
    <row r="26" spans="2:19" hidden="1" x14ac:dyDescent="0.2">
      <c r="B26" s="47">
        <v>14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1"/>
        <v xml:space="preserve"> </v>
      </c>
    </row>
    <row r="27" spans="2:19" hidden="1" x14ac:dyDescent="0.2">
      <c r="B27" s="47">
        <v>15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1"/>
        <v xml:space="preserve"> </v>
      </c>
      <c r="Q27" s="29"/>
    </row>
    <row r="28" spans="2:19" hidden="1" x14ac:dyDescent="0.2">
      <c r="B28" s="47">
        <v>16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1"/>
        <v xml:space="preserve"> </v>
      </c>
    </row>
    <row r="29" spans="2:19" ht="15" customHeight="1" x14ac:dyDescent="0.2">
      <c r="L29" s="52"/>
      <c r="M29" s="52"/>
      <c r="N29" s="52"/>
    </row>
    <row r="30" spans="2:19" x14ac:dyDescent="0.2"/>
    <row r="31" spans="2:19" ht="16" x14ac:dyDescent="0.2">
      <c r="B31" s="77" t="s">
        <v>107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84"/>
    </row>
    <row r="32" spans="2:19" x14ac:dyDescent="0.2">
      <c r="B32" s="24" t="s">
        <v>137</v>
      </c>
      <c r="G32" s="149" t="str">
        <f>VLOOKUP($B$4&amp;B31,BUSCARECORDS_50MS14,2,FALSE)</f>
        <v>--</v>
      </c>
      <c r="H32" s="149"/>
      <c r="I32" s="24" t="str">
        <f>VLOOKUP($B$4&amp;B31,BUSCARECORDS_50MS14,3,FALSE)</f>
        <v>-- (--)</v>
      </c>
      <c r="R32" s="65" t="s">
        <v>225</v>
      </c>
    </row>
    <row r="33" spans="2:19" x14ac:dyDescent="0.2">
      <c r="B33" s="24" t="s">
        <v>138</v>
      </c>
      <c r="G33" s="149" t="str">
        <f>VLOOKUP($B$4&amp;B31,BUSCARECORDS_50MS14,4,FALSE)</f>
        <v>N/A</v>
      </c>
      <c r="H33" s="149"/>
      <c r="R33" s="66" t="s">
        <v>227</v>
      </c>
    </row>
    <row r="34" spans="2:19" x14ac:dyDescent="0.2">
      <c r="R34" s="67" t="s">
        <v>228</v>
      </c>
    </row>
    <row r="35" spans="2:19" x14ac:dyDescent="0.2">
      <c r="B35"/>
      <c r="C35" s="32" t="s">
        <v>197</v>
      </c>
      <c r="D35" s="35"/>
      <c r="E35" s="35"/>
      <c r="F35" s="35"/>
      <c r="G35" s="35"/>
      <c r="H35" s="35"/>
      <c r="I35" s="44"/>
      <c r="J35" s="44"/>
      <c r="K35" s="35"/>
      <c r="L35" s="45"/>
      <c r="M35" s="45"/>
      <c r="N35" s="45"/>
      <c r="O35" s="28"/>
      <c r="P35" s="46"/>
    </row>
    <row r="36" spans="2:19" x14ac:dyDescent="0.2">
      <c r="B36" s="47">
        <v>1</v>
      </c>
      <c r="C36"/>
      <c r="D36" s="25"/>
      <c r="E36" s="25"/>
      <c r="F36" s="25"/>
      <c r="G36" s="25"/>
      <c r="H36" s="26"/>
      <c r="I36" s="26"/>
      <c r="J36" s="26"/>
      <c r="K36" s="25"/>
      <c r="L36" s="26"/>
      <c r="M36" s="26"/>
      <c r="N36" s="27"/>
      <c r="O36" s="28"/>
      <c r="P36" s="46" t="str">
        <f t="shared" ref="P36:P43" si="2">IF(K36=0," ",2)</f>
        <v xml:space="preserve"> </v>
      </c>
      <c r="Q36" s="29"/>
      <c r="R36" s="48"/>
      <c r="S36" s="48"/>
    </row>
    <row r="37" spans="2:19" x14ac:dyDescent="0.2">
      <c r="B37" s="47">
        <v>2</v>
      </c>
      <c r="C37"/>
      <c r="D37" s="25"/>
      <c r="E37" s="25"/>
      <c r="F37" s="25"/>
      <c r="G37" s="25"/>
      <c r="H37" s="26"/>
      <c r="I37" s="26"/>
      <c r="J37" s="26"/>
      <c r="K37" s="25"/>
      <c r="L37" s="26"/>
      <c r="M37" s="26"/>
      <c r="N37" s="27"/>
      <c r="O37" s="28"/>
      <c r="P37" s="46" t="str">
        <f t="shared" si="2"/>
        <v xml:space="preserve"> </v>
      </c>
      <c r="R37" s="37" t="s">
        <v>200</v>
      </c>
      <c r="S37" s="48"/>
    </row>
    <row r="38" spans="2:19" x14ac:dyDescent="0.2">
      <c r="B38" s="47">
        <v>3</v>
      </c>
      <c r="C38"/>
      <c r="D38" s="25"/>
      <c r="E38" s="25"/>
      <c r="F38" s="25"/>
      <c r="G38" s="25"/>
      <c r="H38" s="26"/>
      <c r="I38" s="26"/>
      <c r="J38" s="26"/>
      <c r="K38" s="25"/>
      <c r="L38" s="26"/>
      <c r="M38" s="26"/>
      <c r="N38" s="27"/>
      <c r="O38" s="28"/>
      <c r="P38" s="46" t="str">
        <f t="shared" si="2"/>
        <v xml:space="preserve"> </v>
      </c>
      <c r="R38" s="37" t="s">
        <v>201</v>
      </c>
      <c r="S38" s="48"/>
    </row>
    <row r="39" spans="2:19" x14ac:dyDescent="0.2">
      <c r="B39" s="47">
        <v>4</v>
      </c>
      <c r="C39"/>
      <c r="D39" s="37" t="s">
        <v>200</v>
      </c>
      <c r="E39" s="25"/>
      <c r="F39" s="25"/>
      <c r="G39" s="25"/>
      <c r="H39" s="26"/>
      <c r="I39" s="26"/>
      <c r="J39" s="26"/>
      <c r="K39" s="25"/>
      <c r="L39" s="26"/>
      <c r="M39" s="26"/>
      <c r="N39" s="27"/>
      <c r="O39" s="28"/>
      <c r="P39" s="46" t="str">
        <f t="shared" si="2"/>
        <v xml:space="preserve"> </v>
      </c>
      <c r="R39" s="48"/>
      <c r="S39" s="48"/>
    </row>
    <row r="40" spans="2:19" x14ac:dyDescent="0.2">
      <c r="B40" s="47">
        <v>5</v>
      </c>
      <c r="C40"/>
      <c r="D40" s="37" t="s">
        <v>201</v>
      </c>
      <c r="E40" s="25"/>
      <c r="F40" s="25"/>
      <c r="G40" s="25"/>
      <c r="H40" s="26"/>
      <c r="I40" s="26"/>
      <c r="J40" s="26"/>
      <c r="K40" s="25"/>
      <c r="L40" s="26"/>
      <c r="M40" s="26"/>
      <c r="N40" s="27"/>
      <c r="O40" s="28"/>
      <c r="P40" s="46" t="str">
        <f t="shared" si="2"/>
        <v xml:space="preserve"> </v>
      </c>
      <c r="Q40" s="57"/>
      <c r="R40" s="37" t="s">
        <v>200</v>
      </c>
      <c r="S40" s="48"/>
    </row>
    <row r="41" spans="2:19" x14ac:dyDescent="0.2">
      <c r="B41" s="47">
        <v>6</v>
      </c>
      <c r="C41"/>
      <c r="D41" s="25"/>
      <c r="E41" s="25"/>
      <c r="F41" s="25"/>
      <c r="G41" s="25"/>
      <c r="H41" s="26"/>
      <c r="I41" s="26"/>
      <c r="J41" s="26"/>
      <c r="K41" s="25"/>
      <c r="L41" s="26"/>
      <c r="M41" s="26"/>
      <c r="N41" s="27"/>
      <c r="O41" s="28"/>
      <c r="P41" s="46" t="str">
        <f t="shared" si="2"/>
        <v xml:space="preserve"> </v>
      </c>
      <c r="Q41" s="57"/>
      <c r="R41" s="37" t="s">
        <v>202</v>
      </c>
      <c r="S41" s="48"/>
    </row>
    <row r="42" spans="2:19" x14ac:dyDescent="0.2">
      <c r="B42" s="47">
        <v>7</v>
      </c>
      <c r="C42"/>
      <c r="D42" s="25"/>
      <c r="E42" s="25"/>
      <c r="F42" s="25"/>
      <c r="G42" s="25"/>
      <c r="H42" s="26"/>
      <c r="I42" s="26"/>
      <c r="J42" s="26"/>
      <c r="K42" s="25"/>
      <c r="L42" s="26"/>
      <c r="M42" s="26"/>
      <c r="N42" s="27"/>
      <c r="O42" s="28"/>
      <c r="P42" s="46" t="str">
        <f t="shared" si="2"/>
        <v xml:space="preserve"> </v>
      </c>
      <c r="Q42" s="57"/>
      <c r="R42" s="37" t="s">
        <v>302</v>
      </c>
      <c r="S42" s="48"/>
    </row>
    <row r="43" spans="2:19" x14ac:dyDescent="0.2">
      <c r="B43" s="47">
        <v>8</v>
      </c>
      <c r="C43"/>
      <c r="D43" s="25"/>
      <c r="E43" s="25"/>
      <c r="F43" s="25"/>
      <c r="G43" s="25"/>
      <c r="H43" s="26"/>
      <c r="I43" s="26"/>
      <c r="J43" s="26"/>
      <c r="K43" s="25"/>
      <c r="L43" s="26"/>
      <c r="M43" s="26"/>
      <c r="N43" s="27"/>
      <c r="O43" s="28"/>
      <c r="P43" s="46" t="str">
        <f t="shared" si="2"/>
        <v xml:space="preserve"> </v>
      </c>
      <c r="R43" s="48"/>
      <c r="S43" s="48"/>
    </row>
    <row r="44" spans="2:19" x14ac:dyDescent="0.2">
      <c r="B44"/>
      <c r="C44"/>
      <c r="D44" s="25"/>
      <c r="E44" s="25"/>
      <c r="F44" s="25"/>
      <c r="G44" s="25"/>
      <c r="H44" s="26"/>
      <c r="I44" s="26"/>
      <c r="J44" s="26"/>
      <c r="K44" s="25"/>
      <c r="L44" s="26"/>
      <c r="M44" s="26"/>
      <c r="N44" s="27"/>
      <c r="O44" s="28"/>
      <c r="P44"/>
      <c r="Q44" s="29"/>
    </row>
    <row r="45" spans="2:19" hidden="1" x14ac:dyDescent="0.2">
      <c r="B45"/>
      <c r="C45" s="32" t="s">
        <v>203</v>
      </c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2:19" hidden="1" x14ac:dyDescent="0.2">
      <c r="B46" s="47">
        <v>9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6"/>
      <c r="N46" s="27"/>
      <c r="O46" s="28"/>
      <c r="P46" s="46" t="str">
        <f t="shared" ref="P46:P53" si="3">IF(K46=0," ",1)</f>
        <v xml:space="preserve"> </v>
      </c>
    </row>
    <row r="47" spans="2:19" hidden="1" x14ac:dyDescent="0.2">
      <c r="B47" s="47">
        <v>10</v>
      </c>
      <c r="C47"/>
      <c r="D47" s="25"/>
      <c r="E47" s="25"/>
      <c r="F47" s="25"/>
      <c r="G47" s="25"/>
      <c r="H47" s="26"/>
      <c r="I47" s="26"/>
      <c r="J47" s="26"/>
      <c r="K47" s="25"/>
      <c r="L47" s="26"/>
      <c r="M47" s="26"/>
      <c r="N47" s="27"/>
      <c r="O47" s="28"/>
      <c r="P47" s="46" t="str">
        <f t="shared" si="3"/>
        <v xml:space="preserve"> </v>
      </c>
    </row>
    <row r="48" spans="2:19" hidden="1" x14ac:dyDescent="0.2">
      <c r="B48" s="47">
        <v>11</v>
      </c>
      <c r="C48"/>
      <c r="D48" s="25"/>
      <c r="E48" s="25"/>
      <c r="F48" s="25"/>
      <c r="G48" s="25"/>
      <c r="H48" s="26"/>
      <c r="I48" s="26"/>
      <c r="J48" s="26"/>
      <c r="K48" s="25"/>
      <c r="L48" s="26"/>
      <c r="M48" s="26"/>
      <c r="N48" s="27"/>
      <c r="O48" s="28"/>
      <c r="P48" s="46" t="str">
        <f t="shared" si="3"/>
        <v xml:space="preserve"> </v>
      </c>
      <c r="Q48" s="29"/>
    </row>
    <row r="49" spans="2:42" hidden="1" x14ac:dyDescent="0.2">
      <c r="B49" s="47">
        <v>12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6"/>
      <c r="N49" s="27"/>
      <c r="O49" s="28"/>
      <c r="P49" s="46" t="str">
        <f t="shared" si="3"/>
        <v xml:space="preserve"> </v>
      </c>
    </row>
    <row r="50" spans="2:42" hidden="1" x14ac:dyDescent="0.2">
      <c r="B50" s="47">
        <v>13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6"/>
      <c r="N50" s="27"/>
      <c r="O50" s="28"/>
      <c r="P50" s="46" t="str">
        <f t="shared" si="3"/>
        <v xml:space="preserve"> </v>
      </c>
    </row>
    <row r="51" spans="2:42" hidden="1" x14ac:dyDescent="0.2">
      <c r="B51" s="47">
        <v>14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3"/>
        <v xml:space="preserve"> </v>
      </c>
    </row>
    <row r="52" spans="2:42" hidden="1" x14ac:dyDescent="0.2">
      <c r="B52" s="47">
        <v>15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3"/>
        <v xml:space="preserve"> </v>
      </c>
      <c r="Q52" s="29"/>
    </row>
    <row r="53" spans="2:42" hidden="1" x14ac:dyDescent="0.2">
      <c r="B53" s="47">
        <v>16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6"/>
      <c r="N53" s="27"/>
      <c r="O53" s="28"/>
      <c r="P53" s="46" t="str">
        <f t="shared" si="3"/>
        <v xml:space="preserve"> </v>
      </c>
    </row>
    <row r="54" spans="2:42" ht="15" customHeight="1" x14ac:dyDescent="0.2">
      <c r="L54" s="52"/>
      <c r="M54" s="52"/>
      <c r="N54" s="52"/>
    </row>
    <row r="55" spans="2:42" x14ac:dyDescent="0.2"/>
    <row r="56" spans="2:42" ht="16" x14ac:dyDescent="0.2">
      <c r="B56" s="79" t="s">
        <v>84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1"/>
    </row>
    <row r="57" spans="2:42" x14ac:dyDescent="0.2">
      <c r="B57" s="24" t="s">
        <v>137</v>
      </c>
      <c r="G57" s="149">
        <f>VLOOKUP($B$4&amp;B56,BUSCARECORDS_50MS14,2,FALSE)</f>
        <v>3.4270833333333332E-4</v>
      </c>
      <c r="H57" s="149"/>
      <c r="I57" s="24" t="str">
        <f>VLOOKUP($B$4&amp;B56,BUSCARECORDS_50MS14,3,FALSE)</f>
        <v>HERNANDEZ-FRANCH PEREZ DEL YERRO, MIGUEL (UFV APASCOVI)</v>
      </c>
      <c r="R57" s="65" t="s">
        <v>225</v>
      </c>
    </row>
    <row r="58" spans="2:42" x14ac:dyDescent="0.2">
      <c r="B58" s="24" t="s">
        <v>138</v>
      </c>
      <c r="G58" s="149">
        <f>VLOOKUP($B$4&amp;B56,BUSCARECORDS_50MS14,4,FALSE)</f>
        <v>3.2824074074074076E-4</v>
      </c>
      <c r="H58" s="149"/>
      <c r="R58" s="66" t="s">
        <v>227</v>
      </c>
    </row>
    <row r="59" spans="2:42" x14ac:dyDescent="0.2">
      <c r="R59" s="67" t="s">
        <v>228</v>
      </c>
    </row>
    <row r="60" spans="2:42" x14ac:dyDescent="0.2">
      <c r="B60"/>
      <c r="C60" s="32" t="s">
        <v>197</v>
      </c>
      <c r="D60" s="35"/>
      <c r="E60" s="35"/>
      <c r="F60" s="35"/>
      <c r="G60" s="35"/>
      <c r="H60" s="35"/>
      <c r="I60" s="44"/>
      <c r="J60" s="44"/>
      <c r="K60" s="35"/>
      <c r="L60" s="45"/>
      <c r="M60" s="45"/>
      <c r="N60" s="45"/>
      <c r="O60" s="28"/>
      <c r="P60" s="46"/>
      <c r="AH60" s="90" t="s">
        <v>329</v>
      </c>
      <c r="AI60" s="90" t="s">
        <v>5</v>
      </c>
      <c r="AJ60" s="91" t="s">
        <v>330</v>
      </c>
      <c r="AK60" s="91" t="s">
        <v>331</v>
      </c>
      <c r="AL60" s="91" t="s">
        <v>3</v>
      </c>
      <c r="AM60" s="91" t="s">
        <v>332</v>
      </c>
      <c r="AN60" s="91" t="s">
        <v>333</v>
      </c>
      <c r="AO60" s="91" t="s">
        <v>334</v>
      </c>
      <c r="AP60" s="91" t="s">
        <v>335</v>
      </c>
    </row>
    <row r="61" spans="2:42" x14ac:dyDescent="0.2">
      <c r="B61" s="47">
        <v>1</v>
      </c>
      <c r="C61"/>
      <c r="D61" s="25" t="s">
        <v>440</v>
      </c>
      <c r="E61" s="25"/>
      <c r="F61" s="25"/>
      <c r="G61" s="25"/>
      <c r="H61" s="26" t="s">
        <v>139</v>
      </c>
      <c r="I61" s="26" t="s">
        <v>216</v>
      </c>
      <c r="J61" s="26" t="s">
        <v>141</v>
      </c>
      <c r="K61" s="85" t="s">
        <v>173</v>
      </c>
      <c r="L61" s="68"/>
      <c r="M61" s="121"/>
      <c r="N61" s="65" t="s">
        <v>225</v>
      </c>
      <c r="O61" s="28">
        <v>3.4444444444444447E-4</v>
      </c>
      <c r="P61" s="46">
        <f t="shared" ref="P61:P68" si="4">IF(K61=0," ",2)</f>
        <v>2</v>
      </c>
      <c r="Q61" s="29"/>
      <c r="R61" s="48"/>
      <c r="S61" s="48"/>
      <c r="AH61" s="1" t="str">
        <f>D61</f>
        <v>HERNANDEZ-FRANCH PEREZ DEL YERRO, MIGUEL</v>
      </c>
      <c r="AI61" s="1" t="str">
        <f>K61</f>
        <v>UFV APASCOVI</v>
      </c>
      <c r="AK61" s="9">
        <f>O61</f>
        <v>3.4444444444444447E-4</v>
      </c>
      <c r="AL61" s="1" t="s">
        <v>341</v>
      </c>
      <c r="AM61" s="1" t="str">
        <f t="shared" ref="AM61:AO68" si="5">H61</f>
        <v>JUNIOR</v>
      </c>
      <c r="AN61" s="1" t="str">
        <f t="shared" si="5"/>
        <v>S16</v>
      </c>
      <c r="AO61" s="1" t="str">
        <f t="shared" si="5"/>
        <v>ADAPTADA</v>
      </c>
      <c r="AP61" s="1" t="s">
        <v>336</v>
      </c>
    </row>
    <row r="62" spans="2:42" x14ac:dyDescent="0.2">
      <c r="B62" s="47">
        <v>2</v>
      </c>
      <c r="C62"/>
      <c r="D62" s="25"/>
      <c r="E62" s="25"/>
      <c r="F62" s="25"/>
      <c r="G62" s="25"/>
      <c r="H62" s="26"/>
      <c r="I62" s="26"/>
      <c r="J62" s="26"/>
      <c r="K62" s="25"/>
      <c r="L62" s="26"/>
      <c r="M62" s="26"/>
      <c r="N62" s="27"/>
      <c r="O62" s="28"/>
      <c r="P62" s="46" t="str">
        <f t="shared" si="4"/>
        <v xml:space="preserve"> </v>
      </c>
      <c r="R62" s="37" t="s">
        <v>200</v>
      </c>
      <c r="S62" s="48"/>
      <c r="AH62" s="1">
        <f t="shared" ref="AH62:AH68" si="6">D62</f>
        <v>0</v>
      </c>
      <c r="AI62" s="1">
        <f t="shared" ref="AI62:AI68" si="7">K62</f>
        <v>0</v>
      </c>
      <c r="AK62" s="9">
        <f t="shared" ref="AK62:AK68" si="8">O62</f>
        <v>0</v>
      </c>
      <c r="AL62" s="1" t="s">
        <v>341</v>
      </c>
      <c r="AM62" s="1">
        <f t="shared" si="5"/>
        <v>0</v>
      </c>
      <c r="AN62" s="1">
        <f t="shared" si="5"/>
        <v>0</v>
      </c>
      <c r="AO62" s="1">
        <f t="shared" si="5"/>
        <v>0</v>
      </c>
      <c r="AP62" s="1" t="s">
        <v>336</v>
      </c>
    </row>
    <row r="63" spans="2:42" x14ac:dyDescent="0.2">
      <c r="B63" s="47">
        <v>3</v>
      </c>
      <c r="C63"/>
      <c r="D63" s="25"/>
      <c r="E63" s="25"/>
      <c r="F63" s="25"/>
      <c r="G63" s="25"/>
      <c r="H63" s="26"/>
      <c r="I63" s="26"/>
      <c r="J63" s="26"/>
      <c r="K63" s="25"/>
      <c r="L63" s="26"/>
      <c r="M63" s="26"/>
      <c r="N63" s="27"/>
      <c r="O63" s="28"/>
      <c r="P63" s="46" t="str">
        <f t="shared" si="4"/>
        <v xml:space="preserve"> </v>
      </c>
      <c r="R63" s="37" t="s">
        <v>201</v>
      </c>
      <c r="S63" s="48"/>
      <c r="AH63" s="1">
        <f t="shared" si="6"/>
        <v>0</v>
      </c>
      <c r="AI63" s="1">
        <f t="shared" si="7"/>
        <v>0</v>
      </c>
      <c r="AK63" s="9">
        <f t="shared" si="8"/>
        <v>0</v>
      </c>
      <c r="AL63" s="1" t="s">
        <v>341</v>
      </c>
      <c r="AM63" s="1">
        <f t="shared" si="5"/>
        <v>0</v>
      </c>
      <c r="AN63" s="1">
        <f t="shared" si="5"/>
        <v>0</v>
      </c>
      <c r="AO63" s="1">
        <f t="shared" si="5"/>
        <v>0</v>
      </c>
      <c r="AP63" s="1" t="s">
        <v>336</v>
      </c>
    </row>
    <row r="64" spans="2:42" x14ac:dyDescent="0.2">
      <c r="B64" s="47">
        <v>4</v>
      </c>
      <c r="C64"/>
      <c r="D64" s="37" t="s">
        <v>200</v>
      </c>
      <c r="E64" s="25"/>
      <c r="F64" s="25"/>
      <c r="G64" s="25"/>
      <c r="H64" s="26"/>
      <c r="I64" s="26"/>
      <c r="J64" s="26"/>
      <c r="K64" s="25"/>
      <c r="L64" s="26"/>
      <c r="M64" s="26"/>
      <c r="N64" s="27"/>
      <c r="O64" s="28"/>
      <c r="P64" s="46" t="str">
        <f t="shared" si="4"/>
        <v xml:space="preserve"> </v>
      </c>
      <c r="R64" s="48"/>
      <c r="S64" s="48"/>
      <c r="AH64" s="1" t="str">
        <f t="shared" si="6"/>
        <v>Esta prueba no tendrá final.</v>
      </c>
      <c r="AI64" s="1">
        <f t="shared" si="7"/>
        <v>0</v>
      </c>
      <c r="AK64" s="9">
        <f t="shared" si="8"/>
        <v>0</v>
      </c>
      <c r="AL64" s="1" t="s">
        <v>341</v>
      </c>
      <c r="AM64" s="1">
        <f t="shared" si="5"/>
        <v>0</v>
      </c>
      <c r="AN64" s="1">
        <f t="shared" si="5"/>
        <v>0</v>
      </c>
      <c r="AO64" s="1">
        <f t="shared" si="5"/>
        <v>0</v>
      </c>
      <c r="AP64" s="1" t="s">
        <v>336</v>
      </c>
    </row>
    <row r="65" spans="2:42" x14ac:dyDescent="0.2">
      <c r="B65" s="47">
        <v>5</v>
      </c>
      <c r="C65"/>
      <c r="D65" s="37" t="s">
        <v>202</v>
      </c>
      <c r="E65" s="25"/>
      <c r="F65" s="25"/>
      <c r="G65" s="25"/>
      <c r="H65" s="26"/>
      <c r="I65" s="26"/>
      <c r="J65" s="26"/>
      <c r="K65" s="25"/>
      <c r="L65" s="26"/>
      <c r="M65" s="26"/>
      <c r="N65" s="27"/>
      <c r="O65" s="28"/>
      <c r="P65" s="46" t="str">
        <f t="shared" si="4"/>
        <v xml:space="preserve"> </v>
      </c>
      <c r="Q65" s="57"/>
      <c r="R65" s="37" t="s">
        <v>200</v>
      </c>
      <c r="S65" s="48"/>
      <c r="AH65" s="1" t="str">
        <f t="shared" si="6"/>
        <v>Las medallas se entregarán por los resultados obtenidos en los encuentros clasificatorios.</v>
      </c>
      <c r="AI65" s="1">
        <f t="shared" si="7"/>
        <v>0</v>
      </c>
      <c r="AK65" s="9">
        <f t="shared" si="8"/>
        <v>0</v>
      </c>
      <c r="AL65" s="1" t="s">
        <v>341</v>
      </c>
      <c r="AM65" s="1">
        <f t="shared" si="5"/>
        <v>0</v>
      </c>
      <c r="AN65" s="1">
        <f t="shared" si="5"/>
        <v>0</v>
      </c>
      <c r="AO65" s="1">
        <f t="shared" si="5"/>
        <v>0</v>
      </c>
      <c r="AP65" s="1" t="s">
        <v>336</v>
      </c>
    </row>
    <row r="66" spans="2:42" x14ac:dyDescent="0.2">
      <c r="B66" s="47">
        <v>6</v>
      </c>
      <c r="C66"/>
      <c r="D66" s="37" t="s">
        <v>302</v>
      </c>
      <c r="E66" s="25"/>
      <c r="F66" s="25"/>
      <c r="G66" s="25"/>
      <c r="H66" s="26"/>
      <c r="I66" s="26"/>
      <c r="J66" s="26"/>
      <c r="K66" s="25"/>
      <c r="L66" s="26"/>
      <c r="M66" s="26"/>
      <c r="N66" s="27"/>
      <c r="O66" s="28"/>
      <c r="P66" s="46" t="str">
        <f t="shared" si="4"/>
        <v xml:space="preserve"> </v>
      </c>
      <c r="Q66" s="57"/>
      <c r="R66" s="37" t="s">
        <v>202</v>
      </c>
      <c r="S66" s="48"/>
      <c r="AH66" s="1" t="str">
        <f t="shared" si="6"/>
        <v>No obstante, la prueba se podrá disputar, si así lo desean para la obtención de puntos para la clasificación por equipos.</v>
      </c>
      <c r="AI66" s="1">
        <f t="shared" si="7"/>
        <v>0</v>
      </c>
      <c r="AK66" s="9">
        <f t="shared" si="8"/>
        <v>0</v>
      </c>
      <c r="AL66" s="1" t="s">
        <v>341</v>
      </c>
      <c r="AM66" s="1">
        <f t="shared" si="5"/>
        <v>0</v>
      </c>
      <c r="AN66" s="1">
        <f t="shared" si="5"/>
        <v>0</v>
      </c>
      <c r="AO66" s="1">
        <f t="shared" si="5"/>
        <v>0</v>
      </c>
      <c r="AP66" s="1" t="s">
        <v>336</v>
      </c>
    </row>
    <row r="67" spans="2:42" x14ac:dyDescent="0.2">
      <c r="B67" s="47">
        <v>7</v>
      </c>
      <c r="C67"/>
      <c r="D67" s="25"/>
      <c r="E67" s="25"/>
      <c r="F67" s="25"/>
      <c r="G67" s="25"/>
      <c r="H67" s="26"/>
      <c r="I67" s="26"/>
      <c r="J67" s="26"/>
      <c r="K67" s="25"/>
      <c r="L67" s="26"/>
      <c r="M67" s="26"/>
      <c r="N67" s="27"/>
      <c r="O67" s="28"/>
      <c r="P67" s="46" t="str">
        <f t="shared" si="4"/>
        <v xml:space="preserve"> </v>
      </c>
      <c r="Q67" s="57"/>
      <c r="R67" s="37" t="s">
        <v>302</v>
      </c>
      <c r="S67" s="48"/>
      <c r="AH67" s="1">
        <f t="shared" si="6"/>
        <v>0</v>
      </c>
      <c r="AI67" s="1">
        <f t="shared" si="7"/>
        <v>0</v>
      </c>
      <c r="AK67" s="9">
        <f t="shared" si="8"/>
        <v>0</v>
      </c>
      <c r="AL67" s="1" t="s">
        <v>341</v>
      </c>
      <c r="AM67" s="1">
        <f t="shared" si="5"/>
        <v>0</v>
      </c>
      <c r="AN67" s="1">
        <f t="shared" si="5"/>
        <v>0</v>
      </c>
      <c r="AO67" s="1">
        <f t="shared" si="5"/>
        <v>0</v>
      </c>
      <c r="AP67" s="1" t="s">
        <v>336</v>
      </c>
    </row>
    <row r="68" spans="2:42" x14ac:dyDescent="0.2">
      <c r="B68" s="47">
        <v>8</v>
      </c>
      <c r="C68"/>
      <c r="D68" s="25"/>
      <c r="E68" s="25"/>
      <c r="F68" s="25"/>
      <c r="G68" s="25"/>
      <c r="H68" s="26"/>
      <c r="I68" s="26"/>
      <c r="J68" s="26"/>
      <c r="K68" s="25"/>
      <c r="L68" s="26"/>
      <c r="M68" s="26"/>
      <c r="N68" s="27"/>
      <c r="O68" s="28"/>
      <c r="P68" s="46" t="str">
        <f t="shared" si="4"/>
        <v xml:space="preserve"> </v>
      </c>
      <c r="R68" s="48"/>
      <c r="S68" s="48"/>
      <c r="AH68" s="1">
        <f t="shared" si="6"/>
        <v>0</v>
      </c>
      <c r="AI68" s="1">
        <f t="shared" si="7"/>
        <v>0</v>
      </c>
      <c r="AK68" s="9">
        <f t="shared" si="8"/>
        <v>0</v>
      </c>
      <c r="AL68" s="1" t="s">
        <v>341</v>
      </c>
      <c r="AM68" s="1">
        <f t="shared" si="5"/>
        <v>0</v>
      </c>
      <c r="AN68" s="1">
        <f t="shared" si="5"/>
        <v>0</v>
      </c>
      <c r="AO68" s="1">
        <f t="shared" si="5"/>
        <v>0</v>
      </c>
      <c r="AP68" s="1" t="s">
        <v>336</v>
      </c>
    </row>
    <row r="69" spans="2:42" x14ac:dyDescent="0.2">
      <c r="B69"/>
      <c r="C69"/>
      <c r="D69" s="25"/>
      <c r="E69" s="25"/>
      <c r="F69" s="25"/>
      <c r="G69" s="25"/>
      <c r="H69" s="26"/>
      <c r="I69" s="26"/>
      <c r="J69" s="26"/>
      <c r="K69" s="25"/>
      <c r="L69" s="26"/>
      <c r="M69" s="26"/>
      <c r="N69" s="27"/>
      <c r="O69" s="28"/>
      <c r="P69"/>
      <c r="Q69" s="29"/>
    </row>
    <row r="70" spans="2:42" hidden="1" x14ac:dyDescent="0.2">
      <c r="B70"/>
      <c r="C70" s="32" t="s">
        <v>203</v>
      </c>
      <c r="D70"/>
      <c r="E70"/>
      <c r="F70"/>
      <c r="G70"/>
      <c r="H70"/>
      <c r="I70"/>
      <c r="J70" t="s">
        <v>328</v>
      </c>
      <c r="K70"/>
      <c r="L70"/>
      <c r="M70"/>
      <c r="N70"/>
      <c r="O70"/>
      <c r="P70"/>
    </row>
    <row r="71" spans="2:42" hidden="1" x14ac:dyDescent="0.2">
      <c r="B71" s="47">
        <v>9</v>
      </c>
      <c r="C71"/>
      <c r="D71" s="25"/>
      <c r="E71" s="25"/>
      <c r="F71" s="25"/>
      <c r="G71" s="25"/>
      <c r="H71" s="26"/>
      <c r="I71" s="26"/>
      <c r="J71" s="26"/>
      <c r="K71" s="25"/>
      <c r="L71" s="26"/>
      <c r="M71" s="26"/>
      <c r="N71" s="27"/>
      <c r="O71" s="28"/>
      <c r="P71" s="46" t="str">
        <f t="shared" ref="P71:P78" si="9">IF(K71=0," ",1)</f>
        <v xml:space="preserve"> </v>
      </c>
    </row>
    <row r="72" spans="2:42" hidden="1" x14ac:dyDescent="0.2">
      <c r="B72" s="47">
        <v>10</v>
      </c>
      <c r="C72"/>
      <c r="D72" s="25"/>
      <c r="E72" s="25"/>
      <c r="F72" s="25"/>
      <c r="G72" s="25"/>
      <c r="H72" s="26"/>
      <c r="I72" s="26"/>
      <c r="J72" s="26"/>
      <c r="K72" s="25"/>
      <c r="L72" s="26"/>
      <c r="M72" s="26"/>
      <c r="N72" s="27"/>
      <c r="O72" s="28"/>
      <c r="P72" s="46" t="str">
        <f t="shared" si="9"/>
        <v xml:space="preserve"> </v>
      </c>
    </row>
    <row r="73" spans="2:42" hidden="1" x14ac:dyDescent="0.2">
      <c r="B73" s="47">
        <v>11</v>
      </c>
      <c r="C73"/>
      <c r="D73" s="25"/>
      <c r="E73" s="25"/>
      <c r="F73" s="25"/>
      <c r="G73" s="25"/>
      <c r="H73" s="26"/>
      <c r="I73" s="26"/>
      <c r="J73" s="26"/>
      <c r="K73" s="25"/>
      <c r="L73" s="26"/>
      <c r="M73" s="26"/>
      <c r="N73" s="27"/>
      <c r="O73" s="28"/>
      <c r="P73" s="46" t="str">
        <f t="shared" si="9"/>
        <v xml:space="preserve"> </v>
      </c>
      <c r="Q73" s="29"/>
    </row>
    <row r="74" spans="2:42" hidden="1" x14ac:dyDescent="0.2">
      <c r="B74" s="47">
        <v>12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9"/>
        <v xml:space="preserve"> </v>
      </c>
    </row>
    <row r="75" spans="2:42" hidden="1" x14ac:dyDescent="0.2">
      <c r="B75" s="47">
        <v>13</v>
      </c>
      <c r="C75"/>
      <c r="D75" s="25"/>
      <c r="E75" s="25"/>
      <c r="F75" s="25"/>
      <c r="G75" s="25"/>
      <c r="H75" s="26"/>
      <c r="I75" s="26"/>
      <c r="J75" s="26"/>
      <c r="K75" s="25"/>
      <c r="L75" s="26"/>
      <c r="M75" s="26"/>
      <c r="N75" s="27"/>
      <c r="O75" s="28"/>
      <c r="P75" s="46" t="str">
        <f t="shared" si="9"/>
        <v xml:space="preserve"> </v>
      </c>
    </row>
    <row r="76" spans="2:42" hidden="1" x14ac:dyDescent="0.2">
      <c r="B76" s="47">
        <v>14</v>
      </c>
      <c r="C76"/>
      <c r="D76" s="25"/>
      <c r="E76" s="25"/>
      <c r="F76" s="25"/>
      <c r="G76" s="25"/>
      <c r="H76" s="26"/>
      <c r="I76" s="26"/>
      <c r="J76" s="26"/>
      <c r="K76" s="25"/>
      <c r="L76" s="26"/>
      <c r="M76" s="26"/>
      <c r="N76" s="27"/>
      <c r="O76" s="28"/>
      <c r="P76" s="46" t="str">
        <f t="shared" si="9"/>
        <v xml:space="preserve"> </v>
      </c>
    </row>
    <row r="77" spans="2:42" hidden="1" x14ac:dyDescent="0.2">
      <c r="B77" s="47">
        <v>15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si="9"/>
        <v xml:space="preserve"> </v>
      </c>
      <c r="Q77" s="29"/>
    </row>
    <row r="78" spans="2:42" hidden="1" x14ac:dyDescent="0.2">
      <c r="B78" s="47">
        <v>16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9"/>
        <v xml:space="preserve"> </v>
      </c>
    </row>
    <row r="79" spans="2:42" ht="15" customHeight="1" x14ac:dyDescent="0.2">
      <c r="L79" s="52"/>
      <c r="M79" s="52"/>
      <c r="N79" s="52"/>
    </row>
    <row r="80" spans="2:42" x14ac:dyDescent="0.2"/>
    <row r="81" spans="2:42" ht="16" x14ac:dyDescent="0.2">
      <c r="B81" s="10" t="s">
        <v>215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1"/>
    </row>
    <row r="82" spans="2:42" x14ac:dyDescent="0.2">
      <c r="C82" s="32" t="s">
        <v>344</v>
      </c>
      <c r="D82" s="32"/>
      <c r="E82"/>
      <c r="F82" s="148">
        <v>5.7870370370370367E-4</v>
      </c>
      <c r="G82" s="148"/>
      <c r="H82" s="59">
        <v>6.8287037037037025E-4</v>
      </c>
      <c r="I82" s="24"/>
      <c r="R82" s="65" t="s">
        <v>225</v>
      </c>
    </row>
    <row r="83" spans="2:42" x14ac:dyDescent="0.2">
      <c r="R83" s="66" t="s">
        <v>227</v>
      </c>
    </row>
    <row r="84" spans="2:42" x14ac:dyDescent="0.2">
      <c r="B84"/>
      <c r="C84" s="32" t="s">
        <v>197</v>
      </c>
      <c r="D84" s="35"/>
      <c r="E84" s="35"/>
      <c r="F84" s="35"/>
      <c r="G84" s="35"/>
      <c r="H84" s="35"/>
      <c r="I84" s="44"/>
      <c r="J84" s="44"/>
      <c r="K84" s="35"/>
      <c r="L84" s="45"/>
      <c r="M84" s="45"/>
      <c r="N84" s="45"/>
      <c r="O84" s="28"/>
      <c r="P84" s="46"/>
      <c r="R84" s="67" t="s">
        <v>228</v>
      </c>
      <c r="AH84" s="90" t="s">
        <v>329</v>
      </c>
      <c r="AI84" s="90" t="s">
        <v>5</v>
      </c>
      <c r="AJ84" s="91" t="s">
        <v>330</v>
      </c>
      <c r="AK84" s="91" t="s">
        <v>331</v>
      </c>
      <c r="AL84" s="91" t="s">
        <v>3</v>
      </c>
      <c r="AM84" s="91" t="s">
        <v>332</v>
      </c>
      <c r="AN84" s="91" t="s">
        <v>333</v>
      </c>
      <c r="AO84" s="91" t="s">
        <v>334</v>
      </c>
      <c r="AP84" s="91" t="s">
        <v>335</v>
      </c>
    </row>
    <row r="85" spans="2:42" x14ac:dyDescent="0.2">
      <c r="B85" s="47">
        <v>1</v>
      </c>
      <c r="C85"/>
      <c r="D85" s="25" t="s">
        <v>355</v>
      </c>
      <c r="E85" s="25"/>
      <c r="F85" s="25"/>
      <c r="G85" s="25"/>
      <c r="H85" s="26" t="s">
        <v>143</v>
      </c>
      <c r="I85" s="26" t="s">
        <v>216</v>
      </c>
      <c r="J85" s="26" t="s">
        <v>141</v>
      </c>
      <c r="K85" s="85" t="s">
        <v>284</v>
      </c>
      <c r="L85" s="26"/>
      <c r="M85" s="133"/>
      <c r="N85" s="65" t="s">
        <v>225</v>
      </c>
      <c r="O85" s="28">
        <v>7.6134259259259265E-4</v>
      </c>
      <c r="P85" s="46">
        <f t="shared" ref="P85:P92" si="10">IF(K85=0," ",2)</f>
        <v>2</v>
      </c>
      <c r="Q85" s="29"/>
      <c r="S85" s="48"/>
      <c r="AH85" s="1" t="str">
        <f>D85</f>
        <v>MANZANEQUE CARRASCAL, ALBERTO</v>
      </c>
      <c r="AI85" s="1" t="str">
        <f>K85</f>
        <v>DELFINES SIGLO XXI</v>
      </c>
      <c r="AK85" s="9">
        <f>O85</f>
        <v>7.6134259259259265E-4</v>
      </c>
      <c r="AL85" s="1" t="s">
        <v>341</v>
      </c>
      <c r="AM85" s="1" t="str">
        <f>H85</f>
        <v>ABSOLUTA</v>
      </c>
      <c r="AN85" s="1" t="str">
        <f>I85</f>
        <v>S16</v>
      </c>
      <c r="AO85" s="1" t="str">
        <f>J85</f>
        <v>ADAPTADA</v>
      </c>
      <c r="AP85" s="1" t="s">
        <v>336</v>
      </c>
    </row>
    <row r="86" spans="2:42" x14ac:dyDescent="0.2">
      <c r="B86" s="47">
        <v>2</v>
      </c>
      <c r="C86"/>
      <c r="D86"/>
      <c r="E86"/>
      <c r="F86"/>
      <c r="G86"/>
      <c r="H86"/>
      <c r="I86"/>
      <c r="J86"/>
      <c r="K86"/>
      <c r="L86"/>
      <c r="M86"/>
      <c r="N86"/>
      <c r="O86"/>
      <c r="P86" s="46" t="str">
        <f t="shared" si="10"/>
        <v xml:space="preserve"> </v>
      </c>
      <c r="R86" s="48"/>
      <c r="S86" s="48"/>
      <c r="AH86" s="1">
        <f t="shared" ref="AH86:AH92" si="11">D86</f>
        <v>0</v>
      </c>
      <c r="AI86" s="1">
        <f t="shared" ref="AI86:AI92" si="12">K86</f>
        <v>0</v>
      </c>
      <c r="AK86" s="9">
        <f t="shared" ref="AK86:AK92" si="13">O86</f>
        <v>0</v>
      </c>
      <c r="AL86" s="1" t="s">
        <v>341</v>
      </c>
      <c r="AM86" s="1">
        <f t="shared" ref="AM86:AM92" si="14">H86</f>
        <v>0</v>
      </c>
      <c r="AN86" s="1">
        <f t="shared" ref="AN86:AN92" si="15">I86</f>
        <v>0</v>
      </c>
      <c r="AO86" s="1">
        <f t="shared" ref="AO86:AO92" si="16">J86</f>
        <v>0</v>
      </c>
      <c r="AP86" s="1" t="s">
        <v>336</v>
      </c>
    </row>
    <row r="87" spans="2:42" x14ac:dyDescent="0.2">
      <c r="B87" s="47">
        <v>3</v>
      </c>
      <c r="C87"/>
      <c r="D87"/>
      <c r="E87"/>
      <c r="F87"/>
      <c r="G87"/>
      <c r="H87"/>
      <c r="I87"/>
      <c r="J87"/>
      <c r="K87"/>
      <c r="L87"/>
      <c r="M87"/>
      <c r="N87"/>
      <c r="O87"/>
      <c r="P87" s="46" t="str">
        <f t="shared" si="10"/>
        <v xml:space="preserve"> </v>
      </c>
      <c r="R87" s="37" t="s">
        <v>200</v>
      </c>
      <c r="S87" s="48"/>
      <c r="AH87" s="1">
        <f t="shared" si="11"/>
        <v>0</v>
      </c>
      <c r="AI87" s="1">
        <f t="shared" si="12"/>
        <v>0</v>
      </c>
      <c r="AK87" s="9">
        <f t="shared" si="13"/>
        <v>0</v>
      </c>
      <c r="AL87" s="1" t="s">
        <v>341</v>
      </c>
      <c r="AM87" s="1">
        <f t="shared" si="14"/>
        <v>0</v>
      </c>
      <c r="AN87" s="1">
        <f t="shared" si="15"/>
        <v>0</v>
      </c>
      <c r="AO87" s="1">
        <f t="shared" si="16"/>
        <v>0</v>
      </c>
      <c r="AP87" s="1" t="s">
        <v>336</v>
      </c>
    </row>
    <row r="88" spans="2:42" x14ac:dyDescent="0.2">
      <c r="B88" s="47">
        <v>4</v>
      </c>
      <c r="C88"/>
      <c r="D88" s="37" t="s">
        <v>200</v>
      </c>
      <c r="E88"/>
      <c r="F88"/>
      <c r="G88"/>
      <c r="H88"/>
      <c r="I88"/>
      <c r="J88"/>
      <c r="K88"/>
      <c r="L88"/>
      <c r="M88"/>
      <c r="N88"/>
      <c r="O88"/>
      <c r="P88" s="46" t="str">
        <f t="shared" si="10"/>
        <v xml:space="preserve"> </v>
      </c>
      <c r="R88" s="37" t="s">
        <v>201</v>
      </c>
      <c r="S88" s="48"/>
      <c r="AH88" s="1" t="str">
        <f t="shared" si="11"/>
        <v>Esta prueba no tendrá final.</v>
      </c>
      <c r="AI88" s="1">
        <f t="shared" si="12"/>
        <v>0</v>
      </c>
      <c r="AK88" s="9">
        <f t="shared" si="13"/>
        <v>0</v>
      </c>
      <c r="AL88" s="1" t="s">
        <v>341</v>
      </c>
      <c r="AM88" s="1">
        <f t="shared" si="14"/>
        <v>0</v>
      </c>
      <c r="AN88" s="1">
        <f t="shared" si="15"/>
        <v>0</v>
      </c>
      <c r="AO88" s="1">
        <f t="shared" si="16"/>
        <v>0</v>
      </c>
      <c r="AP88" s="1" t="s">
        <v>336</v>
      </c>
    </row>
    <row r="89" spans="2:42" x14ac:dyDescent="0.2">
      <c r="B89" s="47">
        <v>5</v>
      </c>
      <c r="C89"/>
      <c r="D89" s="37" t="s">
        <v>202</v>
      </c>
      <c r="E89" s="25"/>
      <c r="F89" s="25"/>
      <c r="G89" s="25"/>
      <c r="H89" s="26"/>
      <c r="I89" s="26"/>
      <c r="J89" s="26"/>
      <c r="K89" s="25"/>
      <c r="L89" s="26"/>
      <c r="M89" s="26"/>
      <c r="N89" s="27"/>
      <c r="O89" s="28"/>
      <c r="P89" s="46" t="str">
        <f t="shared" si="10"/>
        <v xml:space="preserve"> </v>
      </c>
      <c r="Q89" s="57"/>
      <c r="R89" s="48"/>
      <c r="S89" s="48"/>
      <c r="AH89" s="1" t="str">
        <f t="shared" si="11"/>
        <v>Las medallas se entregarán por los resultados obtenidos en los encuentros clasificatorios.</v>
      </c>
      <c r="AI89" s="1">
        <f t="shared" si="12"/>
        <v>0</v>
      </c>
      <c r="AK89" s="9">
        <f t="shared" si="13"/>
        <v>0</v>
      </c>
      <c r="AL89" s="1" t="s">
        <v>341</v>
      </c>
      <c r="AM89" s="1">
        <f t="shared" si="14"/>
        <v>0</v>
      </c>
      <c r="AN89" s="1">
        <f t="shared" si="15"/>
        <v>0</v>
      </c>
      <c r="AO89" s="1">
        <f t="shared" si="16"/>
        <v>0</v>
      </c>
      <c r="AP89" s="1" t="s">
        <v>336</v>
      </c>
    </row>
    <row r="90" spans="2:42" x14ac:dyDescent="0.2">
      <c r="B90" s="47">
        <v>6</v>
      </c>
      <c r="C90"/>
      <c r="D90" s="37" t="s">
        <v>302</v>
      </c>
      <c r="E90" s="25"/>
      <c r="F90" s="25"/>
      <c r="G90" s="25"/>
      <c r="H90" s="26"/>
      <c r="I90" s="26"/>
      <c r="J90" s="26"/>
      <c r="K90" s="25"/>
      <c r="L90" s="26"/>
      <c r="M90" s="26"/>
      <c r="N90" s="27"/>
      <c r="O90" s="28"/>
      <c r="P90" s="46" t="str">
        <f t="shared" si="10"/>
        <v xml:space="preserve"> </v>
      </c>
      <c r="Q90" s="57"/>
      <c r="R90" s="37" t="s">
        <v>200</v>
      </c>
      <c r="S90" s="48"/>
      <c r="AH90" s="1" t="str">
        <f t="shared" si="11"/>
        <v>No obstante, la prueba se podrá disputar, si así lo desean para la obtención de puntos para la clasificación por equipos.</v>
      </c>
      <c r="AI90" s="1">
        <f t="shared" si="12"/>
        <v>0</v>
      </c>
      <c r="AK90" s="9">
        <f t="shared" si="13"/>
        <v>0</v>
      </c>
      <c r="AL90" s="1" t="s">
        <v>341</v>
      </c>
      <c r="AM90" s="1">
        <f t="shared" si="14"/>
        <v>0</v>
      </c>
      <c r="AN90" s="1">
        <f t="shared" si="15"/>
        <v>0</v>
      </c>
      <c r="AO90" s="1">
        <f t="shared" si="16"/>
        <v>0</v>
      </c>
      <c r="AP90" s="1" t="s">
        <v>336</v>
      </c>
    </row>
    <row r="91" spans="2:42" x14ac:dyDescent="0.2">
      <c r="B91" s="47">
        <v>7</v>
      </c>
      <c r="C91"/>
      <c r="D91" s="25"/>
      <c r="E91" s="25"/>
      <c r="F91" s="25"/>
      <c r="G91" s="25"/>
      <c r="H91" s="26"/>
      <c r="I91" s="26"/>
      <c r="J91" s="26"/>
      <c r="K91" s="25"/>
      <c r="L91" s="26"/>
      <c r="M91" s="26"/>
      <c r="N91" s="27"/>
      <c r="O91" s="28"/>
      <c r="P91" s="46" t="str">
        <f t="shared" si="10"/>
        <v xml:space="preserve"> </v>
      </c>
      <c r="Q91" s="57"/>
      <c r="R91" s="37" t="s">
        <v>202</v>
      </c>
      <c r="S91" s="48"/>
      <c r="AH91" s="1">
        <f t="shared" si="11"/>
        <v>0</v>
      </c>
      <c r="AI91" s="1">
        <f t="shared" si="12"/>
        <v>0</v>
      </c>
      <c r="AK91" s="9">
        <f t="shared" si="13"/>
        <v>0</v>
      </c>
      <c r="AL91" s="1" t="s">
        <v>341</v>
      </c>
      <c r="AM91" s="1">
        <f t="shared" si="14"/>
        <v>0</v>
      </c>
      <c r="AN91" s="1">
        <f t="shared" si="15"/>
        <v>0</v>
      </c>
      <c r="AO91" s="1">
        <f t="shared" si="16"/>
        <v>0</v>
      </c>
      <c r="AP91" s="1" t="s">
        <v>336</v>
      </c>
    </row>
    <row r="92" spans="2:42" x14ac:dyDescent="0.2">
      <c r="B92" s="47">
        <v>8</v>
      </c>
      <c r="C92"/>
      <c r="D92" s="25"/>
      <c r="E92" s="25"/>
      <c r="F92" s="25"/>
      <c r="G92" s="25"/>
      <c r="H92" s="26"/>
      <c r="I92" s="26"/>
      <c r="J92" s="26"/>
      <c r="K92" s="25"/>
      <c r="L92" s="26"/>
      <c r="M92" s="26"/>
      <c r="N92" s="27"/>
      <c r="O92" s="28"/>
      <c r="P92" s="46" t="str">
        <f t="shared" si="10"/>
        <v xml:space="preserve"> </v>
      </c>
      <c r="R92" s="37" t="s">
        <v>302</v>
      </c>
      <c r="S92" s="48"/>
      <c r="AH92" s="1">
        <f t="shared" si="11"/>
        <v>0</v>
      </c>
      <c r="AI92" s="1">
        <f t="shared" si="12"/>
        <v>0</v>
      </c>
      <c r="AK92" s="9">
        <f t="shared" si="13"/>
        <v>0</v>
      </c>
      <c r="AL92" s="1" t="s">
        <v>341</v>
      </c>
      <c r="AM92" s="1">
        <f t="shared" si="14"/>
        <v>0</v>
      </c>
      <c r="AN92" s="1">
        <f t="shared" si="15"/>
        <v>0</v>
      </c>
      <c r="AO92" s="1">
        <f t="shared" si="16"/>
        <v>0</v>
      </c>
      <c r="AP92" s="1" t="s">
        <v>336</v>
      </c>
    </row>
    <row r="93" spans="2:42" x14ac:dyDescent="0.2">
      <c r="B93"/>
      <c r="C93"/>
      <c r="D93" s="25"/>
      <c r="E93" s="25"/>
      <c r="F93" s="25"/>
      <c r="G93" s="25"/>
      <c r="H93" s="26"/>
      <c r="I93" s="26"/>
      <c r="J93" s="26"/>
      <c r="K93" s="25"/>
      <c r="L93" s="26"/>
      <c r="M93" s="26"/>
      <c r="N93" s="27"/>
      <c r="O93" s="28"/>
      <c r="P93"/>
      <c r="Q93" s="29"/>
    </row>
    <row r="94" spans="2:42" hidden="1" x14ac:dyDescent="0.2">
      <c r="B94"/>
      <c r="C94" s="32" t="s">
        <v>203</v>
      </c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2:42" hidden="1" x14ac:dyDescent="0.2">
      <c r="B95" s="47">
        <v>9</v>
      </c>
      <c r="C95"/>
      <c r="D95" s="25"/>
      <c r="E95" s="25"/>
      <c r="F95" s="25"/>
      <c r="G95" s="25"/>
      <c r="H95" s="26"/>
      <c r="I95" s="26"/>
      <c r="J95" s="26"/>
      <c r="K95" s="25"/>
      <c r="L95" s="26"/>
      <c r="M95" s="26"/>
      <c r="N95" s="27"/>
      <c r="O95" s="28"/>
      <c r="P95" s="46" t="str">
        <f t="shared" ref="P95:P102" si="17">IF(K95=0," ",1)</f>
        <v xml:space="preserve"> </v>
      </c>
    </row>
    <row r="96" spans="2:42" hidden="1" x14ac:dyDescent="0.2">
      <c r="B96" s="47">
        <v>10</v>
      </c>
      <c r="C96"/>
      <c r="D96" s="25"/>
      <c r="E96" s="25"/>
      <c r="F96" s="25"/>
      <c r="G96" s="25"/>
      <c r="H96" s="26"/>
      <c r="I96" s="26"/>
      <c r="J96" s="26"/>
      <c r="K96" s="25"/>
      <c r="L96" s="26"/>
      <c r="M96" s="26"/>
      <c r="N96" s="27"/>
      <c r="O96" s="28"/>
      <c r="P96" s="46" t="str">
        <f t="shared" si="17"/>
        <v xml:space="preserve"> </v>
      </c>
    </row>
    <row r="97" spans="2:25" hidden="1" x14ac:dyDescent="0.2">
      <c r="B97" s="47">
        <v>11</v>
      </c>
      <c r="C97"/>
      <c r="D97" s="25"/>
      <c r="E97" s="25"/>
      <c r="F97" s="25"/>
      <c r="G97" s="25"/>
      <c r="H97" s="26"/>
      <c r="I97" s="26"/>
      <c r="J97" s="26"/>
      <c r="K97" s="25"/>
      <c r="L97" s="26"/>
      <c r="M97" s="26"/>
      <c r="N97" s="27"/>
      <c r="O97" s="28"/>
      <c r="P97" s="46" t="str">
        <f t="shared" si="17"/>
        <v xml:space="preserve"> </v>
      </c>
      <c r="Q97" s="29"/>
    </row>
    <row r="98" spans="2:25" hidden="1" x14ac:dyDescent="0.2">
      <c r="B98" s="47">
        <v>12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46" t="str">
        <f t="shared" si="17"/>
        <v xml:space="preserve"> </v>
      </c>
    </row>
    <row r="99" spans="2:25" hidden="1" x14ac:dyDescent="0.2">
      <c r="B99" s="47">
        <v>13</v>
      </c>
      <c r="C99"/>
      <c r="D99" s="25"/>
      <c r="E99" s="25"/>
      <c r="F99" s="25"/>
      <c r="G99" s="25"/>
      <c r="H99" s="26"/>
      <c r="I99" s="26"/>
      <c r="J99" s="26"/>
      <c r="K99" s="25"/>
      <c r="L99" s="26"/>
      <c r="M99" s="26"/>
      <c r="N99" s="27"/>
      <c r="O99" s="28"/>
      <c r="P99" s="46" t="str">
        <f t="shared" si="17"/>
        <v xml:space="preserve"> </v>
      </c>
    </row>
    <row r="100" spans="2:25" hidden="1" x14ac:dyDescent="0.2">
      <c r="B100" s="47">
        <v>14</v>
      </c>
      <c r="C100"/>
      <c r="D100" s="25"/>
      <c r="E100" s="25"/>
      <c r="F100" s="25"/>
      <c r="G100" s="25"/>
      <c r="H100" s="26"/>
      <c r="I100" s="26"/>
      <c r="J100" s="26"/>
      <c r="K100" s="25"/>
      <c r="L100" s="26"/>
      <c r="M100" s="26"/>
      <c r="N100" s="27"/>
      <c r="O100" s="28"/>
      <c r="P100" s="46" t="str">
        <f t="shared" si="17"/>
        <v xml:space="preserve"> </v>
      </c>
    </row>
    <row r="101" spans="2:25" hidden="1" x14ac:dyDescent="0.2">
      <c r="B101" s="47">
        <v>15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46" t="str">
        <f t="shared" si="17"/>
        <v xml:space="preserve"> </v>
      </c>
      <c r="Q101" s="29"/>
    </row>
    <row r="102" spans="2:25" hidden="1" x14ac:dyDescent="0.2">
      <c r="B102" s="47">
        <v>16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6"/>
      <c r="N102" s="27"/>
      <c r="O102" s="28"/>
      <c r="P102" s="46" t="str">
        <f t="shared" si="17"/>
        <v xml:space="preserve"> </v>
      </c>
    </row>
    <row r="103" spans="2:25" ht="15" customHeight="1" x14ac:dyDescent="0.2">
      <c r="L103" s="52"/>
      <c r="M103" s="52"/>
      <c r="N103" s="52"/>
    </row>
    <row r="104" spans="2:25" x14ac:dyDescent="0.2"/>
    <row r="105" spans="2:25" ht="16" x14ac:dyDescent="0.2">
      <c r="B105" s="10" t="s">
        <v>419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58"/>
      <c r="M105" s="58"/>
      <c r="N105" s="58"/>
      <c r="O105" s="30"/>
      <c r="P105" s="31"/>
    </row>
    <row r="106" spans="2:25" x14ac:dyDescent="0.2">
      <c r="C106" s="32" t="s">
        <v>345</v>
      </c>
      <c r="D106"/>
      <c r="E106"/>
      <c r="F106" s="148">
        <v>6.3657407407407413E-4</v>
      </c>
      <c r="G106" s="148"/>
      <c r="H106" s="33"/>
      <c r="I106" s="24"/>
      <c r="O106" s="18"/>
      <c r="P106" s="19"/>
    </row>
    <row r="107" spans="2:25" x14ac:dyDescent="0.2">
      <c r="O107" s="18"/>
      <c r="P107" s="57"/>
      <c r="R107" s="48"/>
      <c r="S107" s="48"/>
    </row>
    <row r="108" spans="2:25" x14ac:dyDescent="0.2">
      <c r="B108" s="47">
        <v>1</v>
      </c>
      <c r="C108"/>
      <c r="D108" s="25" t="s">
        <v>291</v>
      </c>
      <c r="E108" s="25"/>
      <c r="F108" s="25"/>
      <c r="G108" s="25"/>
      <c r="H108" s="26" t="s">
        <v>143</v>
      </c>
      <c r="I108" s="26" t="s">
        <v>219</v>
      </c>
      <c r="J108" s="26" t="s">
        <v>141</v>
      </c>
      <c r="K108" s="85" t="s">
        <v>284</v>
      </c>
      <c r="L108" s="26"/>
      <c r="M108" s="121"/>
      <c r="N108" s="65" t="s">
        <v>225</v>
      </c>
      <c r="O108" s="28">
        <v>7.7569444444444441E-4</v>
      </c>
      <c r="P108" s="46">
        <f t="shared" ref="P108:P115" si="18">IF(K108=0," ",2)</f>
        <v>2</v>
      </c>
      <c r="Q108" s="29"/>
      <c r="T108" s="1" t="str">
        <f>D108</f>
        <v>NAVARRO ALFARO, PABLO</v>
      </c>
      <c r="U108" s="2" t="str">
        <f t="shared" ref="U108:X115" si="19">H108</f>
        <v>ABSOLUTA</v>
      </c>
      <c r="V108" s="2" t="str">
        <f t="shared" si="19"/>
        <v>S16D</v>
      </c>
      <c r="W108" s="2" t="str">
        <f t="shared" si="19"/>
        <v>ADAPTADA</v>
      </c>
      <c r="X108" s="1" t="str">
        <f t="shared" si="19"/>
        <v>DELFINES SIGLO XXI</v>
      </c>
      <c r="Y108" s="1" t="str">
        <f>B$4</f>
        <v>50m Mariposa Masculino</v>
      </c>
    </row>
    <row r="109" spans="2:25" x14ac:dyDescent="0.2">
      <c r="B109" s="47">
        <v>2</v>
      </c>
      <c r="C109"/>
      <c r="D109" s="25" t="s">
        <v>394</v>
      </c>
      <c r="E109" s="25"/>
      <c r="F109" s="25"/>
      <c r="G109" s="25"/>
      <c r="H109" s="26" t="s">
        <v>143</v>
      </c>
      <c r="I109" s="26" t="s">
        <v>219</v>
      </c>
      <c r="J109" s="26" t="s">
        <v>141</v>
      </c>
      <c r="K109" s="85" t="s">
        <v>284</v>
      </c>
      <c r="L109" s="26"/>
      <c r="M109" s="121"/>
      <c r="N109" s="66" t="s">
        <v>227</v>
      </c>
      <c r="O109" s="28">
        <v>8.079861111111111E-4</v>
      </c>
      <c r="P109" s="46">
        <f t="shared" si="18"/>
        <v>2</v>
      </c>
      <c r="R109" s="107" t="s">
        <v>420</v>
      </c>
      <c r="S109" s="48"/>
      <c r="T109" s="1" t="str">
        <f t="shared" ref="T109:T115" si="20">D109</f>
        <v>ALONSO SANCHEZ, ALEJANDRO</v>
      </c>
      <c r="U109" s="2" t="str">
        <f t="shared" si="19"/>
        <v>ABSOLUTA</v>
      </c>
      <c r="V109" s="2" t="str">
        <f t="shared" si="19"/>
        <v>S16D</v>
      </c>
      <c r="W109" s="2" t="str">
        <f t="shared" si="19"/>
        <v>ADAPTADA</v>
      </c>
      <c r="X109" s="1" t="str">
        <f t="shared" si="19"/>
        <v>DELFINES SIGLO XXI</v>
      </c>
      <c r="Y109" s="1" t="str">
        <f t="shared" ref="Y109:Y115" si="21">B$4</f>
        <v>50m Mariposa Masculino</v>
      </c>
    </row>
    <row r="110" spans="2:25" x14ac:dyDescent="0.2">
      <c r="B110" s="47">
        <v>3</v>
      </c>
      <c r="C110"/>
      <c r="D110" s="25" t="s">
        <v>370</v>
      </c>
      <c r="E110" s="25"/>
      <c r="F110" s="25"/>
      <c r="G110" s="25"/>
      <c r="H110" s="26" t="s">
        <v>143</v>
      </c>
      <c r="I110" s="26" t="s">
        <v>219</v>
      </c>
      <c r="J110" s="26" t="s">
        <v>141</v>
      </c>
      <c r="K110" s="85" t="s">
        <v>357</v>
      </c>
      <c r="L110" s="26"/>
      <c r="M110" s="121"/>
      <c r="N110" s="67" t="s">
        <v>228</v>
      </c>
      <c r="O110" s="28">
        <v>8.3506944444444449E-4</v>
      </c>
      <c r="P110" s="46">
        <f t="shared" si="18"/>
        <v>2</v>
      </c>
      <c r="R110" s="48"/>
      <c r="S110" s="48"/>
      <c r="T110" s="1" t="str">
        <f t="shared" si="20"/>
        <v>SANZ GARCIA, ALEJANDRO</v>
      </c>
      <c r="U110" s="2" t="str">
        <f t="shared" si="19"/>
        <v>ABSOLUTA</v>
      </c>
      <c r="V110" s="2" t="str">
        <f t="shared" si="19"/>
        <v>S16D</v>
      </c>
      <c r="W110" s="2" t="str">
        <f t="shared" si="19"/>
        <v>ADAPTADA</v>
      </c>
      <c r="X110" s="1" t="str">
        <f t="shared" si="19"/>
        <v>FUNDACION PRODIS</v>
      </c>
      <c r="Y110" s="1" t="str">
        <f t="shared" si="21"/>
        <v>50m Mariposa Masculino</v>
      </c>
    </row>
    <row r="111" spans="2:25" x14ac:dyDescent="0.2">
      <c r="B111" s="47">
        <v>4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46" t="str">
        <f t="shared" si="18"/>
        <v xml:space="preserve"> </v>
      </c>
      <c r="R111" s="48"/>
      <c r="S111" s="48"/>
      <c r="T111" s="1">
        <f t="shared" si="20"/>
        <v>0</v>
      </c>
      <c r="U111" s="2">
        <f t="shared" si="19"/>
        <v>0</v>
      </c>
      <c r="V111" s="2">
        <f t="shared" si="19"/>
        <v>0</v>
      </c>
      <c r="W111" s="2">
        <f t="shared" si="19"/>
        <v>0</v>
      </c>
      <c r="X111" s="1">
        <f t="shared" si="19"/>
        <v>0</v>
      </c>
      <c r="Y111" s="1" t="str">
        <f t="shared" si="21"/>
        <v>50m Mariposa Masculino</v>
      </c>
    </row>
    <row r="112" spans="2:25" x14ac:dyDescent="0.2">
      <c r="B112" s="47">
        <v>5</v>
      </c>
      <c r="C112"/>
      <c r="D112" s="37" t="s">
        <v>200</v>
      </c>
      <c r="E112" s="25"/>
      <c r="F112" s="25"/>
      <c r="G112" s="25"/>
      <c r="H112" s="26"/>
      <c r="I112" s="26"/>
      <c r="J112" s="26"/>
      <c r="K112" s="25"/>
      <c r="L112" s="26"/>
      <c r="M112" s="26"/>
      <c r="N112" s="27"/>
      <c r="O112" s="28"/>
      <c r="P112" s="46" t="str">
        <f t="shared" si="18"/>
        <v xml:space="preserve"> </v>
      </c>
      <c r="Q112" s="57"/>
      <c r="R112" s="37" t="s">
        <v>200</v>
      </c>
      <c r="S112" s="48"/>
      <c r="T112" s="1" t="str">
        <f t="shared" si="20"/>
        <v>Esta prueba no tendrá final.</v>
      </c>
      <c r="U112" s="2">
        <f t="shared" si="19"/>
        <v>0</v>
      </c>
      <c r="V112" s="2">
        <f t="shared" si="19"/>
        <v>0</v>
      </c>
      <c r="W112" s="2">
        <f t="shared" si="19"/>
        <v>0</v>
      </c>
      <c r="X112" s="1">
        <f t="shared" si="19"/>
        <v>0</v>
      </c>
      <c r="Y112" s="1" t="str">
        <f t="shared" si="21"/>
        <v>50m Mariposa Masculino</v>
      </c>
    </row>
    <row r="113" spans="2:25" x14ac:dyDescent="0.2">
      <c r="B113" s="47">
        <v>6</v>
      </c>
      <c r="C113"/>
      <c r="D113" s="37" t="s">
        <v>202</v>
      </c>
      <c r="E113" s="25"/>
      <c r="F113" s="25"/>
      <c r="G113" s="25"/>
      <c r="H113" s="26"/>
      <c r="I113" s="26"/>
      <c r="J113" s="26"/>
      <c r="K113" s="25"/>
      <c r="L113" s="26"/>
      <c r="M113" s="26"/>
      <c r="N113" s="27"/>
      <c r="O113" s="28"/>
      <c r="P113" s="46" t="str">
        <f t="shared" si="18"/>
        <v xml:space="preserve"> </v>
      </c>
      <c r="Q113" s="57"/>
      <c r="R113" s="37" t="s">
        <v>202</v>
      </c>
      <c r="S113" s="48"/>
      <c r="T113" s="1" t="str">
        <f t="shared" si="20"/>
        <v>Las medallas se entregarán por los resultados obtenidos en los encuentros clasificatorios.</v>
      </c>
      <c r="U113" s="2">
        <f t="shared" si="19"/>
        <v>0</v>
      </c>
      <c r="V113" s="2">
        <f t="shared" si="19"/>
        <v>0</v>
      </c>
      <c r="W113" s="2">
        <f t="shared" si="19"/>
        <v>0</v>
      </c>
      <c r="X113" s="1">
        <f t="shared" si="19"/>
        <v>0</v>
      </c>
      <c r="Y113" s="1" t="str">
        <f t="shared" si="21"/>
        <v>50m Mariposa Masculino</v>
      </c>
    </row>
    <row r="114" spans="2:25" x14ac:dyDescent="0.2">
      <c r="B114" s="47">
        <v>7</v>
      </c>
      <c r="C114"/>
      <c r="D114" s="37" t="s">
        <v>302</v>
      </c>
      <c r="E114" s="25"/>
      <c r="F114" s="25"/>
      <c r="G114" s="25"/>
      <c r="H114" s="26"/>
      <c r="I114" s="26"/>
      <c r="J114" s="26"/>
      <c r="K114" s="25"/>
      <c r="L114" s="26"/>
      <c r="M114" s="26"/>
      <c r="N114" s="27"/>
      <c r="O114" s="28"/>
      <c r="P114" s="46" t="str">
        <f t="shared" si="18"/>
        <v xml:space="preserve"> </v>
      </c>
      <c r="Q114" s="57"/>
      <c r="R114" s="37" t="s">
        <v>214</v>
      </c>
      <c r="S114" s="48"/>
      <c r="T114" s="1" t="str">
        <f t="shared" si="20"/>
        <v>No obstante, la prueba se podrá disputar, si así lo desean para la obtención de puntos para la clasificación por equipos.</v>
      </c>
      <c r="U114" s="2">
        <f t="shared" si="19"/>
        <v>0</v>
      </c>
      <c r="V114" s="2">
        <f t="shared" si="19"/>
        <v>0</v>
      </c>
      <c r="W114" s="2">
        <f t="shared" si="19"/>
        <v>0</v>
      </c>
      <c r="X114" s="1">
        <f t="shared" si="19"/>
        <v>0</v>
      </c>
      <c r="Y114" s="1" t="str">
        <f t="shared" si="21"/>
        <v>50m Mariposa Masculino</v>
      </c>
    </row>
    <row r="115" spans="2:25" x14ac:dyDescent="0.2">
      <c r="B115" s="47">
        <v>8</v>
      </c>
      <c r="C115"/>
      <c r="D115" s="25"/>
      <c r="E115" s="25"/>
      <c r="F115" s="25"/>
      <c r="G115" s="25"/>
      <c r="H115" s="26"/>
      <c r="I115" s="26"/>
      <c r="J115" s="26"/>
      <c r="K115" s="25"/>
      <c r="L115" s="26"/>
      <c r="M115" s="26"/>
      <c r="N115" s="27"/>
      <c r="O115" s="28"/>
      <c r="P115" s="46" t="str">
        <f t="shared" si="18"/>
        <v xml:space="preserve"> </v>
      </c>
      <c r="R115" s="48"/>
      <c r="S115" s="48"/>
      <c r="T115" s="1">
        <f t="shared" si="20"/>
        <v>0</v>
      </c>
      <c r="U115" s="2">
        <f t="shared" si="19"/>
        <v>0</v>
      </c>
      <c r="V115" s="2">
        <f t="shared" si="19"/>
        <v>0</v>
      </c>
      <c r="W115" s="2">
        <f t="shared" si="19"/>
        <v>0</v>
      </c>
      <c r="X115" s="1">
        <f t="shared" si="19"/>
        <v>0</v>
      </c>
      <c r="Y115" s="1" t="str">
        <f t="shared" si="21"/>
        <v>50m Mariposa Masculino</v>
      </c>
    </row>
    <row r="116" spans="2:25" x14ac:dyDescent="0.2">
      <c r="B116"/>
      <c r="C116"/>
      <c r="D116" s="25"/>
      <c r="E116" s="25"/>
      <c r="F116" s="25"/>
      <c r="G116" s="25"/>
      <c r="H116" s="26"/>
      <c r="I116" s="26"/>
      <c r="J116" s="26"/>
      <c r="K116" s="25"/>
      <c r="L116" s="26"/>
      <c r="M116" s="26"/>
      <c r="N116" s="27"/>
      <c r="O116" s="28"/>
      <c r="P116"/>
      <c r="Q116" s="29"/>
    </row>
    <row r="117" spans="2:25" hidden="1" x14ac:dyDescent="0.2">
      <c r="B117"/>
      <c r="C117" s="32" t="s">
        <v>203</v>
      </c>
      <c r="D117" s="25"/>
      <c r="E117" s="25"/>
      <c r="F117" s="25"/>
      <c r="G117" s="25"/>
      <c r="H117" s="26"/>
      <c r="I117" s="26"/>
      <c r="J117" s="26"/>
      <c r="K117" s="25"/>
      <c r="L117" s="26"/>
      <c r="M117" s="26"/>
      <c r="N117" s="27"/>
      <c r="O117" s="28"/>
      <c r="P117"/>
    </row>
    <row r="118" spans="2:25" hidden="1" x14ac:dyDescent="0.2">
      <c r="B118" s="47">
        <v>9</v>
      </c>
      <c r="C118"/>
      <c r="D118" s="25"/>
      <c r="E118" s="25"/>
      <c r="F118" s="25"/>
      <c r="G118" s="25"/>
      <c r="H118" s="26"/>
      <c r="I118" s="26"/>
      <c r="J118" s="26"/>
      <c r="K118" s="25"/>
      <c r="L118" s="26"/>
      <c r="M118" s="26"/>
      <c r="N118" s="27"/>
      <c r="O118" s="28"/>
      <c r="P118" s="46" t="str">
        <f t="shared" ref="P118:P125" si="22">IF(K118=0," ",1)</f>
        <v xml:space="preserve"> </v>
      </c>
    </row>
    <row r="119" spans="2:25" hidden="1" x14ac:dyDescent="0.2">
      <c r="B119" s="47">
        <v>10</v>
      </c>
      <c r="C119"/>
      <c r="D119" s="25"/>
      <c r="E119" s="25"/>
      <c r="F119" s="25"/>
      <c r="G119" s="25"/>
      <c r="H119" s="26"/>
      <c r="I119" s="26"/>
      <c r="J119" s="26"/>
      <c r="K119" s="25"/>
      <c r="L119" s="26"/>
      <c r="M119" s="26"/>
      <c r="N119" s="27"/>
      <c r="O119" s="28"/>
      <c r="P119" s="46" t="str">
        <f t="shared" si="22"/>
        <v xml:space="preserve"> </v>
      </c>
    </row>
    <row r="120" spans="2:25" hidden="1" x14ac:dyDescent="0.2">
      <c r="B120" s="47">
        <v>11</v>
      </c>
      <c r="C120"/>
      <c r="D120" s="25"/>
      <c r="E120" s="25"/>
      <c r="F120" s="25"/>
      <c r="G120" s="25"/>
      <c r="H120" s="26"/>
      <c r="I120" s="26"/>
      <c r="J120" s="26"/>
      <c r="K120" s="25"/>
      <c r="L120" s="26"/>
      <c r="M120" s="26"/>
      <c r="N120" s="27"/>
      <c r="O120" s="28"/>
      <c r="P120" s="46" t="str">
        <f t="shared" si="22"/>
        <v xml:space="preserve"> </v>
      </c>
      <c r="Q120" s="29"/>
    </row>
    <row r="121" spans="2:25" hidden="1" x14ac:dyDescent="0.2">
      <c r="B121" s="47">
        <v>12</v>
      </c>
      <c r="C121"/>
      <c r="D121" s="25"/>
      <c r="E121" s="25"/>
      <c r="F121" s="25"/>
      <c r="G121" s="25"/>
      <c r="H121" s="26"/>
      <c r="I121" s="26"/>
      <c r="J121" s="26"/>
      <c r="K121" s="25"/>
      <c r="L121" s="26"/>
      <c r="M121" s="26"/>
      <c r="N121" s="27"/>
      <c r="O121" s="28"/>
      <c r="P121" s="46" t="str">
        <f t="shared" si="22"/>
        <v xml:space="preserve"> </v>
      </c>
    </row>
    <row r="122" spans="2:25" hidden="1" x14ac:dyDescent="0.2">
      <c r="B122" s="47">
        <v>13</v>
      </c>
      <c r="C122"/>
      <c r="D122" s="25"/>
      <c r="E122" s="25"/>
      <c r="F122" s="25"/>
      <c r="G122" s="25"/>
      <c r="H122" s="26"/>
      <c r="I122" s="26"/>
      <c r="J122" s="26"/>
      <c r="K122" s="25"/>
      <c r="L122" s="26"/>
      <c r="M122" s="26"/>
      <c r="N122" s="27"/>
      <c r="O122" s="28"/>
      <c r="P122" s="46" t="str">
        <f t="shared" si="22"/>
        <v xml:space="preserve"> </v>
      </c>
    </row>
    <row r="123" spans="2:25" hidden="1" x14ac:dyDescent="0.2">
      <c r="B123" s="47">
        <v>14</v>
      </c>
      <c r="C123"/>
      <c r="D123" s="25"/>
      <c r="E123" s="25"/>
      <c r="F123" s="25"/>
      <c r="G123" s="25"/>
      <c r="H123" s="26"/>
      <c r="I123" s="26"/>
      <c r="J123" s="26"/>
      <c r="K123" s="25"/>
      <c r="L123" s="26"/>
      <c r="M123" s="26"/>
      <c r="N123" s="27"/>
      <c r="O123" s="28"/>
      <c r="P123" s="46" t="str">
        <f t="shared" si="22"/>
        <v xml:space="preserve"> </v>
      </c>
    </row>
    <row r="124" spans="2:25" hidden="1" x14ac:dyDescent="0.2">
      <c r="B124" s="47">
        <v>15</v>
      </c>
      <c r="C124"/>
      <c r="D124" s="25"/>
      <c r="E124" s="25"/>
      <c r="F124" s="25"/>
      <c r="G124" s="25"/>
      <c r="H124" s="26"/>
      <c r="I124" s="26"/>
      <c r="J124" s="26"/>
      <c r="K124" s="25"/>
      <c r="L124" s="26"/>
      <c r="M124" s="26"/>
      <c r="N124" s="27"/>
      <c r="O124" s="28"/>
      <c r="P124" s="46" t="str">
        <f t="shared" si="22"/>
        <v xml:space="preserve"> </v>
      </c>
      <c r="Q124" s="29"/>
    </row>
    <row r="125" spans="2:25" hidden="1" x14ac:dyDescent="0.2">
      <c r="B125" s="47">
        <v>16</v>
      </c>
      <c r="C125"/>
      <c r="D125" s="25"/>
      <c r="E125" s="25"/>
      <c r="F125" s="25"/>
      <c r="G125" s="25"/>
      <c r="H125" s="26"/>
      <c r="I125" s="26"/>
      <c r="J125" s="26"/>
      <c r="K125" s="25"/>
      <c r="L125" s="26"/>
      <c r="M125" s="26"/>
      <c r="N125" s="27"/>
      <c r="O125" s="28"/>
      <c r="P125" s="46" t="str">
        <f t="shared" si="22"/>
        <v xml:space="preserve"> </v>
      </c>
    </row>
    <row r="126" spans="2:25" x14ac:dyDescent="0.2">
      <c r="O126" s="18"/>
      <c r="P126" s="19"/>
    </row>
    <row r="127" spans="2:25" x14ac:dyDescent="0.2">
      <c r="O127" s="18"/>
      <c r="P127" s="19"/>
    </row>
    <row r="128" spans="2:25" ht="16" x14ac:dyDescent="0.2">
      <c r="B128" s="12" t="s">
        <v>94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3"/>
    </row>
    <row r="129" spans="2:42" x14ac:dyDescent="0.2">
      <c r="B129" s="24" t="s">
        <v>147</v>
      </c>
      <c r="G129" s="149">
        <f>VLOOKUP($B$4&amp;B128,BUSCARECORDS_50MS14,2,FALSE)</f>
        <v>5.3472222222222224E-4</v>
      </c>
      <c r="H129" s="149"/>
      <c r="I129" s="24" t="str">
        <f>VLOOKUP($B$4&amp;B128,BUSCARECORDS_50MS14,3,FALSE)</f>
        <v>PEINADO MARTIN, ANGEL ANTONIO (LAS VICTORIAS CENTRO)</v>
      </c>
      <c r="R129" s="65" t="s">
        <v>225</v>
      </c>
    </row>
    <row r="130" spans="2:42" x14ac:dyDescent="0.2">
      <c r="B130" s="24" t="s">
        <v>148</v>
      </c>
      <c r="G130" s="149" t="str">
        <f>VLOOKUP($B$4&amp;B128,BUSCARECORDS_50MS14,4,FALSE)</f>
        <v>N/A</v>
      </c>
      <c r="H130" s="149"/>
      <c r="R130" s="66" t="s">
        <v>227</v>
      </c>
    </row>
    <row r="131" spans="2:42" x14ac:dyDescent="0.2">
      <c r="R131" s="67" t="s">
        <v>228</v>
      </c>
    </row>
    <row r="132" spans="2:42" x14ac:dyDescent="0.2">
      <c r="B132"/>
      <c r="C132" s="32" t="s">
        <v>197</v>
      </c>
      <c r="D132" s="35"/>
      <c r="E132" s="35"/>
      <c r="F132" s="35"/>
      <c r="G132" s="35"/>
      <c r="H132" s="35"/>
      <c r="I132" s="44"/>
      <c r="J132" s="44"/>
      <c r="K132" s="35"/>
      <c r="L132" s="45"/>
      <c r="M132" s="45"/>
      <c r="N132" s="45"/>
      <c r="O132" s="28"/>
      <c r="P132" s="46"/>
      <c r="AH132" s="90" t="s">
        <v>329</v>
      </c>
      <c r="AI132" s="90" t="s">
        <v>5</v>
      </c>
      <c r="AJ132" s="91" t="s">
        <v>330</v>
      </c>
      <c r="AK132" s="91" t="s">
        <v>331</v>
      </c>
      <c r="AL132" s="91" t="s">
        <v>3</v>
      </c>
      <c r="AM132" s="91" t="s">
        <v>332</v>
      </c>
      <c r="AN132" s="91" t="s">
        <v>333</v>
      </c>
      <c r="AO132" s="91" t="s">
        <v>334</v>
      </c>
      <c r="AP132" s="91" t="s">
        <v>335</v>
      </c>
    </row>
    <row r="133" spans="2:42" x14ac:dyDescent="0.2">
      <c r="B133" s="47">
        <v>1</v>
      </c>
      <c r="C133"/>
      <c r="D133" s="25" t="s">
        <v>182</v>
      </c>
      <c r="E133" s="25"/>
      <c r="F133" s="25"/>
      <c r="G133" s="25"/>
      <c r="H133" s="26" t="s">
        <v>149</v>
      </c>
      <c r="I133" s="26" t="s">
        <v>216</v>
      </c>
      <c r="J133" s="26" t="s">
        <v>141</v>
      </c>
      <c r="K133" s="85" t="s">
        <v>354</v>
      </c>
      <c r="L133" s="26"/>
      <c r="M133" s="121"/>
      <c r="N133" s="65" t="s">
        <v>225</v>
      </c>
      <c r="O133" s="28">
        <v>5.3472222222222224E-4</v>
      </c>
      <c r="P133" s="46">
        <f t="shared" ref="P133:P140" si="23">IF(K133=0," ",2)</f>
        <v>2</v>
      </c>
      <c r="Q133" s="29"/>
      <c r="R133" s="48"/>
      <c r="S133" s="48"/>
      <c r="AH133" s="1" t="str">
        <f>D133</f>
        <v>PEINADO MARTIN, ANGEL ANTONIO</v>
      </c>
      <c r="AI133" s="1" t="str">
        <f>K133</f>
        <v>LAS VICTORIAS CENTRO</v>
      </c>
      <c r="AK133" s="9">
        <f>O133</f>
        <v>5.3472222222222224E-4</v>
      </c>
      <c r="AL133" s="1" t="s">
        <v>341</v>
      </c>
      <c r="AM133" s="1" t="str">
        <f>H133</f>
        <v>MASTER</v>
      </c>
      <c r="AN133" s="1" t="str">
        <f>I133</f>
        <v>S16</v>
      </c>
      <c r="AO133" s="1" t="str">
        <f>J133</f>
        <v>ADAPTADA</v>
      </c>
      <c r="AP133" s="1" t="s">
        <v>336</v>
      </c>
    </row>
    <row r="134" spans="2:42" x14ac:dyDescent="0.2">
      <c r="B134" s="47">
        <v>2</v>
      </c>
      <c r="C134"/>
      <c r="D134" s="25" t="s">
        <v>288</v>
      </c>
      <c r="E134" s="25"/>
      <c r="F134" s="25"/>
      <c r="G134" s="25"/>
      <c r="H134" s="26" t="s">
        <v>149</v>
      </c>
      <c r="I134" s="26" t="s">
        <v>219</v>
      </c>
      <c r="J134" s="26" t="s">
        <v>141</v>
      </c>
      <c r="K134" s="85" t="s">
        <v>146</v>
      </c>
      <c r="L134" s="26"/>
      <c r="M134" s="121"/>
      <c r="N134" s="66" t="s">
        <v>227</v>
      </c>
      <c r="O134" s="28">
        <v>7.5995370370370366E-4</v>
      </c>
      <c r="P134" s="46">
        <f t="shared" si="23"/>
        <v>2</v>
      </c>
      <c r="R134" s="37" t="s">
        <v>200</v>
      </c>
      <c r="S134" s="48"/>
      <c r="AH134" s="1" t="str">
        <f t="shared" ref="AH134:AH140" si="24">D134</f>
        <v>FERNANDEZ ALEGRE, LUIS</v>
      </c>
      <c r="AI134" s="1" t="str">
        <f t="shared" ref="AI134:AI140" si="25">K134</f>
        <v>APADIS</v>
      </c>
      <c r="AK134" s="9">
        <f t="shared" ref="AK134:AK140" si="26">O134</f>
        <v>7.5995370370370366E-4</v>
      </c>
      <c r="AL134" s="1" t="s">
        <v>341</v>
      </c>
      <c r="AM134" s="1" t="str">
        <f t="shared" ref="AM134:AM140" si="27">H134</f>
        <v>MASTER</v>
      </c>
      <c r="AN134" s="1" t="str">
        <f t="shared" ref="AN134:AN140" si="28">I134</f>
        <v>S16D</v>
      </c>
      <c r="AO134" s="1" t="str">
        <f t="shared" ref="AO134:AO140" si="29">J134</f>
        <v>ADAPTADA</v>
      </c>
      <c r="AP134" s="1" t="s">
        <v>336</v>
      </c>
    </row>
    <row r="135" spans="2:42" x14ac:dyDescent="0.2">
      <c r="B135" s="47">
        <v>3</v>
      </c>
      <c r="C135"/>
      <c r="D135" s="25"/>
      <c r="E135" s="25"/>
      <c r="F135" s="25"/>
      <c r="G135" s="25"/>
      <c r="H135" s="26"/>
      <c r="I135" s="26"/>
      <c r="J135" s="26"/>
      <c r="K135" s="25"/>
      <c r="L135" s="26"/>
      <c r="M135" s="26"/>
      <c r="N135" s="27"/>
      <c r="O135" s="28"/>
      <c r="P135" s="46" t="str">
        <f t="shared" si="23"/>
        <v xml:space="preserve"> </v>
      </c>
      <c r="R135" s="37" t="s">
        <v>201</v>
      </c>
      <c r="S135" s="48"/>
      <c r="AH135" s="1">
        <f t="shared" si="24"/>
        <v>0</v>
      </c>
      <c r="AI135" s="1">
        <f t="shared" si="25"/>
        <v>0</v>
      </c>
      <c r="AK135" s="9">
        <f t="shared" si="26"/>
        <v>0</v>
      </c>
      <c r="AL135" s="1" t="s">
        <v>341</v>
      </c>
      <c r="AM135" s="1">
        <f t="shared" si="27"/>
        <v>0</v>
      </c>
      <c r="AN135" s="1">
        <f t="shared" si="28"/>
        <v>0</v>
      </c>
      <c r="AO135" s="1">
        <f t="shared" si="29"/>
        <v>0</v>
      </c>
      <c r="AP135" s="1" t="s">
        <v>336</v>
      </c>
    </row>
    <row r="136" spans="2:42" x14ac:dyDescent="0.2">
      <c r="B136" s="47">
        <v>4</v>
      </c>
      <c r="C136"/>
      <c r="D136" s="37" t="s">
        <v>200</v>
      </c>
      <c r="E136" s="25"/>
      <c r="F136" s="25"/>
      <c r="G136" s="25"/>
      <c r="H136" s="26"/>
      <c r="I136" s="26"/>
      <c r="J136" s="26"/>
      <c r="K136" s="25"/>
      <c r="L136" s="26"/>
      <c r="M136" s="26"/>
      <c r="N136" s="27"/>
      <c r="O136" s="28"/>
      <c r="P136" s="46" t="str">
        <f t="shared" si="23"/>
        <v xml:space="preserve"> </v>
      </c>
      <c r="R136" s="48"/>
      <c r="S136" s="48"/>
      <c r="AH136" s="1" t="str">
        <f t="shared" si="24"/>
        <v>Esta prueba no tendrá final.</v>
      </c>
      <c r="AI136" s="1">
        <f t="shared" si="25"/>
        <v>0</v>
      </c>
      <c r="AK136" s="9">
        <f t="shared" si="26"/>
        <v>0</v>
      </c>
      <c r="AL136" s="1" t="s">
        <v>341</v>
      </c>
      <c r="AM136" s="1">
        <f t="shared" si="27"/>
        <v>0</v>
      </c>
      <c r="AN136" s="1">
        <f t="shared" si="28"/>
        <v>0</v>
      </c>
      <c r="AO136" s="1">
        <f t="shared" si="29"/>
        <v>0</v>
      </c>
      <c r="AP136" s="1" t="s">
        <v>336</v>
      </c>
    </row>
    <row r="137" spans="2:42" x14ac:dyDescent="0.2">
      <c r="B137" s="47">
        <v>5</v>
      </c>
      <c r="C137"/>
      <c r="D137" s="37" t="s">
        <v>202</v>
      </c>
      <c r="E137" s="25"/>
      <c r="F137" s="25"/>
      <c r="G137" s="25"/>
      <c r="H137" s="26"/>
      <c r="I137" s="26"/>
      <c r="J137" s="26"/>
      <c r="K137" s="25"/>
      <c r="L137" s="26"/>
      <c r="M137" s="26"/>
      <c r="N137" s="27"/>
      <c r="O137" s="28"/>
      <c r="P137" s="46" t="str">
        <f t="shared" si="23"/>
        <v xml:space="preserve"> </v>
      </c>
      <c r="Q137" s="57"/>
      <c r="R137" s="37" t="s">
        <v>200</v>
      </c>
      <c r="S137" s="48"/>
      <c r="AH137" s="1" t="str">
        <f t="shared" si="24"/>
        <v>Las medallas se entregarán por los resultados obtenidos en los encuentros clasificatorios.</v>
      </c>
      <c r="AI137" s="1">
        <f t="shared" si="25"/>
        <v>0</v>
      </c>
      <c r="AK137" s="9">
        <f t="shared" si="26"/>
        <v>0</v>
      </c>
      <c r="AL137" s="1" t="s">
        <v>341</v>
      </c>
      <c r="AM137" s="1">
        <f t="shared" si="27"/>
        <v>0</v>
      </c>
      <c r="AN137" s="1">
        <f t="shared" si="28"/>
        <v>0</v>
      </c>
      <c r="AO137" s="1">
        <f t="shared" si="29"/>
        <v>0</v>
      </c>
      <c r="AP137" s="1" t="s">
        <v>336</v>
      </c>
    </row>
    <row r="138" spans="2:42" x14ac:dyDescent="0.2">
      <c r="B138" s="47">
        <v>6</v>
      </c>
      <c r="C138"/>
      <c r="D138" s="37" t="s">
        <v>302</v>
      </c>
      <c r="E138" s="25"/>
      <c r="F138" s="25"/>
      <c r="G138" s="25"/>
      <c r="H138" s="26"/>
      <c r="I138" s="26"/>
      <c r="J138" s="26"/>
      <c r="K138" s="25"/>
      <c r="L138" s="26"/>
      <c r="M138" s="26"/>
      <c r="N138" s="27"/>
      <c r="O138" s="28"/>
      <c r="P138" s="46" t="str">
        <f t="shared" si="23"/>
        <v xml:space="preserve"> </v>
      </c>
      <c r="Q138" s="57"/>
      <c r="R138" s="37" t="s">
        <v>202</v>
      </c>
      <c r="S138" s="48"/>
      <c r="AH138" s="1" t="str">
        <f t="shared" si="24"/>
        <v>No obstante, la prueba se podrá disputar, si así lo desean para la obtención de puntos para la clasificación por equipos.</v>
      </c>
      <c r="AI138" s="1">
        <f t="shared" si="25"/>
        <v>0</v>
      </c>
      <c r="AK138" s="9">
        <f t="shared" si="26"/>
        <v>0</v>
      </c>
      <c r="AL138" s="1" t="s">
        <v>341</v>
      </c>
      <c r="AM138" s="1">
        <f t="shared" si="27"/>
        <v>0</v>
      </c>
      <c r="AN138" s="1">
        <f t="shared" si="28"/>
        <v>0</v>
      </c>
      <c r="AO138" s="1">
        <f t="shared" si="29"/>
        <v>0</v>
      </c>
      <c r="AP138" s="1" t="s">
        <v>336</v>
      </c>
    </row>
    <row r="139" spans="2:42" x14ac:dyDescent="0.2">
      <c r="B139" s="47">
        <v>7</v>
      </c>
      <c r="C139"/>
      <c r="D139" s="25"/>
      <c r="E139" s="25"/>
      <c r="F139" s="25"/>
      <c r="G139" s="25"/>
      <c r="H139" s="26"/>
      <c r="I139" s="26"/>
      <c r="J139" s="26"/>
      <c r="K139" s="25"/>
      <c r="L139" s="26"/>
      <c r="M139" s="26"/>
      <c r="N139" s="27"/>
      <c r="O139" s="28"/>
      <c r="P139" s="46" t="str">
        <f t="shared" si="23"/>
        <v xml:space="preserve"> </v>
      </c>
      <c r="Q139" s="57"/>
      <c r="R139" s="37" t="s">
        <v>302</v>
      </c>
      <c r="S139" s="48"/>
      <c r="AH139" s="1">
        <f t="shared" si="24"/>
        <v>0</v>
      </c>
      <c r="AI139" s="1">
        <f t="shared" si="25"/>
        <v>0</v>
      </c>
      <c r="AK139" s="9">
        <f t="shared" si="26"/>
        <v>0</v>
      </c>
      <c r="AL139" s="1" t="s">
        <v>341</v>
      </c>
      <c r="AM139" s="1">
        <f t="shared" si="27"/>
        <v>0</v>
      </c>
      <c r="AN139" s="1">
        <f t="shared" si="28"/>
        <v>0</v>
      </c>
      <c r="AO139" s="1">
        <f t="shared" si="29"/>
        <v>0</v>
      </c>
      <c r="AP139" s="1" t="s">
        <v>336</v>
      </c>
    </row>
    <row r="140" spans="2:42" x14ac:dyDescent="0.2">
      <c r="B140" s="47">
        <v>8</v>
      </c>
      <c r="C140"/>
      <c r="D140" s="25"/>
      <c r="E140" s="25"/>
      <c r="F140" s="25"/>
      <c r="G140" s="25"/>
      <c r="H140" s="26"/>
      <c r="I140" s="26"/>
      <c r="J140" s="26"/>
      <c r="K140" s="25"/>
      <c r="L140" s="26"/>
      <c r="M140" s="26"/>
      <c r="N140" s="27"/>
      <c r="O140" s="28"/>
      <c r="P140" s="46" t="str">
        <f t="shared" si="23"/>
        <v xml:space="preserve"> </v>
      </c>
      <c r="S140" s="48"/>
      <c r="AH140" s="1">
        <f t="shared" si="24"/>
        <v>0</v>
      </c>
      <c r="AI140" s="1">
        <f t="shared" si="25"/>
        <v>0</v>
      </c>
      <c r="AK140" s="9">
        <f t="shared" si="26"/>
        <v>0</v>
      </c>
      <c r="AL140" s="1" t="s">
        <v>341</v>
      </c>
      <c r="AM140" s="1">
        <f t="shared" si="27"/>
        <v>0</v>
      </c>
      <c r="AN140" s="1">
        <f t="shared" si="28"/>
        <v>0</v>
      </c>
      <c r="AO140" s="1">
        <f t="shared" si="29"/>
        <v>0</v>
      </c>
      <c r="AP140" s="1" t="s">
        <v>336</v>
      </c>
    </row>
    <row r="141" spans="2:42" x14ac:dyDescent="0.2">
      <c r="B141"/>
      <c r="C141"/>
      <c r="D141" s="25"/>
      <c r="E141" s="25"/>
      <c r="F141" s="25"/>
      <c r="G141" s="25"/>
      <c r="H141" s="26"/>
      <c r="I141" s="26"/>
      <c r="J141" s="26"/>
      <c r="K141" s="25"/>
      <c r="L141" s="26"/>
      <c r="M141" s="26"/>
      <c r="N141" s="27"/>
      <c r="O141" s="28"/>
      <c r="P141"/>
      <c r="Q141" s="29"/>
    </row>
    <row r="142" spans="2:42" hidden="1" x14ac:dyDescent="0.2">
      <c r="B142"/>
      <c r="C142" s="32" t="s">
        <v>203</v>
      </c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2:42" hidden="1" x14ac:dyDescent="0.2">
      <c r="B143" s="47">
        <v>9</v>
      </c>
      <c r="C143"/>
      <c r="D143" s="25"/>
      <c r="E143" s="25"/>
      <c r="F143" s="25"/>
      <c r="G143" s="25"/>
      <c r="H143" s="26"/>
      <c r="I143" s="26"/>
      <c r="J143" s="26"/>
      <c r="K143" s="25"/>
      <c r="L143" s="26"/>
      <c r="M143" s="26"/>
      <c r="N143" s="27"/>
      <c r="O143" s="28"/>
      <c r="P143" s="46" t="str">
        <f t="shared" ref="P143:P150" si="30">IF(K143=0," ",1)</f>
        <v xml:space="preserve"> </v>
      </c>
    </row>
    <row r="144" spans="2:42" hidden="1" x14ac:dyDescent="0.2">
      <c r="B144" s="47">
        <v>10</v>
      </c>
      <c r="C144"/>
      <c r="D144" s="25"/>
      <c r="E144" s="25"/>
      <c r="F144" s="25"/>
      <c r="G144" s="25"/>
      <c r="H144" s="26"/>
      <c r="I144" s="26"/>
      <c r="J144" s="26"/>
      <c r="K144" s="25"/>
      <c r="L144" s="26"/>
      <c r="M144" s="26"/>
      <c r="N144" s="27"/>
      <c r="O144" s="28"/>
      <c r="P144" s="46" t="str">
        <f t="shared" si="30"/>
        <v xml:space="preserve"> </v>
      </c>
    </row>
    <row r="145" spans="2:18" hidden="1" x14ac:dyDescent="0.2">
      <c r="B145" s="47">
        <v>11</v>
      </c>
      <c r="C145"/>
      <c r="D145" s="25"/>
      <c r="E145" s="25"/>
      <c r="F145" s="25"/>
      <c r="G145" s="25"/>
      <c r="H145" s="26"/>
      <c r="I145" s="26"/>
      <c r="J145" s="26"/>
      <c r="K145" s="25"/>
      <c r="L145" s="26"/>
      <c r="M145" s="26"/>
      <c r="N145" s="27"/>
      <c r="O145" s="28"/>
      <c r="P145" s="46" t="str">
        <f t="shared" si="30"/>
        <v xml:space="preserve"> </v>
      </c>
      <c r="Q145" s="29"/>
    </row>
    <row r="146" spans="2:18" hidden="1" x14ac:dyDescent="0.2">
      <c r="B146" s="47">
        <v>12</v>
      </c>
      <c r="C146"/>
      <c r="D146" s="25"/>
      <c r="E146" s="25"/>
      <c r="F146" s="25"/>
      <c r="G146" s="25"/>
      <c r="H146" s="26"/>
      <c r="I146" s="26"/>
      <c r="J146" s="26"/>
      <c r="K146" s="25"/>
      <c r="L146" s="26"/>
      <c r="M146" s="26"/>
      <c r="N146" s="27"/>
      <c r="O146" s="28"/>
      <c r="P146" s="46" t="str">
        <f t="shared" si="30"/>
        <v xml:space="preserve"> </v>
      </c>
    </row>
    <row r="147" spans="2:18" hidden="1" x14ac:dyDescent="0.2">
      <c r="B147" s="47">
        <v>13</v>
      </c>
      <c r="C147"/>
      <c r="D147" s="25"/>
      <c r="E147" s="25"/>
      <c r="F147" s="25"/>
      <c r="G147" s="25"/>
      <c r="H147" s="26"/>
      <c r="I147" s="26"/>
      <c r="J147" s="26"/>
      <c r="K147" s="25"/>
      <c r="L147" s="26"/>
      <c r="M147" s="26"/>
      <c r="N147" s="27"/>
      <c r="O147" s="28"/>
      <c r="P147" s="46" t="str">
        <f t="shared" si="30"/>
        <v xml:space="preserve"> </v>
      </c>
    </row>
    <row r="148" spans="2:18" hidden="1" x14ac:dyDescent="0.2">
      <c r="B148" s="47">
        <v>14</v>
      </c>
      <c r="C148"/>
      <c r="D148" s="25"/>
      <c r="E148" s="25"/>
      <c r="F148" s="25"/>
      <c r="G148" s="25"/>
      <c r="H148" s="26"/>
      <c r="I148" s="26"/>
      <c r="J148" s="26"/>
      <c r="K148" s="25"/>
      <c r="L148" s="26"/>
      <c r="M148" s="26"/>
      <c r="N148" s="27"/>
      <c r="O148" s="28"/>
      <c r="P148" s="46" t="str">
        <f t="shared" si="30"/>
        <v xml:space="preserve"> </v>
      </c>
    </row>
    <row r="149" spans="2:18" hidden="1" x14ac:dyDescent="0.2">
      <c r="B149" s="47">
        <v>15</v>
      </c>
      <c r="C149"/>
      <c r="D149" s="25"/>
      <c r="E149" s="25"/>
      <c r="F149" s="25"/>
      <c r="G149" s="25"/>
      <c r="H149" s="26"/>
      <c r="I149" s="26"/>
      <c r="J149" s="26"/>
      <c r="K149" s="25"/>
      <c r="L149" s="26"/>
      <c r="M149" s="26"/>
      <c r="N149" s="27"/>
      <c r="O149" s="28"/>
      <c r="P149" s="46" t="str">
        <f t="shared" si="30"/>
        <v xml:space="preserve"> </v>
      </c>
      <c r="Q149" s="29"/>
    </row>
    <row r="150" spans="2:18" hidden="1" x14ac:dyDescent="0.2">
      <c r="B150" s="47">
        <v>16</v>
      </c>
      <c r="C150"/>
      <c r="D150" s="25"/>
      <c r="E150" s="25"/>
      <c r="F150" s="25"/>
      <c r="G150" s="25"/>
      <c r="H150" s="26"/>
      <c r="I150" s="26"/>
      <c r="J150" s="26"/>
      <c r="K150" s="25"/>
      <c r="L150" s="26"/>
      <c r="M150" s="26"/>
      <c r="N150" s="27"/>
      <c r="O150" s="28"/>
      <c r="P150" s="46" t="str">
        <f t="shared" si="30"/>
        <v xml:space="preserve"> </v>
      </c>
    </row>
    <row r="151" spans="2:18" ht="15" customHeight="1" x14ac:dyDescent="0.2">
      <c r="L151" s="52"/>
      <c r="M151" s="52"/>
      <c r="N151" s="52"/>
    </row>
    <row r="152" spans="2:18" x14ac:dyDescent="0.2"/>
    <row r="153" spans="2:18" ht="15" hidden="1" customHeight="1" x14ac:dyDescent="0.2">
      <c r="R153" s="65" t="s">
        <v>225</v>
      </c>
    </row>
    <row r="154" spans="2:18" ht="15" hidden="1" customHeight="1" x14ac:dyDescent="0.2">
      <c r="R154" s="66" t="s">
        <v>227</v>
      </c>
    </row>
    <row r="155" spans="2:18" ht="15" hidden="1" customHeight="1" x14ac:dyDescent="0.2">
      <c r="R155" s="67" t="s">
        <v>228</v>
      </c>
    </row>
    <row r="157" spans="2:18" ht="15" hidden="1" customHeight="1" x14ac:dyDescent="0.2">
      <c r="R157" s="48"/>
    </row>
    <row r="158" spans="2:18" ht="15" hidden="1" customHeight="1" x14ac:dyDescent="0.2">
      <c r="R158" s="37" t="s">
        <v>200</v>
      </c>
    </row>
    <row r="159" spans="2:18" ht="15" hidden="1" customHeight="1" x14ac:dyDescent="0.2">
      <c r="R159" s="37" t="s">
        <v>201</v>
      </c>
    </row>
    <row r="160" spans="2:18" ht="15" hidden="1" customHeight="1" x14ac:dyDescent="0.2">
      <c r="R160" s="48"/>
    </row>
    <row r="161" spans="18:18" ht="15" hidden="1" customHeight="1" x14ac:dyDescent="0.2">
      <c r="R161" s="37" t="s">
        <v>200</v>
      </c>
    </row>
    <row r="162" spans="18:18" ht="15" hidden="1" customHeight="1" x14ac:dyDescent="0.2">
      <c r="R162" s="37" t="s">
        <v>202</v>
      </c>
    </row>
    <row r="163" spans="18:18" ht="15" hidden="1" customHeight="1" x14ac:dyDescent="0.2">
      <c r="R163" s="37" t="s">
        <v>302</v>
      </c>
    </row>
    <row r="164" spans="18:18" ht="15" customHeight="1" x14ac:dyDescent="0.2"/>
  </sheetData>
  <sortState xmlns:xlrd2="http://schemas.microsoft.com/office/spreadsheetml/2017/richdata2" ref="D85:O88">
    <sortCondition ref="D85:D88"/>
    <sortCondition ref="O85:O88"/>
  </sortState>
  <mergeCells count="10">
    <mergeCell ref="F82:G82"/>
    <mergeCell ref="G129:H129"/>
    <mergeCell ref="G130:H130"/>
    <mergeCell ref="G7:H7"/>
    <mergeCell ref="G8:H8"/>
    <mergeCell ref="G32:H32"/>
    <mergeCell ref="G33:H33"/>
    <mergeCell ref="G57:H57"/>
    <mergeCell ref="G58:H58"/>
    <mergeCell ref="F106:G106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fitToHeight="0" orientation="landscape" r:id="rId1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5980-812A-B144-886A-7E9E71C94020}">
  <sheetPr>
    <tabColor theme="5"/>
  </sheetPr>
  <dimension ref="B1:AP164"/>
  <sheetViews>
    <sheetView topLeftCell="A81" zoomScale="120" zoomScaleNormal="120" workbookViewId="0">
      <selection activeCell="D61" activeCellId="2" sqref="D134 D109:D110 D61"/>
    </sheetView>
  </sheetViews>
  <sheetFormatPr baseColWidth="10" defaultColWidth="4.5" defaultRowHeight="15" customHeight="1" zeroHeight="1" x14ac:dyDescent="0.2"/>
  <cols>
    <col min="1" max="1" width="5.6640625" style="1" customWidth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7" width="10.6640625" style="1" customWidth="1"/>
    <col min="8" max="8" width="10.83203125" style="1" customWidth="1"/>
    <col min="9" max="9" width="7.83203125" style="1" customWidth="1"/>
    <col min="10" max="10" width="13.83203125" style="1" customWidth="1"/>
    <col min="11" max="11" width="32.6640625" style="1" customWidth="1"/>
    <col min="12" max="13" width="4" style="1" customWidth="1"/>
    <col min="14" max="15" width="12.83203125" style="1" customWidth="1"/>
    <col min="16" max="16" width="6.5" style="18" customWidth="1"/>
    <col min="17" max="17" width="5.6640625" style="1" customWidth="1"/>
    <col min="18" max="19" width="10.83203125" style="1" customWidth="1"/>
    <col min="20" max="33" width="4.5" style="1"/>
    <col min="34" max="35" width="4.6640625" style="1" bestFit="1" customWidth="1"/>
    <col min="36" max="36" width="4.5" style="1"/>
    <col min="37" max="37" width="8.1640625" style="1" bestFit="1" customWidth="1"/>
    <col min="38" max="38" width="4.5" style="1"/>
    <col min="39" max="41" width="4.6640625" style="1" bestFit="1" customWidth="1"/>
    <col min="42" max="16384" width="4.5" style="1"/>
  </cols>
  <sheetData>
    <row r="1" spans="2:19" ht="15" customHeight="1" x14ac:dyDescent="0.2"/>
    <row r="2" spans="2:19" ht="26" x14ac:dyDescent="0.2">
      <c r="B2" s="20" t="s">
        <v>136</v>
      </c>
      <c r="C2" s="21"/>
      <c r="D2" s="21"/>
      <c r="E2" s="21"/>
      <c r="F2" s="22">
        <v>8</v>
      </c>
    </row>
    <row r="3" spans="2:19" ht="7.5" customHeight="1" x14ac:dyDescent="0.2">
      <c r="L3" s="2"/>
      <c r="M3" s="2"/>
      <c r="N3" s="2"/>
    </row>
    <row r="4" spans="2:19" ht="19" x14ac:dyDescent="0.2">
      <c r="B4" s="23" t="s">
        <v>244</v>
      </c>
    </row>
    <row r="5" spans="2:19" ht="15" customHeight="1" x14ac:dyDescent="0.2"/>
    <row r="6" spans="2:19" ht="16" x14ac:dyDescent="0.2">
      <c r="B6" s="15" t="s">
        <v>113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4"/>
    </row>
    <row r="7" spans="2:19" x14ac:dyDescent="0.2">
      <c r="B7" s="24" t="s">
        <v>137</v>
      </c>
      <c r="G7" s="149" t="str">
        <f>VLOOKUP($B$4&amp;B6,BUSCARECORDS_50MS14,2,FALSE)</f>
        <v>--</v>
      </c>
      <c r="H7" s="149"/>
      <c r="I7" s="24" t="str">
        <f>VLOOKUP($B$4&amp;B6,BUSCARECORDS_50MS14,3,FALSE)</f>
        <v>-- (--)</v>
      </c>
      <c r="R7" s="65" t="s">
        <v>225</v>
      </c>
    </row>
    <row r="8" spans="2:19" x14ac:dyDescent="0.2">
      <c r="B8" s="24" t="s">
        <v>138</v>
      </c>
      <c r="G8" s="149" t="str">
        <f>VLOOKUP($B$4&amp;B6,BUSCARECORDS_50MS14,4,FALSE)</f>
        <v>N/A</v>
      </c>
      <c r="H8" s="149"/>
      <c r="R8" s="66" t="s">
        <v>227</v>
      </c>
    </row>
    <row r="9" spans="2:19" x14ac:dyDescent="0.2">
      <c r="R9" s="67" t="s">
        <v>228</v>
      </c>
    </row>
    <row r="10" spans="2:19" x14ac:dyDescent="0.2">
      <c r="B10"/>
      <c r="C10" s="32" t="s">
        <v>197</v>
      </c>
      <c r="D10" s="35"/>
      <c r="E10" s="35"/>
      <c r="F10" s="35"/>
      <c r="G10" s="35"/>
      <c r="H10" s="35"/>
      <c r="I10" s="44"/>
      <c r="J10" s="44"/>
      <c r="K10" s="35"/>
      <c r="L10" s="45"/>
      <c r="M10" s="45"/>
      <c r="N10" s="45"/>
      <c r="O10" s="28"/>
      <c r="P10" s="46"/>
    </row>
    <row r="11" spans="2:19" x14ac:dyDescent="0.2">
      <c r="B11" s="47">
        <v>1</v>
      </c>
      <c r="C11"/>
      <c r="D11" s="25"/>
      <c r="E11" s="25"/>
      <c r="F11" s="25"/>
      <c r="G11" s="25"/>
      <c r="H11" s="26"/>
      <c r="I11" s="26"/>
      <c r="J11" s="26"/>
      <c r="K11" s="25"/>
      <c r="L11" s="26"/>
      <c r="M11" s="26"/>
      <c r="N11" s="27"/>
      <c r="O11" s="28"/>
      <c r="P11" s="46" t="str">
        <f t="shared" ref="P11:P18" si="0">IF(K11=0," ",2)</f>
        <v xml:space="preserve"> </v>
      </c>
      <c r="Q11" s="29"/>
      <c r="R11" s="48"/>
      <c r="S11" s="48"/>
    </row>
    <row r="12" spans="2:19" x14ac:dyDescent="0.2">
      <c r="B12" s="47">
        <v>2</v>
      </c>
      <c r="C12"/>
      <c r="D12" s="25"/>
      <c r="E12" s="25"/>
      <c r="F12" s="25"/>
      <c r="G12" s="25"/>
      <c r="H12" s="26"/>
      <c r="I12" s="26"/>
      <c r="J12" s="26"/>
      <c r="K12" s="25"/>
      <c r="L12" s="26"/>
      <c r="M12" s="26"/>
      <c r="N12" s="27"/>
      <c r="O12" s="28"/>
      <c r="P12" s="46" t="str">
        <f t="shared" si="0"/>
        <v xml:space="preserve"> </v>
      </c>
      <c r="R12" s="37" t="s">
        <v>200</v>
      </c>
      <c r="S12" s="48"/>
    </row>
    <row r="13" spans="2:19" x14ac:dyDescent="0.2">
      <c r="B13" s="47">
        <v>3</v>
      </c>
      <c r="C13"/>
      <c r="D13" s="25"/>
      <c r="E13" s="25"/>
      <c r="F13" s="25"/>
      <c r="G13" s="25"/>
      <c r="H13" s="26"/>
      <c r="I13" s="26"/>
      <c r="J13" s="26"/>
      <c r="K13" s="25"/>
      <c r="L13" s="26"/>
      <c r="M13" s="26"/>
      <c r="N13" s="27"/>
      <c r="O13" s="28"/>
      <c r="P13" s="46" t="str">
        <f t="shared" si="0"/>
        <v xml:space="preserve"> </v>
      </c>
      <c r="R13" s="37" t="s">
        <v>201</v>
      </c>
      <c r="S13" s="48"/>
    </row>
    <row r="14" spans="2:19" x14ac:dyDescent="0.2">
      <c r="B14" s="47">
        <v>4</v>
      </c>
      <c r="C14"/>
      <c r="D14" s="37" t="s">
        <v>200</v>
      </c>
      <c r="E14" s="25"/>
      <c r="F14" s="25"/>
      <c r="G14" s="25"/>
      <c r="H14" s="26"/>
      <c r="I14" s="26"/>
      <c r="J14" s="26"/>
      <c r="K14" s="25"/>
      <c r="L14" s="26"/>
      <c r="M14" s="26"/>
      <c r="N14" s="27"/>
      <c r="O14" s="28"/>
      <c r="P14" s="46" t="str">
        <f t="shared" si="0"/>
        <v xml:space="preserve"> </v>
      </c>
      <c r="R14" s="48"/>
      <c r="S14" s="48"/>
    </row>
    <row r="15" spans="2:19" x14ac:dyDescent="0.2">
      <c r="B15" s="47">
        <v>5</v>
      </c>
      <c r="C15"/>
      <c r="D15" s="37" t="s">
        <v>201</v>
      </c>
      <c r="E15" s="25"/>
      <c r="F15" s="25"/>
      <c r="G15" s="25"/>
      <c r="H15" s="26"/>
      <c r="I15" s="26"/>
      <c r="J15" s="26"/>
      <c r="K15" s="25"/>
      <c r="L15" s="26"/>
      <c r="M15" s="26"/>
      <c r="N15" s="27"/>
      <c r="O15" s="28"/>
      <c r="P15" s="46" t="str">
        <f t="shared" si="0"/>
        <v xml:space="preserve"> </v>
      </c>
      <c r="Q15" s="57"/>
      <c r="R15" s="37" t="s">
        <v>200</v>
      </c>
      <c r="S15" s="48"/>
    </row>
    <row r="16" spans="2:19" x14ac:dyDescent="0.2">
      <c r="B16" s="47">
        <v>6</v>
      </c>
      <c r="C16"/>
      <c r="D16" s="25"/>
      <c r="E16" s="25"/>
      <c r="F16" s="25"/>
      <c r="G16" s="25"/>
      <c r="H16" s="26"/>
      <c r="I16" s="26"/>
      <c r="J16" s="26"/>
      <c r="K16" s="25"/>
      <c r="L16" s="26"/>
      <c r="M16" s="26"/>
      <c r="N16" s="27"/>
      <c r="O16" s="28"/>
      <c r="P16" s="46" t="str">
        <f t="shared" si="0"/>
        <v xml:space="preserve"> </v>
      </c>
      <c r="Q16" s="57"/>
      <c r="R16" s="37" t="s">
        <v>202</v>
      </c>
      <c r="S16" s="48"/>
    </row>
    <row r="17" spans="2:19" x14ac:dyDescent="0.2">
      <c r="B17" s="47">
        <v>7</v>
      </c>
      <c r="C17"/>
      <c r="D17" s="25"/>
      <c r="E17" s="25"/>
      <c r="F17" s="25"/>
      <c r="G17" s="25"/>
      <c r="H17" s="26"/>
      <c r="I17" s="26"/>
      <c r="J17" s="26"/>
      <c r="K17" s="25"/>
      <c r="L17" s="26"/>
      <c r="M17" s="26"/>
      <c r="N17" s="27"/>
      <c r="O17" s="28"/>
      <c r="P17" s="46" t="str">
        <f t="shared" si="0"/>
        <v xml:space="preserve"> </v>
      </c>
      <c r="Q17" s="57"/>
      <c r="R17" s="37" t="s">
        <v>302</v>
      </c>
      <c r="S17" s="48"/>
    </row>
    <row r="18" spans="2:19" x14ac:dyDescent="0.2">
      <c r="B18" s="47">
        <v>8</v>
      </c>
      <c r="C18"/>
      <c r="D18" s="25"/>
      <c r="E18" s="25"/>
      <c r="F18" s="25"/>
      <c r="G18" s="25"/>
      <c r="H18" s="26"/>
      <c r="I18" s="26"/>
      <c r="J18" s="26"/>
      <c r="K18" s="25"/>
      <c r="L18" s="26"/>
      <c r="M18" s="26"/>
      <c r="N18" s="27"/>
      <c r="O18" s="28"/>
      <c r="P18" s="46" t="str">
        <f t="shared" si="0"/>
        <v xml:space="preserve"> </v>
      </c>
      <c r="R18" s="48"/>
      <c r="S18" s="48"/>
    </row>
    <row r="19" spans="2:19" x14ac:dyDescent="0.2">
      <c r="B19"/>
      <c r="C19"/>
      <c r="D19" s="25"/>
      <c r="E19" s="25"/>
      <c r="F19" s="25"/>
      <c r="G19" s="25"/>
      <c r="H19" s="26"/>
      <c r="I19" s="26"/>
      <c r="J19" s="26"/>
      <c r="K19" s="25"/>
      <c r="L19" s="26"/>
      <c r="M19" s="26"/>
      <c r="N19" s="27"/>
      <c r="O19" s="28"/>
      <c r="P19"/>
      <c r="Q19" s="29"/>
    </row>
    <row r="20" spans="2:19" hidden="1" x14ac:dyDescent="0.2">
      <c r="B20"/>
      <c r="C20" s="32" t="s">
        <v>203</v>
      </c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9" hidden="1" x14ac:dyDescent="0.2">
      <c r="B21" s="47">
        <v>9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6"/>
      <c r="N21" s="27"/>
      <c r="O21" s="28"/>
      <c r="P21" s="46" t="str">
        <f t="shared" ref="P21:P28" si="1">IF(K21=0," ",1)</f>
        <v xml:space="preserve"> </v>
      </c>
    </row>
    <row r="22" spans="2:19" hidden="1" x14ac:dyDescent="0.2">
      <c r="B22" s="47">
        <v>10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6"/>
      <c r="N22" s="27"/>
      <c r="O22" s="28"/>
      <c r="P22" s="46" t="str">
        <f t="shared" si="1"/>
        <v xml:space="preserve"> </v>
      </c>
    </row>
    <row r="23" spans="2:19" hidden="1" x14ac:dyDescent="0.2">
      <c r="B23" s="47">
        <v>11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6"/>
      <c r="N23" s="27"/>
      <c r="O23" s="28"/>
      <c r="P23" s="46" t="str">
        <f t="shared" si="1"/>
        <v xml:space="preserve"> </v>
      </c>
      <c r="Q23" s="29"/>
    </row>
    <row r="24" spans="2:19" hidden="1" x14ac:dyDescent="0.2">
      <c r="B24" s="47">
        <v>12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6"/>
      <c r="N24" s="27"/>
      <c r="O24" s="28"/>
      <c r="P24" s="46" t="str">
        <f t="shared" si="1"/>
        <v xml:space="preserve"> </v>
      </c>
    </row>
    <row r="25" spans="2:19" hidden="1" x14ac:dyDescent="0.2">
      <c r="B25" s="47">
        <v>13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si="1"/>
        <v xml:space="preserve"> </v>
      </c>
    </row>
    <row r="26" spans="2:19" hidden="1" x14ac:dyDescent="0.2">
      <c r="B26" s="47">
        <v>14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1"/>
        <v xml:space="preserve"> </v>
      </c>
    </row>
    <row r="27" spans="2:19" hidden="1" x14ac:dyDescent="0.2">
      <c r="B27" s="47">
        <v>15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1"/>
        <v xml:space="preserve"> </v>
      </c>
      <c r="Q27" s="29"/>
    </row>
    <row r="28" spans="2:19" hidden="1" x14ac:dyDescent="0.2">
      <c r="B28" s="47">
        <v>16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1"/>
        <v xml:space="preserve"> </v>
      </c>
    </row>
    <row r="29" spans="2:19" ht="15" customHeight="1" x14ac:dyDescent="0.2">
      <c r="L29" s="52"/>
      <c r="M29" s="52"/>
      <c r="N29" s="52"/>
    </row>
    <row r="30" spans="2:19" x14ac:dyDescent="0.2"/>
    <row r="31" spans="2:19" ht="16" x14ac:dyDescent="0.2">
      <c r="B31" s="77" t="s">
        <v>107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84"/>
    </row>
    <row r="32" spans="2:19" x14ac:dyDescent="0.2">
      <c r="B32" s="24" t="s">
        <v>137</v>
      </c>
      <c r="G32" s="149">
        <f>VLOOKUP($B$4&amp;B31,BUSCARECORDS_50MS14,2,FALSE)</f>
        <v>1.1119212962962964E-3</v>
      </c>
      <c r="H32" s="149"/>
      <c r="I32" s="24" t="str">
        <f>VLOOKUP($B$4&amp;B31,BUSCARECORDS_50MS14,3,FALSE)</f>
        <v>LOLA FERNANDEZ-VICTORIO ROJO (SAD FUNDACION SINDROME DOWN MADRID)</v>
      </c>
      <c r="R32" s="65" t="s">
        <v>225</v>
      </c>
    </row>
    <row r="33" spans="2:19" x14ac:dyDescent="0.2">
      <c r="B33" s="24" t="s">
        <v>138</v>
      </c>
      <c r="G33" s="149" t="str">
        <f>VLOOKUP($B$4&amp;B31,BUSCARECORDS_50MS14,4,FALSE)</f>
        <v>N/A</v>
      </c>
      <c r="H33" s="149"/>
      <c r="R33" s="66" t="s">
        <v>227</v>
      </c>
    </row>
    <row r="34" spans="2:19" x14ac:dyDescent="0.2">
      <c r="R34" s="67" t="s">
        <v>228</v>
      </c>
    </row>
    <row r="35" spans="2:19" x14ac:dyDescent="0.2">
      <c r="B35"/>
      <c r="C35" s="32" t="s">
        <v>197</v>
      </c>
      <c r="D35" s="35"/>
      <c r="E35" s="35"/>
      <c r="F35" s="35"/>
      <c r="G35" s="35"/>
      <c r="H35" s="35"/>
      <c r="I35" s="44"/>
      <c r="J35" s="44"/>
      <c r="K35" s="35"/>
      <c r="L35" s="45"/>
      <c r="M35" s="45"/>
      <c r="N35" s="45"/>
      <c r="O35" s="28"/>
      <c r="P35" s="46"/>
    </row>
    <row r="36" spans="2:19" x14ac:dyDescent="0.2">
      <c r="B36" s="47">
        <v>1</v>
      </c>
      <c r="C36"/>
      <c r="D36" s="25"/>
      <c r="E36" s="25"/>
      <c r="F36" s="25"/>
      <c r="G36" s="25"/>
      <c r="H36" s="26"/>
      <c r="I36" s="26"/>
      <c r="J36" s="26"/>
      <c r="K36" s="25"/>
      <c r="L36" s="26"/>
      <c r="M36" s="26"/>
      <c r="N36" s="27"/>
      <c r="O36" s="28"/>
      <c r="P36" s="46" t="str">
        <f t="shared" ref="P36:P43" si="2">IF(K36=0," ",2)</f>
        <v xml:space="preserve"> </v>
      </c>
      <c r="Q36" s="29"/>
      <c r="R36" s="48"/>
      <c r="S36" s="48"/>
    </row>
    <row r="37" spans="2:19" x14ac:dyDescent="0.2">
      <c r="B37" s="47">
        <v>2</v>
      </c>
      <c r="C37"/>
      <c r="D37" s="25"/>
      <c r="E37" s="25"/>
      <c r="F37" s="25"/>
      <c r="G37" s="25"/>
      <c r="H37" s="26"/>
      <c r="I37" s="26"/>
      <c r="J37" s="26"/>
      <c r="K37" s="25"/>
      <c r="L37" s="26"/>
      <c r="M37" s="26"/>
      <c r="N37" s="27"/>
      <c r="O37" s="28"/>
      <c r="P37" s="46" t="str">
        <f t="shared" si="2"/>
        <v xml:space="preserve"> </v>
      </c>
      <c r="R37" s="37" t="s">
        <v>200</v>
      </c>
      <c r="S37" s="48"/>
    </row>
    <row r="38" spans="2:19" x14ac:dyDescent="0.2">
      <c r="B38" s="47">
        <v>3</v>
      </c>
      <c r="C38"/>
      <c r="D38" s="25"/>
      <c r="E38" s="25"/>
      <c r="F38" s="25"/>
      <c r="G38" s="25"/>
      <c r="H38" s="26"/>
      <c r="I38" s="26"/>
      <c r="J38" s="26"/>
      <c r="K38" s="25"/>
      <c r="L38" s="26"/>
      <c r="M38" s="26"/>
      <c r="N38" s="27"/>
      <c r="O38" s="28"/>
      <c r="P38" s="46" t="str">
        <f t="shared" si="2"/>
        <v xml:space="preserve"> </v>
      </c>
      <c r="R38" s="37" t="s">
        <v>201</v>
      </c>
      <c r="S38" s="48"/>
    </row>
    <row r="39" spans="2:19" x14ac:dyDescent="0.2">
      <c r="B39" s="47">
        <v>4</v>
      </c>
      <c r="C39"/>
      <c r="D39" s="37" t="s">
        <v>200</v>
      </c>
      <c r="E39" s="25"/>
      <c r="F39" s="25"/>
      <c r="G39" s="25"/>
      <c r="H39" s="26"/>
      <c r="I39" s="26"/>
      <c r="J39" s="26"/>
      <c r="K39" s="25"/>
      <c r="L39" s="26"/>
      <c r="M39" s="26"/>
      <c r="N39" s="27"/>
      <c r="O39" s="28"/>
      <c r="P39" s="46" t="str">
        <f t="shared" si="2"/>
        <v xml:space="preserve"> </v>
      </c>
      <c r="R39" s="48"/>
      <c r="S39" s="48"/>
    </row>
    <row r="40" spans="2:19" x14ac:dyDescent="0.2">
      <c r="B40" s="47">
        <v>5</v>
      </c>
      <c r="C40"/>
      <c r="D40" s="37" t="s">
        <v>201</v>
      </c>
      <c r="E40" s="25"/>
      <c r="F40" s="25"/>
      <c r="G40" s="25"/>
      <c r="H40" s="26"/>
      <c r="I40" s="26"/>
      <c r="J40" s="26"/>
      <c r="K40" s="25"/>
      <c r="L40" s="26"/>
      <c r="M40" s="26"/>
      <c r="N40" s="27"/>
      <c r="O40" s="28"/>
      <c r="P40" s="46" t="str">
        <f t="shared" si="2"/>
        <v xml:space="preserve"> </v>
      </c>
      <c r="Q40" s="57"/>
      <c r="R40" s="37" t="s">
        <v>200</v>
      </c>
      <c r="S40" s="48"/>
    </row>
    <row r="41" spans="2:19" x14ac:dyDescent="0.2">
      <c r="B41" s="47">
        <v>6</v>
      </c>
      <c r="C41"/>
      <c r="D41" s="25"/>
      <c r="E41" s="25"/>
      <c r="F41" s="25"/>
      <c r="G41" s="25"/>
      <c r="H41" s="26"/>
      <c r="I41" s="26"/>
      <c r="J41" s="26"/>
      <c r="K41" s="25"/>
      <c r="L41" s="26"/>
      <c r="M41" s="26"/>
      <c r="N41" s="27"/>
      <c r="O41" s="28"/>
      <c r="P41" s="46" t="str">
        <f t="shared" si="2"/>
        <v xml:space="preserve"> </v>
      </c>
      <c r="Q41" s="57"/>
      <c r="R41" s="37" t="s">
        <v>202</v>
      </c>
      <c r="S41" s="48"/>
    </row>
    <row r="42" spans="2:19" x14ac:dyDescent="0.2">
      <c r="B42" s="47">
        <v>7</v>
      </c>
      <c r="C42"/>
      <c r="D42" s="25"/>
      <c r="E42" s="25"/>
      <c r="F42" s="25"/>
      <c r="G42" s="25"/>
      <c r="H42" s="26"/>
      <c r="I42" s="26"/>
      <c r="J42" s="26"/>
      <c r="K42" s="25"/>
      <c r="L42" s="26"/>
      <c r="M42" s="26"/>
      <c r="N42" s="27"/>
      <c r="O42" s="28"/>
      <c r="P42" s="46" t="str">
        <f t="shared" si="2"/>
        <v xml:space="preserve"> </v>
      </c>
      <c r="Q42" s="57"/>
      <c r="R42" s="37" t="s">
        <v>302</v>
      </c>
      <c r="S42" s="48"/>
    </row>
    <row r="43" spans="2:19" x14ac:dyDescent="0.2">
      <c r="B43" s="47">
        <v>8</v>
      </c>
      <c r="C43"/>
      <c r="D43" s="25"/>
      <c r="E43" s="25"/>
      <c r="F43" s="25"/>
      <c r="G43" s="25"/>
      <c r="H43" s="26"/>
      <c r="I43" s="26"/>
      <c r="J43" s="26"/>
      <c r="K43" s="25"/>
      <c r="L43" s="26"/>
      <c r="M43" s="26"/>
      <c r="N43" s="27"/>
      <c r="O43" s="28"/>
      <c r="P43" s="46" t="str">
        <f t="shared" si="2"/>
        <v xml:space="preserve"> </v>
      </c>
      <c r="R43" s="48"/>
      <c r="S43" s="48"/>
    </row>
    <row r="44" spans="2:19" x14ac:dyDescent="0.2">
      <c r="B44"/>
      <c r="C44"/>
      <c r="D44" s="25"/>
      <c r="E44" s="25"/>
      <c r="F44" s="25"/>
      <c r="G44" s="25"/>
      <c r="H44" s="26"/>
      <c r="I44" s="26"/>
      <c r="J44" s="26"/>
      <c r="K44" s="25"/>
      <c r="L44" s="26"/>
      <c r="M44" s="26"/>
      <c r="N44" s="27"/>
      <c r="O44" s="28"/>
      <c r="P44"/>
      <c r="Q44" s="29"/>
    </row>
    <row r="45" spans="2:19" hidden="1" x14ac:dyDescent="0.2">
      <c r="B45"/>
      <c r="C45" s="32" t="s">
        <v>203</v>
      </c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2:19" hidden="1" x14ac:dyDescent="0.2">
      <c r="B46" s="47">
        <v>9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6"/>
      <c r="N46" s="27"/>
      <c r="O46" s="28"/>
      <c r="P46" s="46" t="str">
        <f t="shared" ref="P46:P53" si="3">IF(K46=0," ",1)</f>
        <v xml:space="preserve"> </v>
      </c>
    </row>
    <row r="47" spans="2:19" hidden="1" x14ac:dyDescent="0.2">
      <c r="B47" s="47">
        <v>10</v>
      </c>
      <c r="C47"/>
      <c r="D47" s="25"/>
      <c r="E47" s="25"/>
      <c r="F47" s="25"/>
      <c r="G47" s="25"/>
      <c r="H47" s="26"/>
      <c r="I47" s="26"/>
      <c r="J47" s="26"/>
      <c r="K47" s="25"/>
      <c r="L47" s="26"/>
      <c r="M47" s="26"/>
      <c r="N47" s="27"/>
      <c r="O47" s="28"/>
      <c r="P47" s="46" t="str">
        <f t="shared" si="3"/>
        <v xml:space="preserve"> </v>
      </c>
    </row>
    <row r="48" spans="2:19" hidden="1" x14ac:dyDescent="0.2">
      <c r="B48" s="47">
        <v>11</v>
      </c>
      <c r="C48"/>
      <c r="D48" s="25"/>
      <c r="E48" s="25"/>
      <c r="F48" s="25"/>
      <c r="G48" s="25"/>
      <c r="H48" s="26"/>
      <c r="I48" s="26"/>
      <c r="J48" s="26"/>
      <c r="K48" s="25"/>
      <c r="L48" s="26"/>
      <c r="M48" s="26"/>
      <c r="N48" s="27"/>
      <c r="O48" s="28"/>
      <c r="P48" s="46" t="str">
        <f t="shared" si="3"/>
        <v xml:space="preserve"> </v>
      </c>
      <c r="Q48" s="29"/>
    </row>
    <row r="49" spans="2:19" hidden="1" x14ac:dyDescent="0.2">
      <c r="B49" s="47">
        <v>12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6"/>
      <c r="N49" s="27"/>
      <c r="O49" s="28"/>
      <c r="P49" s="46" t="str">
        <f t="shared" si="3"/>
        <v xml:space="preserve"> </v>
      </c>
    </row>
    <row r="50" spans="2:19" hidden="1" x14ac:dyDescent="0.2">
      <c r="B50" s="47">
        <v>13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6"/>
      <c r="N50" s="27"/>
      <c r="O50" s="28"/>
      <c r="P50" s="46" t="str">
        <f t="shared" si="3"/>
        <v xml:space="preserve"> </v>
      </c>
    </row>
    <row r="51" spans="2:19" hidden="1" x14ac:dyDescent="0.2">
      <c r="B51" s="47">
        <v>14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3"/>
        <v xml:space="preserve"> </v>
      </c>
    </row>
    <row r="52" spans="2:19" hidden="1" x14ac:dyDescent="0.2">
      <c r="B52" s="47">
        <v>15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3"/>
        <v xml:space="preserve"> </v>
      </c>
      <c r="Q52" s="29"/>
    </row>
    <row r="53" spans="2:19" hidden="1" x14ac:dyDescent="0.2">
      <c r="B53" s="47">
        <v>16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6"/>
      <c r="N53" s="27"/>
      <c r="O53" s="28"/>
      <c r="P53" s="46" t="str">
        <f t="shared" si="3"/>
        <v xml:space="preserve"> </v>
      </c>
    </row>
    <row r="54" spans="2:19" ht="15" customHeight="1" x14ac:dyDescent="0.2">
      <c r="L54" s="52"/>
      <c r="M54" s="52"/>
      <c r="N54" s="52"/>
    </row>
    <row r="55" spans="2:19" x14ac:dyDescent="0.2"/>
    <row r="56" spans="2:19" ht="16" x14ac:dyDescent="0.2">
      <c r="B56" s="79" t="s">
        <v>84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1"/>
    </row>
    <row r="57" spans="2:19" x14ac:dyDescent="0.2">
      <c r="B57" s="24" t="s">
        <v>137</v>
      </c>
      <c r="G57" s="149">
        <f>VLOOKUP($B$4&amp;B56,BUSCARECORDS_50MS14,2,FALSE)</f>
        <v>5.9074074074074074E-4</v>
      </c>
      <c r="H57" s="149"/>
      <c r="I57" s="24" t="str">
        <f>VLOOKUP($B$4&amp;B56,BUSCARECORDS_50MS14,3,FALSE)</f>
        <v>LUCIA GARCIA FERNANDEZ (SAD FUNDACION SINDROME DOWN)</v>
      </c>
      <c r="R57" s="65" t="s">
        <v>225</v>
      </c>
    </row>
    <row r="58" spans="2:19" x14ac:dyDescent="0.2">
      <c r="B58" s="24" t="s">
        <v>138</v>
      </c>
      <c r="G58" s="149">
        <f>VLOOKUP($B$4&amp;B56,BUSCARECORDS_50MS14,4,FALSE)</f>
        <v>3.6909722222222221E-4</v>
      </c>
      <c r="H58" s="149"/>
      <c r="R58" s="66" t="s">
        <v>227</v>
      </c>
    </row>
    <row r="59" spans="2:19" x14ac:dyDescent="0.2">
      <c r="R59" s="67" t="s">
        <v>228</v>
      </c>
    </row>
    <row r="60" spans="2:19" x14ac:dyDescent="0.2">
      <c r="B60"/>
      <c r="C60" s="32" t="s">
        <v>197</v>
      </c>
      <c r="D60" s="35"/>
      <c r="E60" s="35"/>
      <c r="F60" s="35"/>
      <c r="G60" s="35"/>
      <c r="H60" s="35"/>
      <c r="I60" s="44"/>
      <c r="J60" s="44"/>
      <c r="K60" s="35"/>
      <c r="L60" s="45"/>
      <c r="M60" s="45"/>
      <c r="N60" s="45"/>
      <c r="O60" s="28"/>
      <c r="P60" s="46"/>
    </row>
    <row r="61" spans="2:19" x14ac:dyDescent="0.2">
      <c r="B61" s="47">
        <v>1</v>
      </c>
      <c r="C61"/>
      <c r="D61" s="25" t="s">
        <v>362</v>
      </c>
      <c r="E61" s="25"/>
      <c r="F61" s="25"/>
      <c r="G61" s="25"/>
      <c r="H61" s="26" t="s">
        <v>139</v>
      </c>
      <c r="I61" s="26" t="s">
        <v>216</v>
      </c>
      <c r="J61" s="26" t="s">
        <v>141</v>
      </c>
      <c r="K61" s="85" t="s">
        <v>284</v>
      </c>
      <c r="L61" s="26"/>
      <c r="M61" s="121"/>
      <c r="N61" s="65" t="s">
        <v>225</v>
      </c>
      <c r="O61" s="28">
        <v>1.2120370370370371E-3</v>
      </c>
      <c r="P61" s="46">
        <f t="shared" ref="P61:P68" si="4">IF(K61=0," ",2)</f>
        <v>2</v>
      </c>
      <c r="Q61" s="29"/>
      <c r="R61" s="48"/>
      <c r="S61" s="48"/>
    </row>
    <row r="62" spans="2:19" x14ac:dyDescent="0.2">
      <c r="B62" s="47">
        <v>2</v>
      </c>
      <c r="C62"/>
      <c r="D62" s="25"/>
      <c r="E62" s="25"/>
      <c r="F62" s="25"/>
      <c r="G62" s="25"/>
      <c r="H62" s="26"/>
      <c r="I62" s="26"/>
      <c r="J62" s="26"/>
      <c r="K62" s="25"/>
      <c r="L62" s="26"/>
      <c r="M62" s="26"/>
      <c r="N62" s="27"/>
      <c r="O62" s="28"/>
      <c r="P62" s="46" t="str">
        <f t="shared" si="4"/>
        <v xml:space="preserve"> </v>
      </c>
      <c r="R62" s="37" t="s">
        <v>200</v>
      </c>
      <c r="S62" s="48"/>
    </row>
    <row r="63" spans="2:19" x14ac:dyDescent="0.2">
      <c r="B63" s="47">
        <v>3</v>
      </c>
      <c r="C63"/>
      <c r="D63" s="25"/>
      <c r="E63" s="25"/>
      <c r="F63" s="25"/>
      <c r="G63" s="25"/>
      <c r="H63" s="26"/>
      <c r="I63" s="26"/>
      <c r="J63" s="26"/>
      <c r="K63" s="25"/>
      <c r="L63" s="26"/>
      <c r="M63" s="26"/>
      <c r="N63" s="27"/>
      <c r="O63" s="28"/>
      <c r="P63" s="46" t="str">
        <f t="shared" si="4"/>
        <v xml:space="preserve"> </v>
      </c>
      <c r="R63" s="37" t="s">
        <v>201</v>
      </c>
      <c r="S63" s="48"/>
    </row>
    <row r="64" spans="2:19" x14ac:dyDescent="0.2">
      <c r="B64" s="47">
        <v>4</v>
      </c>
      <c r="C64"/>
      <c r="D64" s="37" t="s">
        <v>200</v>
      </c>
      <c r="E64" s="25"/>
      <c r="F64" s="25"/>
      <c r="G64" s="25"/>
      <c r="H64" s="26"/>
      <c r="I64" s="26"/>
      <c r="J64" s="26"/>
      <c r="K64" s="25"/>
      <c r="L64" s="26"/>
      <c r="M64" s="26"/>
      <c r="N64" s="27"/>
      <c r="O64" s="28"/>
      <c r="P64" s="46" t="str">
        <f t="shared" si="4"/>
        <v xml:space="preserve"> </v>
      </c>
      <c r="R64" s="48"/>
      <c r="S64" s="48"/>
    </row>
    <row r="65" spans="2:19" x14ac:dyDescent="0.2">
      <c r="B65" s="47">
        <v>5</v>
      </c>
      <c r="C65"/>
      <c r="D65" s="37" t="s">
        <v>202</v>
      </c>
      <c r="E65" s="25"/>
      <c r="F65" s="25"/>
      <c r="G65" s="25"/>
      <c r="H65" s="26"/>
      <c r="I65" s="26"/>
      <c r="J65" s="26"/>
      <c r="K65" s="25"/>
      <c r="L65" s="26"/>
      <c r="M65" s="26"/>
      <c r="N65" s="27"/>
      <c r="O65" s="28"/>
      <c r="P65" s="46" t="str">
        <f t="shared" si="4"/>
        <v xml:space="preserve"> </v>
      </c>
      <c r="Q65" s="57"/>
      <c r="R65" s="37" t="s">
        <v>200</v>
      </c>
      <c r="S65" s="48"/>
    </row>
    <row r="66" spans="2:19" x14ac:dyDescent="0.2">
      <c r="B66" s="47">
        <v>6</v>
      </c>
      <c r="C66"/>
      <c r="D66" s="37" t="s">
        <v>302</v>
      </c>
      <c r="E66" s="25"/>
      <c r="F66" s="25"/>
      <c r="G66" s="25"/>
      <c r="H66" s="26"/>
      <c r="I66" s="26"/>
      <c r="J66" s="26"/>
      <c r="K66" s="25"/>
      <c r="L66" s="26"/>
      <c r="M66" s="26"/>
      <c r="N66" s="27"/>
      <c r="O66" s="28"/>
      <c r="P66" s="46" t="str">
        <f t="shared" si="4"/>
        <v xml:space="preserve"> </v>
      </c>
      <c r="Q66" s="57"/>
      <c r="R66" s="37" t="s">
        <v>202</v>
      </c>
      <c r="S66" s="48"/>
    </row>
    <row r="67" spans="2:19" x14ac:dyDescent="0.2">
      <c r="B67" s="47">
        <v>7</v>
      </c>
      <c r="C67"/>
      <c r="D67" s="25"/>
      <c r="E67" s="25"/>
      <c r="F67" s="25"/>
      <c r="G67" s="25"/>
      <c r="H67" s="26"/>
      <c r="I67" s="26"/>
      <c r="J67" s="26"/>
      <c r="K67" s="25"/>
      <c r="L67" s="26"/>
      <c r="M67" s="26"/>
      <c r="N67" s="27"/>
      <c r="O67" s="28"/>
      <c r="P67" s="46" t="str">
        <f t="shared" si="4"/>
        <v xml:space="preserve"> </v>
      </c>
      <c r="Q67" s="57"/>
      <c r="R67" s="37" t="s">
        <v>302</v>
      </c>
      <c r="S67" s="48"/>
    </row>
    <row r="68" spans="2:19" x14ac:dyDescent="0.2">
      <c r="B68" s="47">
        <v>8</v>
      </c>
      <c r="C68"/>
      <c r="D68" s="25"/>
      <c r="E68" s="25"/>
      <c r="F68" s="25"/>
      <c r="G68" s="25"/>
      <c r="H68" s="26"/>
      <c r="I68" s="26"/>
      <c r="J68" s="26"/>
      <c r="K68" s="25"/>
      <c r="L68" s="26"/>
      <c r="M68" s="26"/>
      <c r="N68" s="27"/>
      <c r="O68" s="28"/>
      <c r="P68" s="46" t="str">
        <f t="shared" si="4"/>
        <v xml:space="preserve"> </v>
      </c>
      <c r="R68" s="48"/>
      <c r="S68" s="48"/>
    </row>
    <row r="69" spans="2:19" x14ac:dyDescent="0.2">
      <c r="B69"/>
      <c r="C69"/>
      <c r="D69" s="25"/>
      <c r="E69" s="25"/>
      <c r="F69" s="25"/>
      <c r="G69" s="25"/>
      <c r="H69" s="26"/>
      <c r="I69" s="26"/>
      <c r="J69" s="26"/>
      <c r="K69" s="25"/>
      <c r="L69" s="26"/>
      <c r="M69" s="26"/>
      <c r="N69" s="27"/>
      <c r="O69" s="28"/>
      <c r="P69"/>
      <c r="Q69" s="29"/>
    </row>
    <row r="70" spans="2:19" hidden="1" x14ac:dyDescent="0.2">
      <c r="B70"/>
      <c r="C70" s="32" t="s">
        <v>203</v>
      </c>
      <c r="D70"/>
      <c r="E70"/>
      <c r="F70"/>
      <c r="G70"/>
      <c r="H70"/>
      <c r="I70"/>
      <c r="J70" t="s">
        <v>328</v>
      </c>
      <c r="K70"/>
      <c r="L70"/>
      <c r="M70"/>
      <c r="N70"/>
      <c r="O70"/>
      <c r="P70"/>
    </row>
    <row r="71" spans="2:19" hidden="1" x14ac:dyDescent="0.2">
      <c r="B71" s="47">
        <v>9</v>
      </c>
      <c r="C71"/>
      <c r="D71" s="25"/>
      <c r="E71" s="25"/>
      <c r="F71" s="25"/>
      <c r="G71" s="25"/>
      <c r="H71" s="26"/>
      <c r="I71" s="26"/>
      <c r="J71" s="26"/>
      <c r="K71" s="25"/>
      <c r="L71" s="26"/>
      <c r="M71" s="26"/>
      <c r="N71" s="27"/>
      <c r="O71" s="28"/>
      <c r="P71" s="46" t="str">
        <f t="shared" ref="P71:P78" si="5">IF(K71=0," ",1)</f>
        <v xml:space="preserve"> </v>
      </c>
    </row>
    <row r="72" spans="2:19" hidden="1" x14ac:dyDescent="0.2">
      <c r="B72" s="47">
        <v>10</v>
      </c>
      <c r="C72"/>
      <c r="D72" s="25"/>
      <c r="E72" s="25"/>
      <c r="F72" s="25"/>
      <c r="G72" s="25"/>
      <c r="H72" s="26"/>
      <c r="I72" s="26"/>
      <c r="J72" s="26"/>
      <c r="K72" s="25"/>
      <c r="L72" s="26"/>
      <c r="M72" s="26"/>
      <c r="N72" s="27"/>
      <c r="O72" s="28"/>
      <c r="P72" s="46" t="str">
        <f t="shared" si="5"/>
        <v xml:space="preserve"> </v>
      </c>
    </row>
    <row r="73" spans="2:19" hidden="1" x14ac:dyDescent="0.2">
      <c r="B73" s="47">
        <v>11</v>
      </c>
      <c r="C73"/>
      <c r="D73" s="25"/>
      <c r="E73" s="25"/>
      <c r="F73" s="25"/>
      <c r="G73" s="25"/>
      <c r="H73" s="26"/>
      <c r="I73" s="26"/>
      <c r="J73" s="26"/>
      <c r="K73" s="25"/>
      <c r="L73" s="26"/>
      <c r="M73" s="26"/>
      <c r="N73" s="27"/>
      <c r="O73" s="28"/>
      <c r="P73" s="46" t="str">
        <f t="shared" si="5"/>
        <v xml:space="preserve"> </v>
      </c>
      <c r="Q73" s="29"/>
    </row>
    <row r="74" spans="2:19" hidden="1" x14ac:dyDescent="0.2">
      <c r="B74" s="47">
        <v>12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5"/>
        <v xml:space="preserve"> </v>
      </c>
    </row>
    <row r="75" spans="2:19" hidden="1" x14ac:dyDescent="0.2">
      <c r="B75" s="47">
        <v>13</v>
      </c>
      <c r="C75"/>
      <c r="D75" s="25"/>
      <c r="E75" s="25"/>
      <c r="F75" s="25"/>
      <c r="G75" s="25"/>
      <c r="H75" s="26"/>
      <c r="I75" s="26"/>
      <c r="J75" s="26"/>
      <c r="K75" s="25"/>
      <c r="L75" s="26"/>
      <c r="M75" s="26"/>
      <c r="N75" s="27"/>
      <c r="O75" s="28"/>
      <c r="P75" s="46" t="str">
        <f t="shared" si="5"/>
        <v xml:space="preserve"> </v>
      </c>
    </row>
    <row r="76" spans="2:19" hidden="1" x14ac:dyDescent="0.2">
      <c r="B76" s="47">
        <v>14</v>
      </c>
      <c r="C76"/>
      <c r="D76" s="25"/>
      <c r="E76" s="25"/>
      <c r="F76" s="25"/>
      <c r="G76" s="25"/>
      <c r="H76" s="26"/>
      <c r="I76" s="26"/>
      <c r="J76" s="26"/>
      <c r="K76" s="25"/>
      <c r="L76" s="26"/>
      <c r="M76" s="26"/>
      <c r="N76" s="27"/>
      <c r="O76" s="28"/>
      <c r="P76" s="46" t="str">
        <f t="shared" si="5"/>
        <v xml:space="preserve"> </v>
      </c>
    </row>
    <row r="77" spans="2:19" hidden="1" x14ac:dyDescent="0.2">
      <c r="B77" s="47">
        <v>15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si="5"/>
        <v xml:space="preserve"> </v>
      </c>
      <c r="Q77" s="29"/>
    </row>
    <row r="78" spans="2:19" hidden="1" x14ac:dyDescent="0.2">
      <c r="B78" s="47">
        <v>16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5"/>
        <v xml:space="preserve"> </v>
      </c>
    </row>
    <row r="79" spans="2:19" ht="15" customHeight="1" x14ac:dyDescent="0.2">
      <c r="L79" s="52"/>
      <c r="M79" s="52"/>
      <c r="N79" s="52"/>
    </row>
    <row r="80" spans="2:19" x14ac:dyDescent="0.2"/>
    <row r="81" spans="2:42" ht="16" x14ac:dyDescent="0.2">
      <c r="B81" s="10" t="s">
        <v>215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1"/>
    </row>
    <row r="82" spans="2:42" x14ac:dyDescent="0.2">
      <c r="C82"/>
      <c r="D82" s="32" t="s">
        <v>344</v>
      </c>
      <c r="E82"/>
      <c r="F82" s="148">
        <v>7.5231481481481471E-4</v>
      </c>
      <c r="G82" s="148"/>
      <c r="H82" s="59">
        <v>9.1435185185185185E-4</v>
      </c>
      <c r="I82" s="24"/>
    </row>
    <row r="83" spans="2:42" x14ac:dyDescent="0.2">
      <c r="C83"/>
      <c r="D83" s="32" t="s">
        <v>345</v>
      </c>
      <c r="E83"/>
      <c r="F83" s="148">
        <v>8.1018518518518516E-4</v>
      </c>
      <c r="G83" s="148"/>
      <c r="H83" s="33"/>
      <c r="I83" s="24"/>
      <c r="R83" s="65" t="s">
        <v>225</v>
      </c>
    </row>
    <row r="84" spans="2:42" x14ac:dyDescent="0.2">
      <c r="R84" s="66" t="s">
        <v>227</v>
      </c>
    </row>
    <row r="85" spans="2:42" x14ac:dyDescent="0.2">
      <c r="B85"/>
      <c r="C85" s="32" t="s">
        <v>197</v>
      </c>
      <c r="D85" s="35"/>
      <c r="E85" s="35"/>
      <c r="F85" s="35"/>
      <c r="G85" s="35"/>
      <c r="H85" s="35"/>
      <c r="I85" s="44"/>
      <c r="J85" s="44"/>
      <c r="K85" s="35"/>
      <c r="L85" s="45"/>
      <c r="M85" s="45"/>
      <c r="N85" s="45"/>
      <c r="O85" s="28"/>
      <c r="P85" s="46"/>
      <c r="R85" s="67" t="s">
        <v>228</v>
      </c>
      <c r="AH85" s="90" t="s">
        <v>329</v>
      </c>
      <c r="AI85" s="90" t="s">
        <v>5</v>
      </c>
      <c r="AJ85" s="91" t="s">
        <v>330</v>
      </c>
      <c r="AK85" s="91" t="s">
        <v>331</v>
      </c>
      <c r="AL85" s="91" t="s">
        <v>3</v>
      </c>
      <c r="AM85" s="91" t="s">
        <v>332</v>
      </c>
      <c r="AN85" s="91" t="s">
        <v>333</v>
      </c>
      <c r="AO85" s="91" t="s">
        <v>334</v>
      </c>
      <c r="AP85" s="91" t="s">
        <v>335</v>
      </c>
    </row>
    <row r="86" spans="2:42" x14ac:dyDescent="0.2">
      <c r="B86" s="47">
        <v>1</v>
      </c>
      <c r="C86"/>
      <c r="D86" s="25"/>
      <c r="E86" s="25"/>
      <c r="F86" s="25"/>
      <c r="G86" s="25"/>
      <c r="H86" s="26"/>
      <c r="I86" s="26"/>
      <c r="J86" s="26"/>
      <c r="K86" s="25"/>
      <c r="L86" s="26"/>
      <c r="M86" s="26"/>
      <c r="N86" s="27"/>
      <c r="O86" s="28"/>
      <c r="P86" s="46" t="str">
        <f t="shared" ref="P86:P93" si="6">IF(K86=0," ",2)</f>
        <v xml:space="preserve"> </v>
      </c>
      <c r="Q86" s="29"/>
      <c r="S86" s="48"/>
      <c r="AH86" s="1">
        <f t="shared" ref="AH86:AH93" si="7">D86</f>
        <v>0</v>
      </c>
      <c r="AI86" s="1">
        <f t="shared" ref="AI86:AI93" si="8">K86</f>
        <v>0</v>
      </c>
      <c r="AK86" s="9">
        <f>O86</f>
        <v>0</v>
      </c>
      <c r="AL86" s="1" t="s">
        <v>341</v>
      </c>
      <c r="AM86" s="1">
        <f t="shared" ref="AM86:AO93" si="9">H86</f>
        <v>0</v>
      </c>
      <c r="AN86" s="1">
        <f t="shared" si="9"/>
        <v>0</v>
      </c>
      <c r="AO86" s="1">
        <f t="shared" si="9"/>
        <v>0</v>
      </c>
      <c r="AP86" s="1" t="s">
        <v>338</v>
      </c>
    </row>
    <row r="87" spans="2:42" x14ac:dyDescent="0.2">
      <c r="B87" s="47">
        <v>2</v>
      </c>
      <c r="C87"/>
      <c r="D87" s="25"/>
      <c r="E87" s="25"/>
      <c r="F87" s="25"/>
      <c r="G87" s="25"/>
      <c r="H87" s="26"/>
      <c r="I87" s="26"/>
      <c r="J87" s="26"/>
      <c r="K87" s="25"/>
      <c r="L87" s="26"/>
      <c r="M87" s="26"/>
      <c r="N87" s="27"/>
      <c r="O87" s="28"/>
      <c r="P87" s="46" t="str">
        <f t="shared" si="6"/>
        <v xml:space="preserve"> </v>
      </c>
      <c r="R87" s="48"/>
      <c r="S87" s="48"/>
      <c r="AH87" s="1">
        <f t="shared" si="7"/>
        <v>0</v>
      </c>
      <c r="AI87" s="1">
        <f t="shared" si="8"/>
        <v>0</v>
      </c>
      <c r="AK87" s="9">
        <f t="shared" ref="AK87:AK93" si="10">O87</f>
        <v>0</v>
      </c>
      <c r="AL87" s="1" t="s">
        <v>341</v>
      </c>
      <c r="AM87" s="1">
        <f t="shared" si="9"/>
        <v>0</v>
      </c>
      <c r="AN87" s="1">
        <f t="shared" si="9"/>
        <v>0</v>
      </c>
      <c r="AO87" s="1">
        <f t="shared" si="9"/>
        <v>0</v>
      </c>
      <c r="AP87" s="1" t="s">
        <v>338</v>
      </c>
    </row>
    <row r="88" spans="2:42" x14ac:dyDescent="0.2">
      <c r="B88" s="47">
        <v>3</v>
      </c>
      <c r="C88"/>
      <c r="D88" s="25"/>
      <c r="E88" s="25"/>
      <c r="F88" s="25"/>
      <c r="G88" s="25"/>
      <c r="H88" s="26"/>
      <c r="I88" s="26"/>
      <c r="J88" s="26"/>
      <c r="K88" s="25"/>
      <c r="L88" s="26"/>
      <c r="M88" s="26"/>
      <c r="N88" s="27"/>
      <c r="O88" s="28"/>
      <c r="P88" s="46" t="str">
        <f t="shared" si="6"/>
        <v xml:space="preserve"> </v>
      </c>
      <c r="R88" s="37" t="s">
        <v>200</v>
      </c>
      <c r="S88" s="48"/>
      <c r="AH88" s="1">
        <f t="shared" si="7"/>
        <v>0</v>
      </c>
      <c r="AI88" s="1">
        <f t="shared" si="8"/>
        <v>0</v>
      </c>
      <c r="AK88" s="9">
        <f t="shared" si="10"/>
        <v>0</v>
      </c>
      <c r="AL88" s="1" t="s">
        <v>341</v>
      </c>
      <c r="AM88" s="1">
        <f t="shared" si="9"/>
        <v>0</v>
      </c>
      <c r="AN88" s="1">
        <f t="shared" si="9"/>
        <v>0</v>
      </c>
      <c r="AO88" s="1">
        <f t="shared" si="9"/>
        <v>0</v>
      </c>
      <c r="AP88" s="1" t="s">
        <v>338</v>
      </c>
    </row>
    <row r="89" spans="2:42" x14ac:dyDescent="0.2">
      <c r="B89" s="47">
        <v>4</v>
      </c>
      <c r="C89"/>
      <c r="D89" s="37" t="s">
        <v>200</v>
      </c>
      <c r="E89" s="25"/>
      <c r="F89" s="25"/>
      <c r="G89" s="25"/>
      <c r="H89" s="26"/>
      <c r="I89" s="26"/>
      <c r="J89" s="26"/>
      <c r="K89" s="25"/>
      <c r="L89" s="26"/>
      <c r="M89" s="26"/>
      <c r="N89" s="27"/>
      <c r="O89" s="28"/>
      <c r="P89" s="46" t="str">
        <f t="shared" si="6"/>
        <v xml:space="preserve"> </v>
      </c>
      <c r="R89" s="37" t="s">
        <v>201</v>
      </c>
      <c r="S89" s="48"/>
      <c r="AH89" s="1" t="str">
        <f t="shared" si="7"/>
        <v>Esta prueba no tendrá final.</v>
      </c>
      <c r="AI89" s="1">
        <f t="shared" si="8"/>
        <v>0</v>
      </c>
      <c r="AK89" s="9">
        <f t="shared" si="10"/>
        <v>0</v>
      </c>
      <c r="AL89" s="1" t="s">
        <v>341</v>
      </c>
      <c r="AM89" s="1">
        <f t="shared" si="9"/>
        <v>0</v>
      </c>
      <c r="AN89" s="1">
        <f t="shared" si="9"/>
        <v>0</v>
      </c>
      <c r="AO89" s="1">
        <f t="shared" si="9"/>
        <v>0</v>
      </c>
      <c r="AP89" s="1" t="s">
        <v>338</v>
      </c>
    </row>
    <row r="90" spans="2:42" x14ac:dyDescent="0.2">
      <c r="B90" s="47">
        <v>5</v>
      </c>
      <c r="C90"/>
      <c r="D90" s="37" t="s">
        <v>201</v>
      </c>
      <c r="E90" s="25"/>
      <c r="F90" s="25"/>
      <c r="G90" s="25"/>
      <c r="H90" s="26"/>
      <c r="I90" s="26"/>
      <c r="J90" s="26"/>
      <c r="K90" s="25"/>
      <c r="L90" s="26"/>
      <c r="M90" s="26"/>
      <c r="N90" s="27"/>
      <c r="O90" s="28"/>
      <c r="P90" s="46" t="str">
        <f t="shared" si="6"/>
        <v xml:space="preserve"> </v>
      </c>
      <c r="Q90" s="57"/>
      <c r="R90" s="48"/>
      <c r="S90" s="48"/>
      <c r="AH90" s="1" t="str">
        <f t="shared" si="7"/>
        <v>La prueba no se disputará para la obtención de puntos para la clasificación por equipos.</v>
      </c>
      <c r="AI90" s="1">
        <f t="shared" si="8"/>
        <v>0</v>
      </c>
      <c r="AK90" s="9">
        <f t="shared" si="10"/>
        <v>0</v>
      </c>
      <c r="AL90" s="1" t="s">
        <v>341</v>
      </c>
      <c r="AM90" s="1">
        <f t="shared" si="9"/>
        <v>0</v>
      </c>
      <c r="AN90" s="1">
        <f t="shared" si="9"/>
        <v>0</v>
      </c>
      <c r="AO90" s="1">
        <f t="shared" si="9"/>
        <v>0</v>
      </c>
      <c r="AP90" s="1" t="s">
        <v>338</v>
      </c>
    </row>
    <row r="91" spans="2:42" x14ac:dyDescent="0.2">
      <c r="B91" s="47">
        <v>6</v>
      </c>
      <c r="C91"/>
      <c r="D91" s="48"/>
      <c r="E91" s="25"/>
      <c r="F91" s="25"/>
      <c r="G91" s="25"/>
      <c r="H91" s="26"/>
      <c r="I91" s="26"/>
      <c r="J91" s="26"/>
      <c r="K91" s="25"/>
      <c r="L91" s="26"/>
      <c r="M91" s="26"/>
      <c r="N91" s="27"/>
      <c r="O91" s="28"/>
      <c r="P91" s="46" t="str">
        <f t="shared" si="6"/>
        <v xml:space="preserve"> </v>
      </c>
      <c r="Q91" s="57"/>
      <c r="R91" s="37" t="s">
        <v>200</v>
      </c>
      <c r="S91" s="48"/>
      <c r="AH91" s="1">
        <f t="shared" si="7"/>
        <v>0</v>
      </c>
      <c r="AI91" s="1">
        <f t="shared" si="8"/>
        <v>0</v>
      </c>
      <c r="AK91" s="9">
        <f t="shared" si="10"/>
        <v>0</v>
      </c>
      <c r="AL91" s="1" t="s">
        <v>341</v>
      </c>
      <c r="AM91" s="1">
        <f t="shared" si="9"/>
        <v>0</v>
      </c>
      <c r="AN91" s="1">
        <f t="shared" si="9"/>
        <v>0</v>
      </c>
      <c r="AO91" s="1">
        <f t="shared" si="9"/>
        <v>0</v>
      </c>
      <c r="AP91" s="1" t="s">
        <v>338</v>
      </c>
    </row>
    <row r="92" spans="2:42" x14ac:dyDescent="0.2">
      <c r="B92" s="47">
        <v>7</v>
      </c>
      <c r="C92"/>
      <c r="D92" s="25"/>
      <c r="E92" s="25"/>
      <c r="F92" s="25"/>
      <c r="G92" s="25"/>
      <c r="H92" s="26"/>
      <c r="I92" s="26"/>
      <c r="J92" s="26"/>
      <c r="K92" s="25"/>
      <c r="L92" s="26"/>
      <c r="M92" s="26"/>
      <c r="N92" s="27"/>
      <c r="O92" s="28"/>
      <c r="P92" s="46" t="str">
        <f t="shared" si="6"/>
        <v xml:space="preserve"> </v>
      </c>
      <c r="Q92" s="57"/>
      <c r="R92" s="37" t="s">
        <v>202</v>
      </c>
      <c r="S92" s="48"/>
      <c r="AH92" s="1">
        <f t="shared" si="7"/>
        <v>0</v>
      </c>
      <c r="AI92" s="1">
        <f t="shared" si="8"/>
        <v>0</v>
      </c>
      <c r="AK92" s="9">
        <f t="shared" si="10"/>
        <v>0</v>
      </c>
      <c r="AL92" s="1" t="s">
        <v>341</v>
      </c>
      <c r="AM92" s="1">
        <f t="shared" si="9"/>
        <v>0</v>
      </c>
      <c r="AN92" s="1">
        <f t="shared" si="9"/>
        <v>0</v>
      </c>
      <c r="AO92" s="1">
        <f t="shared" si="9"/>
        <v>0</v>
      </c>
      <c r="AP92" s="1" t="s">
        <v>338</v>
      </c>
    </row>
    <row r="93" spans="2:42" x14ac:dyDescent="0.2">
      <c r="B93" s="47">
        <v>8</v>
      </c>
      <c r="C93"/>
      <c r="D93" s="25"/>
      <c r="E93" s="25"/>
      <c r="F93" s="25"/>
      <c r="G93" s="25"/>
      <c r="H93" s="26"/>
      <c r="I93" s="26"/>
      <c r="J93" s="26"/>
      <c r="K93" s="25"/>
      <c r="L93" s="26"/>
      <c r="M93" s="26"/>
      <c r="N93" s="27"/>
      <c r="O93" s="28"/>
      <c r="P93" s="46" t="str">
        <f t="shared" si="6"/>
        <v xml:space="preserve"> </v>
      </c>
      <c r="R93" s="37" t="s">
        <v>302</v>
      </c>
      <c r="S93" s="48"/>
      <c r="AH93" s="1">
        <f t="shared" si="7"/>
        <v>0</v>
      </c>
      <c r="AI93" s="1">
        <f t="shared" si="8"/>
        <v>0</v>
      </c>
      <c r="AK93" s="9">
        <f t="shared" si="10"/>
        <v>0</v>
      </c>
      <c r="AL93" s="1" t="s">
        <v>341</v>
      </c>
      <c r="AM93" s="1">
        <f t="shared" si="9"/>
        <v>0</v>
      </c>
      <c r="AN93" s="1">
        <f t="shared" si="9"/>
        <v>0</v>
      </c>
      <c r="AO93" s="1">
        <f t="shared" si="9"/>
        <v>0</v>
      </c>
      <c r="AP93" s="1" t="s">
        <v>338</v>
      </c>
    </row>
    <row r="94" spans="2:42" x14ac:dyDescent="0.2">
      <c r="B94"/>
      <c r="C94"/>
      <c r="D94" s="25"/>
      <c r="E94" s="25"/>
      <c r="F94" s="25"/>
      <c r="G94" s="25"/>
      <c r="H94" s="26"/>
      <c r="I94" s="26"/>
      <c r="J94" s="26"/>
      <c r="K94" s="25"/>
      <c r="L94" s="26"/>
      <c r="M94" s="26"/>
      <c r="N94" s="27"/>
      <c r="O94" s="28"/>
      <c r="P94"/>
      <c r="Q94" s="29"/>
    </row>
    <row r="95" spans="2:42" s="70" customFormat="1" hidden="1" x14ac:dyDescent="0.2">
      <c r="B95"/>
      <c r="C95" s="32" t="s">
        <v>203</v>
      </c>
      <c r="D95"/>
      <c r="E95"/>
      <c r="F95"/>
      <c r="G95"/>
      <c r="H95"/>
      <c r="I95"/>
      <c r="J95"/>
      <c r="K95"/>
      <c r="L95"/>
      <c r="M95"/>
      <c r="N95"/>
      <c r="O95"/>
      <c r="P95" s="69"/>
      <c r="R95" s="1"/>
    </row>
    <row r="96" spans="2:42" s="70" customFormat="1" hidden="1" x14ac:dyDescent="0.2">
      <c r="B96" s="47">
        <v>9</v>
      </c>
      <c r="C96"/>
      <c r="D96" s="25"/>
      <c r="E96" s="25"/>
      <c r="F96" s="25"/>
      <c r="G96" s="25"/>
      <c r="H96" s="26"/>
      <c r="I96" s="26"/>
      <c r="J96" s="26"/>
      <c r="K96" s="25"/>
      <c r="L96" s="26"/>
      <c r="M96" s="26"/>
      <c r="N96" s="27"/>
      <c r="O96" s="28"/>
      <c r="P96" s="71" t="str">
        <f t="shared" ref="P96:P103" si="11">IF(K96=0," ",1)</f>
        <v xml:space="preserve"> </v>
      </c>
      <c r="R96" s="1"/>
    </row>
    <row r="97" spans="2:25" s="70" customFormat="1" hidden="1" x14ac:dyDescent="0.2">
      <c r="B97" s="47">
        <v>10</v>
      </c>
      <c r="C97"/>
      <c r="D97" s="25"/>
      <c r="E97" s="25"/>
      <c r="F97" s="25"/>
      <c r="G97" s="25"/>
      <c r="H97" s="26"/>
      <c r="I97" s="26"/>
      <c r="J97" s="26"/>
      <c r="K97" s="25"/>
      <c r="L97" s="26"/>
      <c r="M97" s="26"/>
      <c r="N97" s="27"/>
      <c r="O97" s="28"/>
      <c r="P97" s="71" t="str">
        <f t="shared" si="11"/>
        <v xml:space="preserve"> </v>
      </c>
      <c r="R97" s="1"/>
    </row>
    <row r="98" spans="2:25" s="70" customFormat="1" hidden="1" x14ac:dyDescent="0.2">
      <c r="B98" s="47">
        <v>11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71" t="str">
        <f t="shared" si="11"/>
        <v xml:space="preserve"> </v>
      </c>
      <c r="Q98" s="72"/>
      <c r="R98" s="1"/>
    </row>
    <row r="99" spans="2:25" s="70" customFormat="1" hidden="1" x14ac:dyDescent="0.2">
      <c r="B99" s="47">
        <v>12</v>
      </c>
      <c r="C99"/>
      <c r="D99" s="25"/>
      <c r="E99" s="25"/>
      <c r="F99" s="25"/>
      <c r="G99" s="25"/>
      <c r="H99" s="26"/>
      <c r="I99" s="26"/>
      <c r="J99" s="26"/>
      <c r="K99" s="25"/>
      <c r="L99" s="26"/>
      <c r="M99" s="26"/>
      <c r="N99" s="27"/>
      <c r="O99" s="28"/>
      <c r="P99" s="71" t="str">
        <f t="shared" si="11"/>
        <v xml:space="preserve"> </v>
      </c>
      <c r="R99" s="1"/>
    </row>
    <row r="100" spans="2:25" s="70" customFormat="1" hidden="1" x14ac:dyDescent="0.2">
      <c r="B100" s="47">
        <v>13</v>
      </c>
      <c r="C100"/>
      <c r="D100" s="25"/>
      <c r="E100" s="25"/>
      <c r="F100" s="25"/>
      <c r="G100" s="25"/>
      <c r="H100" s="26"/>
      <c r="I100" s="26"/>
      <c r="J100" s="26"/>
      <c r="K100" s="25"/>
      <c r="L100" s="26"/>
      <c r="M100" s="26"/>
      <c r="N100" s="27"/>
      <c r="O100" s="28"/>
      <c r="P100" s="71" t="str">
        <f t="shared" si="11"/>
        <v xml:space="preserve"> </v>
      </c>
      <c r="R100" s="1"/>
    </row>
    <row r="101" spans="2:25" s="70" customFormat="1" hidden="1" x14ac:dyDescent="0.2">
      <c r="B101" s="47">
        <v>14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71" t="str">
        <f t="shared" si="11"/>
        <v xml:space="preserve"> </v>
      </c>
      <c r="R101" s="1"/>
    </row>
    <row r="102" spans="2:25" s="70" customFormat="1" hidden="1" x14ac:dyDescent="0.2">
      <c r="B102" s="47">
        <v>15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6"/>
      <c r="N102" s="27"/>
      <c r="O102" s="28"/>
      <c r="P102" s="71" t="str">
        <f t="shared" si="11"/>
        <v xml:space="preserve"> </v>
      </c>
      <c r="Q102" s="72"/>
      <c r="R102" s="1"/>
    </row>
    <row r="103" spans="2:25" s="70" customFormat="1" hidden="1" x14ac:dyDescent="0.2">
      <c r="B103" s="47">
        <v>16</v>
      </c>
      <c r="C103"/>
      <c r="D103" s="25"/>
      <c r="E103" s="25"/>
      <c r="F103" s="25"/>
      <c r="G103" s="25"/>
      <c r="H103" s="26"/>
      <c r="I103" s="26"/>
      <c r="J103" s="26"/>
      <c r="K103" s="25"/>
      <c r="L103" s="26"/>
      <c r="M103" s="26"/>
      <c r="N103" s="27"/>
      <c r="O103" s="28"/>
      <c r="P103" s="71" t="str">
        <f t="shared" si="11"/>
        <v xml:space="preserve"> </v>
      </c>
      <c r="R103" s="1"/>
    </row>
    <row r="104" spans="2:25" ht="15" customHeight="1" x14ac:dyDescent="0.2">
      <c r="L104" s="52"/>
      <c r="M104" s="52"/>
      <c r="N104" s="52"/>
    </row>
    <row r="105" spans="2:25" x14ac:dyDescent="0.2"/>
    <row r="106" spans="2:25" ht="16" x14ac:dyDescent="0.2">
      <c r="B106" s="10" t="s">
        <v>419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58"/>
      <c r="M106" s="58"/>
      <c r="N106" s="58"/>
      <c r="O106" s="30"/>
      <c r="P106" s="31"/>
    </row>
    <row r="107" spans="2:25" x14ac:dyDescent="0.2">
      <c r="C107" s="32" t="s">
        <v>345</v>
      </c>
      <c r="D107"/>
      <c r="E107"/>
      <c r="F107" s="148">
        <v>6.9444444444444447E-4</v>
      </c>
      <c r="G107" s="148"/>
      <c r="H107" s="33"/>
      <c r="I107" s="24"/>
      <c r="O107" s="18"/>
      <c r="P107" s="19"/>
    </row>
    <row r="108" spans="2:25" x14ac:dyDescent="0.2">
      <c r="O108" s="18"/>
      <c r="P108" s="57"/>
      <c r="R108" s="48"/>
      <c r="S108" s="48"/>
    </row>
    <row r="109" spans="2:25" x14ac:dyDescent="0.2">
      <c r="B109" s="47">
        <v>1</v>
      </c>
      <c r="C109"/>
      <c r="D109" s="25" t="s">
        <v>486</v>
      </c>
      <c r="E109" s="25"/>
      <c r="F109" s="25"/>
      <c r="G109" s="25"/>
      <c r="H109" s="26" t="s">
        <v>143</v>
      </c>
      <c r="I109" s="26" t="s">
        <v>219</v>
      </c>
      <c r="J109" s="26" t="s">
        <v>141</v>
      </c>
      <c r="K109" s="85" t="s">
        <v>142</v>
      </c>
      <c r="L109" s="68"/>
      <c r="M109" s="121"/>
      <c r="N109" s="65" t="s">
        <v>225</v>
      </c>
      <c r="O109" s="28">
        <v>8.1562499999999994E-4</v>
      </c>
      <c r="P109" s="46">
        <f t="shared" ref="P109:P116" si="12">IF(K109=0," ",2)</f>
        <v>2</v>
      </c>
      <c r="Q109" s="29"/>
      <c r="T109" s="1" t="str">
        <f t="shared" ref="T109:T116" si="13">D109</f>
        <v>RUEDA NIEMBRO, SOFIA</v>
      </c>
      <c r="U109" s="2" t="str">
        <f t="shared" ref="U109:X116" si="14">H109</f>
        <v>ABSOLUTA</v>
      </c>
      <c r="V109" s="2" t="str">
        <f t="shared" si="14"/>
        <v>S16D</v>
      </c>
      <c r="W109" s="2" t="str">
        <f t="shared" si="14"/>
        <v>ADAPTADA</v>
      </c>
      <c r="X109" s="1" t="str">
        <f t="shared" si="14"/>
        <v>DOWN MADRID</v>
      </c>
      <c r="Y109" s="1" t="str">
        <f t="shared" ref="Y109:Y116" si="15">B$4</f>
        <v>50m Mariposa Femenino</v>
      </c>
    </row>
    <row r="110" spans="2:25" x14ac:dyDescent="0.2">
      <c r="B110" s="47">
        <v>2</v>
      </c>
      <c r="C110"/>
      <c r="D110" s="25" t="s">
        <v>231</v>
      </c>
      <c r="E110" s="25"/>
      <c r="F110" s="25"/>
      <c r="G110" s="25"/>
      <c r="H110" s="26" t="s">
        <v>143</v>
      </c>
      <c r="I110" s="26" t="s">
        <v>219</v>
      </c>
      <c r="J110" s="26" t="s">
        <v>141</v>
      </c>
      <c r="K110" s="85" t="s">
        <v>284</v>
      </c>
      <c r="L110" s="26"/>
      <c r="M110" s="121"/>
      <c r="N110" s="66" t="s">
        <v>227</v>
      </c>
      <c r="O110" s="28">
        <v>1.1846064814814814E-3</v>
      </c>
      <c r="P110" s="46">
        <f t="shared" si="12"/>
        <v>2</v>
      </c>
      <c r="R110" s="107" t="s">
        <v>420</v>
      </c>
      <c r="S110" s="48"/>
      <c r="T110" s="1" t="str">
        <f t="shared" si="13"/>
        <v>MARTIN MARTIN, CAROLINA</v>
      </c>
      <c r="U110" s="2" t="str">
        <f t="shared" si="14"/>
        <v>ABSOLUTA</v>
      </c>
      <c r="V110" s="2" t="str">
        <f t="shared" si="14"/>
        <v>S16D</v>
      </c>
      <c r="W110" s="2" t="str">
        <f t="shared" si="14"/>
        <v>ADAPTADA</v>
      </c>
      <c r="X110" s="1" t="str">
        <f t="shared" si="14"/>
        <v>DELFINES SIGLO XXI</v>
      </c>
      <c r="Y110" s="1" t="str">
        <f t="shared" si="15"/>
        <v>50m Mariposa Femenino</v>
      </c>
    </row>
    <row r="111" spans="2:25" x14ac:dyDescent="0.2">
      <c r="B111" s="47">
        <v>3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46" t="str">
        <f t="shared" si="12"/>
        <v xml:space="preserve"> </v>
      </c>
      <c r="R111" s="48"/>
      <c r="S111" s="48"/>
      <c r="T111" s="1">
        <f t="shared" si="13"/>
        <v>0</v>
      </c>
      <c r="U111" s="2">
        <f t="shared" si="14"/>
        <v>0</v>
      </c>
      <c r="V111" s="2">
        <f t="shared" si="14"/>
        <v>0</v>
      </c>
      <c r="W111" s="2">
        <f t="shared" si="14"/>
        <v>0</v>
      </c>
      <c r="X111" s="1">
        <f t="shared" si="14"/>
        <v>0</v>
      </c>
      <c r="Y111" s="1" t="str">
        <f t="shared" si="15"/>
        <v>50m Mariposa Femenino</v>
      </c>
    </row>
    <row r="112" spans="2:25" x14ac:dyDescent="0.2">
      <c r="B112" s="47">
        <v>4</v>
      </c>
      <c r="C112"/>
      <c r="D112" s="37" t="s">
        <v>200</v>
      </c>
      <c r="E112"/>
      <c r="F112"/>
      <c r="G112"/>
      <c r="H112"/>
      <c r="I112"/>
      <c r="J112"/>
      <c r="K112"/>
      <c r="L112"/>
      <c r="M112"/>
      <c r="N112"/>
      <c r="O112"/>
      <c r="P112" s="46" t="str">
        <f t="shared" si="12"/>
        <v xml:space="preserve"> </v>
      </c>
      <c r="R112" s="48"/>
      <c r="S112" s="48"/>
      <c r="T112" s="1" t="str">
        <f t="shared" si="13"/>
        <v>Esta prueba no tendrá final.</v>
      </c>
      <c r="U112" s="2">
        <f t="shared" si="14"/>
        <v>0</v>
      </c>
      <c r="V112" s="2">
        <f t="shared" si="14"/>
        <v>0</v>
      </c>
      <c r="W112" s="2">
        <f t="shared" si="14"/>
        <v>0</v>
      </c>
      <c r="X112" s="1">
        <f t="shared" si="14"/>
        <v>0</v>
      </c>
      <c r="Y112" s="1" t="str">
        <f t="shared" si="15"/>
        <v>50m Mariposa Femenino</v>
      </c>
    </row>
    <row r="113" spans="2:25" x14ac:dyDescent="0.2">
      <c r="B113" s="47">
        <v>5</v>
      </c>
      <c r="C113"/>
      <c r="D113" s="37" t="s">
        <v>202</v>
      </c>
      <c r="E113" s="25"/>
      <c r="F113" s="25"/>
      <c r="G113" s="25"/>
      <c r="H113" s="26"/>
      <c r="I113" s="26"/>
      <c r="J113" s="26"/>
      <c r="K113" s="25"/>
      <c r="L113" s="26"/>
      <c r="M113" s="26"/>
      <c r="N113" s="27"/>
      <c r="O113" s="28"/>
      <c r="P113" s="46" t="str">
        <f t="shared" si="12"/>
        <v xml:space="preserve"> </v>
      </c>
      <c r="Q113" s="57"/>
      <c r="R113" s="37" t="s">
        <v>200</v>
      </c>
      <c r="S113" s="48"/>
      <c r="T113" s="1" t="str">
        <f t="shared" si="13"/>
        <v>Las medallas se entregarán por los resultados obtenidos en los encuentros clasificatorios.</v>
      </c>
      <c r="U113" s="2">
        <f t="shared" si="14"/>
        <v>0</v>
      </c>
      <c r="V113" s="2">
        <f t="shared" si="14"/>
        <v>0</v>
      </c>
      <c r="W113" s="2">
        <f t="shared" si="14"/>
        <v>0</v>
      </c>
      <c r="X113" s="1">
        <f t="shared" si="14"/>
        <v>0</v>
      </c>
      <c r="Y113" s="1" t="str">
        <f t="shared" si="15"/>
        <v>50m Mariposa Femenino</v>
      </c>
    </row>
    <row r="114" spans="2:25" x14ac:dyDescent="0.2">
      <c r="B114" s="47">
        <v>6</v>
      </c>
      <c r="C114"/>
      <c r="D114" s="37" t="s">
        <v>302</v>
      </c>
      <c r="E114" s="25"/>
      <c r="F114" s="25"/>
      <c r="G114" s="25"/>
      <c r="H114" s="26"/>
      <c r="I114" s="26"/>
      <c r="J114" s="26"/>
      <c r="K114" s="25"/>
      <c r="L114" s="26"/>
      <c r="M114" s="26"/>
      <c r="N114" s="27"/>
      <c r="O114" s="28"/>
      <c r="P114" s="46" t="str">
        <f t="shared" si="12"/>
        <v xml:space="preserve"> </v>
      </c>
      <c r="Q114" s="57"/>
      <c r="R114" s="37" t="s">
        <v>202</v>
      </c>
      <c r="S114" s="48"/>
      <c r="T114" s="1" t="str">
        <f t="shared" si="13"/>
        <v>No obstante, la prueba se podrá disputar, si así lo desean para la obtención de puntos para la clasificación por equipos.</v>
      </c>
      <c r="U114" s="2">
        <f t="shared" si="14"/>
        <v>0</v>
      </c>
      <c r="V114" s="2">
        <f t="shared" si="14"/>
        <v>0</v>
      </c>
      <c r="W114" s="2">
        <f t="shared" si="14"/>
        <v>0</v>
      </c>
      <c r="X114" s="1">
        <f t="shared" si="14"/>
        <v>0</v>
      </c>
      <c r="Y114" s="1" t="str">
        <f t="shared" si="15"/>
        <v>50m Mariposa Femenino</v>
      </c>
    </row>
    <row r="115" spans="2:25" x14ac:dyDescent="0.2">
      <c r="B115" s="47">
        <v>7</v>
      </c>
      <c r="C115"/>
      <c r="D115" s="25"/>
      <c r="E115" s="25"/>
      <c r="F115" s="25"/>
      <c r="G115" s="25"/>
      <c r="H115" s="26"/>
      <c r="I115" s="26"/>
      <c r="J115" s="26"/>
      <c r="K115" s="25"/>
      <c r="L115" s="26"/>
      <c r="M115" s="26"/>
      <c r="N115" s="27"/>
      <c r="O115" s="28"/>
      <c r="P115" s="46" t="str">
        <f t="shared" si="12"/>
        <v xml:space="preserve"> </v>
      </c>
      <c r="Q115" s="57"/>
      <c r="R115" s="37" t="s">
        <v>214</v>
      </c>
      <c r="S115" s="48"/>
      <c r="T115" s="1">
        <f t="shared" si="13"/>
        <v>0</v>
      </c>
      <c r="U115" s="2">
        <f t="shared" si="14"/>
        <v>0</v>
      </c>
      <c r="V115" s="2">
        <f t="shared" si="14"/>
        <v>0</v>
      </c>
      <c r="W115" s="2">
        <f t="shared" si="14"/>
        <v>0</v>
      </c>
      <c r="X115" s="1">
        <f t="shared" si="14"/>
        <v>0</v>
      </c>
      <c r="Y115" s="1" t="str">
        <f t="shared" si="15"/>
        <v>50m Mariposa Femenino</v>
      </c>
    </row>
    <row r="116" spans="2:25" x14ac:dyDescent="0.2">
      <c r="B116" s="47">
        <v>8</v>
      </c>
      <c r="C116"/>
      <c r="D116" s="25"/>
      <c r="E116" s="25"/>
      <c r="F116" s="25"/>
      <c r="G116" s="25"/>
      <c r="H116" s="26"/>
      <c r="I116" s="26"/>
      <c r="J116" s="26"/>
      <c r="K116" s="25"/>
      <c r="L116" s="26"/>
      <c r="M116" s="26"/>
      <c r="N116" s="27"/>
      <c r="O116" s="28"/>
      <c r="P116" s="46" t="str">
        <f t="shared" si="12"/>
        <v xml:space="preserve"> </v>
      </c>
      <c r="R116" s="48"/>
      <c r="S116" s="48"/>
      <c r="T116" s="1">
        <f t="shared" si="13"/>
        <v>0</v>
      </c>
      <c r="U116" s="2">
        <f t="shared" si="14"/>
        <v>0</v>
      </c>
      <c r="V116" s="2">
        <f t="shared" si="14"/>
        <v>0</v>
      </c>
      <c r="W116" s="2">
        <f t="shared" si="14"/>
        <v>0</v>
      </c>
      <c r="X116" s="1">
        <f t="shared" si="14"/>
        <v>0</v>
      </c>
      <c r="Y116" s="1" t="str">
        <f t="shared" si="15"/>
        <v>50m Mariposa Femenino</v>
      </c>
    </row>
    <row r="117" spans="2:25" x14ac:dyDescent="0.2">
      <c r="B117"/>
      <c r="C117"/>
      <c r="D117" s="25"/>
      <c r="E117" s="25"/>
      <c r="F117" s="25"/>
      <c r="G117" s="25"/>
      <c r="H117" s="26"/>
      <c r="I117" s="26"/>
      <c r="J117" s="26"/>
      <c r="K117" s="25"/>
      <c r="L117" s="26"/>
      <c r="M117" s="26"/>
      <c r="N117" s="27"/>
      <c r="O117" s="28"/>
      <c r="P117"/>
      <c r="Q117" s="29"/>
    </row>
    <row r="118" spans="2:25" hidden="1" x14ac:dyDescent="0.2">
      <c r="B118"/>
      <c r="C118" s="32" t="s">
        <v>203</v>
      </c>
      <c r="D118" s="25"/>
      <c r="E118" s="25"/>
      <c r="F118" s="25"/>
      <c r="G118" s="25"/>
      <c r="H118" s="26"/>
      <c r="I118" s="26"/>
      <c r="J118" s="26"/>
      <c r="K118" s="25"/>
      <c r="L118" s="26"/>
      <c r="M118" s="26"/>
      <c r="N118" s="27"/>
      <c r="O118" s="28"/>
      <c r="P118"/>
    </row>
    <row r="119" spans="2:25" hidden="1" x14ac:dyDescent="0.2">
      <c r="B119" s="47">
        <v>9</v>
      </c>
      <c r="C119"/>
      <c r="D119" s="25"/>
      <c r="E119" s="25"/>
      <c r="F119" s="25"/>
      <c r="G119" s="25"/>
      <c r="H119" s="26"/>
      <c r="I119" s="26"/>
      <c r="J119" s="26"/>
      <c r="K119" s="25"/>
      <c r="L119" s="26"/>
      <c r="M119" s="26"/>
      <c r="N119" s="27"/>
      <c r="O119" s="28"/>
      <c r="P119" s="46" t="str">
        <f t="shared" ref="P119:P126" si="16">IF(K119=0," ",1)</f>
        <v xml:space="preserve"> </v>
      </c>
    </row>
    <row r="120" spans="2:25" hidden="1" x14ac:dyDescent="0.2">
      <c r="B120" s="47">
        <v>10</v>
      </c>
      <c r="C120"/>
      <c r="D120" s="25"/>
      <c r="E120" s="25"/>
      <c r="F120" s="25"/>
      <c r="G120" s="25"/>
      <c r="H120" s="26"/>
      <c r="I120" s="26"/>
      <c r="J120" s="26"/>
      <c r="K120" s="25"/>
      <c r="L120" s="26"/>
      <c r="M120" s="26"/>
      <c r="N120" s="27"/>
      <c r="O120" s="28"/>
      <c r="P120" s="46" t="str">
        <f t="shared" si="16"/>
        <v xml:space="preserve"> </v>
      </c>
    </row>
    <row r="121" spans="2:25" hidden="1" x14ac:dyDescent="0.2">
      <c r="B121" s="47">
        <v>11</v>
      </c>
      <c r="C121"/>
      <c r="D121" s="25"/>
      <c r="E121" s="25"/>
      <c r="F121" s="25"/>
      <c r="G121" s="25"/>
      <c r="H121" s="26"/>
      <c r="I121" s="26"/>
      <c r="J121" s="26"/>
      <c r="K121" s="25"/>
      <c r="L121" s="26"/>
      <c r="M121" s="26"/>
      <c r="N121" s="27"/>
      <c r="O121" s="28"/>
      <c r="P121" s="46" t="str">
        <f t="shared" si="16"/>
        <v xml:space="preserve"> </v>
      </c>
      <c r="Q121" s="29"/>
    </row>
    <row r="122" spans="2:25" hidden="1" x14ac:dyDescent="0.2">
      <c r="B122" s="47">
        <v>12</v>
      </c>
      <c r="C122"/>
      <c r="D122" s="25"/>
      <c r="E122" s="25"/>
      <c r="F122" s="25"/>
      <c r="G122" s="25"/>
      <c r="H122" s="26"/>
      <c r="I122" s="26"/>
      <c r="J122" s="26"/>
      <c r="K122" s="25"/>
      <c r="L122" s="26"/>
      <c r="M122" s="26"/>
      <c r="N122" s="27"/>
      <c r="O122" s="28"/>
      <c r="P122" s="46" t="str">
        <f t="shared" si="16"/>
        <v xml:space="preserve"> </v>
      </c>
    </row>
    <row r="123" spans="2:25" hidden="1" x14ac:dyDescent="0.2">
      <c r="B123" s="47">
        <v>13</v>
      </c>
      <c r="C123"/>
      <c r="D123" s="25"/>
      <c r="E123" s="25"/>
      <c r="F123" s="25"/>
      <c r="G123" s="25"/>
      <c r="H123" s="26"/>
      <c r="I123" s="26"/>
      <c r="J123" s="26"/>
      <c r="K123" s="25"/>
      <c r="L123" s="26"/>
      <c r="M123" s="26"/>
      <c r="N123" s="27"/>
      <c r="O123" s="28"/>
      <c r="P123" s="46" t="str">
        <f t="shared" si="16"/>
        <v xml:space="preserve"> </v>
      </c>
    </row>
    <row r="124" spans="2:25" hidden="1" x14ac:dyDescent="0.2">
      <c r="B124" s="47">
        <v>14</v>
      </c>
      <c r="C124"/>
      <c r="D124" s="25"/>
      <c r="E124" s="25"/>
      <c r="F124" s="25"/>
      <c r="G124" s="25"/>
      <c r="H124" s="26"/>
      <c r="I124" s="26"/>
      <c r="J124" s="26"/>
      <c r="K124" s="25"/>
      <c r="L124" s="26"/>
      <c r="M124" s="26"/>
      <c r="N124" s="27"/>
      <c r="O124" s="28"/>
      <c r="P124" s="46" t="str">
        <f t="shared" si="16"/>
        <v xml:space="preserve"> </v>
      </c>
    </row>
    <row r="125" spans="2:25" hidden="1" x14ac:dyDescent="0.2">
      <c r="B125" s="47">
        <v>15</v>
      </c>
      <c r="C125"/>
      <c r="D125" s="25"/>
      <c r="E125" s="25"/>
      <c r="F125" s="25"/>
      <c r="G125" s="25"/>
      <c r="H125" s="26"/>
      <c r="I125" s="26"/>
      <c r="J125" s="26"/>
      <c r="K125" s="25"/>
      <c r="L125" s="26"/>
      <c r="M125" s="26"/>
      <c r="N125" s="27"/>
      <c r="O125" s="28"/>
      <c r="P125" s="46" t="str">
        <f t="shared" si="16"/>
        <v xml:space="preserve"> </v>
      </c>
      <c r="Q125" s="29"/>
    </row>
    <row r="126" spans="2:25" hidden="1" x14ac:dyDescent="0.2">
      <c r="B126" s="47">
        <v>16</v>
      </c>
      <c r="C126"/>
      <c r="D126" s="25"/>
      <c r="E126" s="25"/>
      <c r="F126" s="25"/>
      <c r="G126" s="25"/>
      <c r="H126" s="26"/>
      <c r="I126" s="26"/>
      <c r="J126" s="26"/>
      <c r="K126" s="25"/>
      <c r="L126" s="26"/>
      <c r="M126" s="26"/>
      <c r="N126" s="27"/>
      <c r="O126" s="28"/>
      <c r="P126" s="46" t="str">
        <f t="shared" si="16"/>
        <v xml:space="preserve"> </v>
      </c>
    </row>
    <row r="127" spans="2:25" x14ac:dyDescent="0.2">
      <c r="O127" s="18"/>
      <c r="P127" s="19"/>
    </row>
    <row r="128" spans="2:25" x14ac:dyDescent="0.2">
      <c r="O128" s="18"/>
      <c r="P128" s="19"/>
    </row>
    <row r="129" spans="2:42" ht="16" x14ac:dyDescent="0.2">
      <c r="B129" s="12" t="s">
        <v>94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3"/>
    </row>
    <row r="130" spans="2:42" x14ac:dyDescent="0.2">
      <c r="B130" s="24" t="s">
        <v>147</v>
      </c>
      <c r="G130" s="149">
        <f>VLOOKUP($B$4&amp;B129,BUSCARECORDS_50MS14,2,FALSE)</f>
        <v>7.309027777777778E-4</v>
      </c>
      <c r="H130" s="149"/>
      <c r="I130" s="24" t="str">
        <f>VLOOKUP($B$4&amp;B129,BUSCARECORDS_50MS14,3,FALSE)</f>
        <v>MARIA CARMEN CAJA DEL CASTILLO (CDE LAS VICTORIAS CENTRO)</v>
      </c>
      <c r="R130" s="65" t="s">
        <v>225</v>
      </c>
    </row>
    <row r="131" spans="2:42" x14ac:dyDescent="0.2">
      <c r="B131" s="24" t="s">
        <v>148</v>
      </c>
      <c r="G131" s="149" t="str">
        <f>VLOOKUP($B$4&amp;B129,BUSCARECORDS_50MS14,4,FALSE)</f>
        <v>N/A</v>
      </c>
      <c r="H131" s="149"/>
      <c r="R131" s="66" t="s">
        <v>227</v>
      </c>
    </row>
    <row r="132" spans="2:42" x14ac:dyDescent="0.2">
      <c r="R132" s="67" t="s">
        <v>228</v>
      </c>
    </row>
    <row r="133" spans="2:42" x14ac:dyDescent="0.2">
      <c r="B133"/>
      <c r="C133" s="32" t="s">
        <v>197</v>
      </c>
      <c r="D133" s="35"/>
      <c r="E133" s="35"/>
      <c r="F133" s="35"/>
      <c r="G133" s="35"/>
      <c r="H133" s="35"/>
      <c r="I133" s="44"/>
      <c r="J133" s="44"/>
      <c r="K133" s="35"/>
      <c r="L133" s="45"/>
      <c r="M133" s="45"/>
      <c r="N133" s="45"/>
      <c r="O133" s="28"/>
      <c r="P133" s="46"/>
      <c r="AH133" s="90" t="s">
        <v>329</v>
      </c>
      <c r="AI133" s="90" t="s">
        <v>5</v>
      </c>
      <c r="AJ133" s="91" t="s">
        <v>330</v>
      </c>
      <c r="AK133" s="91" t="s">
        <v>331</v>
      </c>
      <c r="AL133" s="91" t="s">
        <v>3</v>
      </c>
      <c r="AM133" s="91" t="s">
        <v>332</v>
      </c>
      <c r="AN133" s="91" t="s">
        <v>333</v>
      </c>
      <c r="AO133" s="91" t="s">
        <v>334</v>
      </c>
      <c r="AP133" s="91" t="s">
        <v>335</v>
      </c>
    </row>
    <row r="134" spans="2:42" x14ac:dyDescent="0.2">
      <c r="B134" s="47">
        <v>1</v>
      </c>
      <c r="C134"/>
      <c r="D134" s="25" t="s">
        <v>232</v>
      </c>
      <c r="E134" s="25"/>
      <c r="F134" s="25"/>
      <c r="G134" s="25"/>
      <c r="H134" s="26" t="s">
        <v>149</v>
      </c>
      <c r="I134" s="26" t="s">
        <v>216</v>
      </c>
      <c r="J134" s="26" t="s">
        <v>141</v>
      </c>
      <c r="K134" s="85" t="s">
        <v>146</v>
      </c>
      <c r="L134" s="68"/>
      <c r="M134" s="121"/>
      <c r="N134" s="65" t="s">
        <v>225</v>
      </c>
      <c r="O134" s="28">
        <v>9.791666666666666E-4</v>
      </c>
      <c r="P134" s="46">
        <f t="shared" ref="P134:P141" si="17">IF(K134=0," ",2)</f>
        <v>2</v>
      </c>
      <c r="Q134" s="29"/>
      <c r="R134" s="48"/>
      <c r="S134" s="48"/>
      <c r="AH134" s="92" t="str">
        <f t="shared" ref="AH134:AH141" si="18">D134</f>
        <v>GOMEZ ROMERO, BEATRIZ</v>
      </c>
      <c r="AI134" s="92" t="str">
        <f t="shared" ref="AI134:AI141" si="19">K134</f>
        <v>APADIS</v>
      </c>
      <c r="AJ134" s="92"/>
      <c r="AK134" s="93">
        <f>O134</f>
        <v>9.791666666666666E-4</v>
      </c>
      <c r="AL134" s="92" t="s">
        <v>341</v>
      </c>
      <c r="AM134" s="92" t="str">
        <f>H134</f>
        <v>MASTER</v>
      </c>
      <c r="AN134" s="92" t="str">
        <f>I134</f>
        <v>S16</v>
      </c>
      <c r="AO134" s="92" t="str">
        <f>J134</f>
        <v>ADAPTADA</v>
      </c>
      <c r="AP134" s="92" t="s">
        <v>338</v>
      </c>
    </row>
    <row r="135" spans="2:42" x14ac:dyDescent="0.2">
      <c r="B135" s="47">
        <v>2</v>
      </c>
      <c r="C135"/>
      <c r="D135" s="25"/>
      <c r="E135" s="25"/>
      <c r="F135" s="25"/>
      <c r="G135" s="25"/>
      <c r="H135" s="26"/>
      <c r="I135" s="26"/>
      <c r="J135" s="26"/>
      <c r="K135" s="25"/>
      <c r="L135" s="26"/>
      <c r="M135" s="26"/>
      <c r="N135" s="27"/>
      <c r="O135" s="28"/>
      <c r="P135" s="46" t="str">
        <f t="shared" si="17"/>
        <v xml:space="preserve"> </v>
      </c>
      <c r="R135" s="37" t="s">
        <v>200</v>
      </c>
      <c r="S135" s="48"/>
      <c r="AH135" s="92">
        <f t="shared" si="18"/>
        <v>0</v>
      </c>
      <c r="AI135" s="92">
        <f t="shared" si="19"/>
        <v>0</v>
      </c>
      <c r="AJ135" s="92"/>
      <c r="AK135" s="93">
        <f t="shared" ref="AK135:AK141" si="20">O135</f>
        <v>0</v>
      </c>
      <c r="AL135" s="92" t="s">
        <v>341</v>
      </c>
      <c r="AM135" s="92">
        <f t="shared" ref="AM135:AM141" si="21">H135</f>
        <v>0</v>
      </c>
      <c r="AN135" s="92">
        <f t="shared" ref="AN135:AN141" si="22">I135</f>
        <v>0</v>
      </c>
      <c r="AO135" s="92">
        <f t="shared" ref="AO135:AO141" si="23">J135</f>
        <v>0</v>
      </c>
      <c r="AP135" s="92" t="s">
        <v>338</v>
      </c>
    </row>
    <row r="136" spans="2:42" x14ac:dyDescent="0.2">
      <c r="B136" s="47">
        <v>3</v>
      </c>
      <c r="C136"/>
      <c r="D136" s="25"/>
      <c r="E136" s="25"/>
      <c r="F136" s="25"/>
      <c r="G136" s="25"/>
      <c r="H136" s="26"/>
      <c r="I136" s="26"/>
      <c r="J136" s="26"/>
      <c r="K136" s="25"/>
      <c r="L136" s="26"/>
      <c r="M136" s="26"/>
      <c r="N136" s="27"/>
      <c r="O136" s="28"/>
      <c r="P136" s="46" t="str">
        <f t="shared" si="17"/>
        <v xml:space="preserve"> </v>
      </c>
      <c r="R136" s="37" t="s">
        <v>201</v>
      </c>
      <c r="S136" s="48"/>
      <c r="AH136" s="92">
        <f t="shared" si="18"/>
        <v>0</v>
      </c>
      <c r="AI136" s="92">
        <f t="shared" si="19"/>
        <v>0</v>
      </c>
      <c r="AJ136" s="92"/>
      <c r="AK136" s="93">
        <f t="shared" si="20"/>
        <v>0</v>
      </c>
      <c r="AL136" s="92" t="s">
        <v>341</v>
      </c>
      <c r="AM136" s="92">
        <f t="shared" si="21"/>
        <v>0</v>
      </c>
      <c r="AN136" s="92">
        <f t="shared" si="22"/>
        <v>0</v>
      </c>
      <c r="AO136" s="92">
        <f t="shared" si="23"/>
        <v>0</v>
      </c>
      <c r="AP136" s="92" t="s">
        <v>338</v>
      </c>
    </row>
    <row r="137" spans="2:42" x14ac:dyDescent="0.2">
      <c r="B137" s="47">
        <v>4</v>
      </c>
      <c r="C137"/>
      <c r="D137" s="37" t="s">
        <v>200</v>
      </c>
      <c r="E137" s="25"/>
      <c r="F137" s="25"/>
      <c r="G137" s="25"/>
      <c r="H137" s="26"/>
      <c r="I137" s="26"/>
      <c r="J137" s="26"/>
      <c r="K137" s="25"/>
      <c r="L137" s="26"/>
      <c r="M137" s="26"/>
      <c r="N137" s="27"/>
      <c r="O137" s="28"/>
      <c r="P137" s="46" t="str">
        <f t="shared" si="17"/>
        <v xml:space="preserve"> </v>
      </c>
      <c r="R137" s="48"/>
      <c r="S137" s="48"/>
      <c r="AH137" s="92" t="str">
        <f t="shared" si="18"/>
        <v>Esta prueba no tendrá final.</v>
      </c>
      <c r="AI137" s="92">
        <f t="shared" si="19"/>
        <v>0</v>
      </c>
      <c r="AJ137" s="92"/>
      <c r="AK137" s="93">
        <f t="shared" si="20"/>
        <v>0</v>
      </c>
      <c r="AL137" s="92" t="s">
        <v>341</v>
      </c>
      <c r="AM137" s="92">
        <f t="shared" si="21"/>
        <v>0</v>
      </c>
      <c r="AN137" s="92">
        <f t="shared" si="22"/>
        <v>0</v>
      </c>
      <c r="AO137" s="92">
        <f t="shared" si="23"/>
        <v>0</v>
      </c>
      <c r="AP137" s="92" t="s">
        <v>338</v>
      </c>
    </row>
    <row r="138" spans="2:42" x14ac:dyDescent="0.2">
      <c r="B138" s="47">
        <v>5</v>
      </c>
      <c r="C138"/>
      <c r="D138" s="37" t="s">
        <v>202</v>
      </c>
      <c r="E138" s="25"/>
      <c r="F138" s="25"/>
      <c r="G138" s="25"/>
      <c r="H138" s="26"/>
      <c r="I138" s="26"/>
      <c r="J138" s="26"/>
      <c r="K138" s="25"/>
      <c r="L138" s="26"/>
      <c r="M138" s="26"/>
      <c r="N138" s="27"/>
      <c r="O138" s="28"/>
      <c r="P138" s="46" t="str">
        <f t="shared" si="17"/>
        <v xml:space="preserve"> </v>
      </c>
      <c r="Q138" s="57"/>
      <c r="R138" s="37" t="s">
        <v>200</v>
      </c>
      <c r="S138" s="48"/>
      <c r="AH138" s="1" t="str">
        <f t="shared" si="18"/>
        <v>Las medallas se entregarán por los resultados obtenidos en los encuentros clasificatorios.</v>
      </c>
      <c r="AI138" s="1">
        <f t="shared" si="19"/>
        <v>0</v>
      </c>
      <c r="AK138" s="9">
        <f t="shared" si="20"/>
        <v>0</v>
      </c>
      <c r="AL138" s="1" t="s">
        <v>341</v>
      </c>
      <c r="AM138" s="1">
        <f t="shared" si="21"/>
        <v>0</v>
      </c>
      <c r="AN138" s="1">
        <f t="shared" si="22"/>
        <v>0</v>
      </c>
      <c r="AO138" s="1">
        <f t="shared" si="23"/>
        <v>0</v>
      </c>
      <c r="AP138" s="1" t="s">
        <v>338</v>
      </c>
    </row>
    <row r="139" spans="2:42" x14ac:dyDescent="0.2">
      <c r="B139" s="47">
        <v>6</v>
      </c>
      <c r="C139"/>
      <c r="D139" s="37" t="s">
        <v>302</v>
      </c>
      <c r="E139" s="25"/>
      <c r="F139" s="25"/>
      <c r="G139" s="25"/>
      <c r="H139" s="26"/>
      <c r="I139" s="26"/>
      <c r="J139" s="26"/>
      <c r="K139" s="25"/>
      <c r="L139" s="26"/>
      <c r="M139" s="26"/>
      <c r="N139" s="27"/>
      <c r="O139" s="28"/>
      <c r="P139" s="46" t="str">
        <f t="shared" si="17"/>
        <v xml:space="preserve"> </v>
      </c>
      <c r="Q139" s="57"/>
      <c r="R139" s="37" t="s">
        <v>202</v>
      </c>
      <c r="S139" s="48"/>
      <c r="AH139" s="1" t="str">
        <f t="shared" si="18"/>
        <v>No obstante, la prueba se podrá disputar, si así lo desean para la obtención de puntos para la clasificación por equipos.</v>
      </c>
      <c r="AI139" s="1">
        <f t="shared" si="19"/>
        <v>0</v>
      </c>
      <c r="AK139" s="9">
        <f t="shared" si="20"/>
        <v>0</v>
      </c>
      <c r="AL139" s="1" t="s">
        <v>341</v>
      </c>
      <c r="AM139" s="1">
        <f t="shared" si="21"/>
        <v>0</v>
      </c>
      <c r="AN139" s="1">
        <f t="shared" si="22"/>
        <v>0</v>
      </c>
      <c r="AO139" s="1">
        <f t="shared" si="23"/>
        <v>0</v>
      </c>
      <c r="AP139" s="1" t="s">
        <v>338</v>
      </c>
    </row>
    <row r="140" spans="2:42" x14ac:dyDescent="0.2">
      <c r="B140" s="47">
        <v>7</v>
      </c>
      <c r="C140"/>
      <c r="D140" s="25"/>
      <c r="E140" s="25"/>
      <c r="F140" s="25"/>
      <c r="G140" s="25"/>
      <c r="H140" s="26"/>
      <c r="I140" s="26"/>
      <c r="J140" s="26"/>
      <c r="K140" s="25"/>
      <c r="L140" s="26"/>
      <c r="M140" s="26"/>
      <c r="N140" s="27"/>
      <c r="O140" s="28"/>
      <c r="P140" s="46" t="str">
        <f t="shared" si="17"/>
        <v xml:space="preserve"> </v>
      </c>
      <c r="Q140" s="57"/>
      <c r="R140" s="37" t="s">
        <v>302</v>
      </c>
      <c r="S140" s="48"/>
      <c r="AH140" s="1">
        <f t="shared" si="18"/>
        <v>0</v>
      </c>
      <c r="AI140" s="1">
        <f t="shared" si="19"/>
        <v>0</v>
      </c>
      <c r="AK140" s="9">
        <f t="shared" si="20"/>
        <v>0</v>
      </c>
      <c r="AL140" s="1" t="s">
        <v>341</v>
      </c>
      <c r="AM140" s="1">
        <f t="shared" si="21"/>
        <v>0</v>
      </c>
      <c r="AN140" s="1">
        <f t="shared" si="22"/>
        <v>0</v>
      </c>
      <c r="AO140" s="1">
        <f t="shared" si="23"/>
        <v>0</v>
      </c>
      <c r="AP140" s="1" t="s">
        <v>338</v>
      </c>
    </row>
    <row r="141" spans="2:42" x14ac:dyDescent="0.2">
      <c r="B141" s="47">
        <v>8</v>
      </c>
      <c r="C141"/>
      <c r="D141" s="25"/>
      <c r="E141" s="25"/>
      <c r="F141" s="25"/>
      <c r="G141" s="25"/>
      <c r="H141" s="26"/>
      <c r="I141" s="26"/>
      <c r="J141" s="26"/>
      <c r="K141" s="25"/>
      <c r="L141" s="26"/>
      <c r="M141" s="26"/>
      <c r="N141" s="27"/>
      <c r="O141" s="28"/>
      <c r="P141" s="46" t="str">
        <f t="shared" si="17"/>
        <v xml:space="preserve"> </v>
      </c>
      <c r="S141" s="48"/>
      <c r="AH141" s="1">
        <f t="shared" si="18"/>
        <v>0</v>
      </c>
      <c r="AI141" s="1">
        <f t="shared" si="19"/>
        <v>0</v>
      </c>
      <c r="AK141" s="9">
        <f t="shared" si="20"/>
        <v>0</v>
      </c>
      <c r="AL141" s="1" t="s">
        <v>341</v>
      </c>
      <c r="AM141" s="1">
        <f t="shared" si="21"/>
        <v>0</v>
      </c>
      <c r="AN141" s="1">
        <f t="shared" si="22"/>
        <v>0</v>
      </c>
      <c r="AO141" s="1">
        <f t="shared" si="23"/>
        <v>0</v>
      </c>
      <c r="AP141" s="1" t="s">
        <v>338</v>
      </c>
    </row>
    <row r="142" spans="2:42" x14ac:dyDescent="0.2">
      <c r="B142"/>
      <c r="C142"/>
      <c r="D142" s="25"/>
      <c r="E142" s="25"/>
      <c r="F142" s="25"/>
      <c r="G142" s="25"/>
      <c r="H142" s="26"/>
      <c r="I142" s="26"/>
      <c r="J142" s="26"/>
      <c r="K142" s="25"/>
      <c r="L142" s="26"/>
      <c r="M142" s="26"/>
      <c r="N142" s="27"/>
      <c r="O142" s="28"/>
      <c r="P142"/>
      <c r="Q142" s="29"/>
    </row>
    <row r="143" spans="2:42" hidden="1" x14ac:dyDescent="0.2">
      <c r="B143"/>
      <c r="C143" s="32" t="s">
        <v>203</v>
      </c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2:42" hidden="1" x14ac:dyDescent="0.2">
      <c r="B144" s="47">
        <v>9</v>
      </c>
      <c r="C144"/>
      <c r="D144" s="25"/>
      <c r="E144" s="25"/>
      <c r="F144" s="25"/>
      <c r="G144" s="25"/>
      <c r="H144" s="26"/>
      <c r="I144" s="26"/>
      <c r="J144" s="26"/>
      <c r="K144" s="25"/>
      <c r="L144" s="26"/>
      <c r="M144" s="26"/>
      <c r="N144" s="27"/>
      <c r="O144" s="28"/>
      <c r="P144" s="46" t="str">
        <f t="shared" ref="P144:P151" si="24">IF(K144=0," ",1)</f>
        <v xml:space="preserve"> </v>
      </c>
    </row>
    <row r="145" spans="2:18" hidden="1" x14ac:dyDescent="0.2">
      <c r="B145" s="47">
        <v>10</v>
      </c>
      <c r="C145"/>
      <c r="D145" s="25"/>
      <c r="E145" s="25"/>
      <c r="F145" s="25"/>
      <c r="G145" s="25"/>
      <c r="H145" s="26"/>
      <c r="I145" s="26"/>
      <c r="J145" s="26"/>
      <c r="K145" s="25"/>
      <c r="L145" s="26"/>
      <c r="M145" s="26"/>
      <c r="N145" s="27"/>
      <c r="O145" s="28"/>
      <c r="P145" s="46" t="str">
        <f t="shared" si="24"/>
        <v xml:space="preserve"> </v>
      </c>
    </row>
    <row r="146" spans="2:18" hidden="1" x14ac:dyDescent="0.2">
      <c r="B146" s="47">
        <v>11</v>
      </c>
      <c r="C146"/>
      <c r="D146" s="25"/>
      <c r="E146" s="25"/>
      <c r="F146" s="25"/>
      <c r="G146" s="25"/>
      <c r="H146" s="26"/>
      <c r="I146" s="26"/>
      <c r="J146" s="26"/>
      <c r="K146" s="25"/>
      <c r="L146" s="26"/>
      <c r="M146" s="26"/>
      <c r="N146" s="27"/>
      <c r="O146" s="28"/>
      <c r="P146" s="46" t="str">
        <f t="shared" si="24"/>
        <v xml:space="preserve"> </v>
      </c>
      <c r="Q146" s="29"/>
    </row>
    <row r="147" spans="2:18" hidden="1" x14ac:dyDescent="0.2">
      <c r="B147" s="47">
        <v>12</v>
      </c>
      <c r="C147"/>
      <c r="D147" s="25"/>
      <c r="E147" s="25"/>
      <c r="F147" s="25"/>
      <c r="G147" s="25"/>
      <c r="H147" s="26"/>
      <c r="I147" s="26"/>
      <c r="J147" s="26"/>
      <c r="K147" s="25"/>
      <c r="L147" s="26"/>
      <c r="M147" s="26"/>
      <c r="N147" s="27"/>
      <c r="O147" s="28"/>
      <c r="P147" s="46" t="str">
        <f t="shared" si="24"/>
        <v xml:space="preserve"> </v>
      </c>
    </row>
    <row r="148" spans="2:18" hidden="1" x14ac:dyDescent="0.2">
      <c r="B148" s="47">
        <v>13</v>
      </c>
      <c r="C148"/>
      <c r="D148" s="25"/>
      <c r="E148" s="25"/>
      <c r="F148" s="25"/>
      <c r="G148" s="25"/>
      <c r="H148" s="26"/>
      <c r="I148" s="26"/>
      <c r="J148" s="26"/>
      <c r="K148" s="25"/>
      <c r="L148" s="26"/>
      <c r="M148" s="26"/>
      <c r="N148" s="27"/>
      <c r="O148" s="28"/>
      <c r="P148" s="46" t="str">
        <f t="shared" si="24"/>
        <v xml:space="preserve"> </v>
      </c>
    </row>
    <row r="149" spans="2:18" hidden="1" x14ac:dyDescent="0.2">
      <c r="B149" s="47">
        <v>14</v>
      </c>
      <c r="C149"/>
      <c r="D149" s="25"/>
      <c r="E149" s="25"/>
      <c r="F149" s="25"/>
      <c r="G149" s="25"/>
      <c r="H149" s="26"/>
      <c r="I149" s="26"/>
      <c r="J149" s="26"/>
      <c r="K149" s="25"/>
      <c r="L149" s="26"/>
      <c r="M149" s="26"/>
      <c r="N149" s="27"/>
      <c r="O149" s="28"/>
      <c r="P149" s="46" t="str">
        <f t="shared" si="24"/>
        <v xml:space="preserve"> </v>
      </c>
    </row>
    <row r="150" spans="2:18" hidden="1" x14ac:dyDescent="0.2">
      <c r="B150" s="47">
        <v>15</v>
      </c>
      <c r="C150"/>
      <c r="D150" s="25"/>
      <c r="E150" s="25"/>
      <c r="F150" s="25"/>
      <c r="G150" s="25"/>
      <c r="H150" s="26"/>
      <c r="I150" s="26"/>
      <c r="J150" s="26"/>
      <c r="K150" s="25"/>
      <c r="L150" s="26"/>
      <c r="M150" s="26"/>
      <c r="N150" s="27"/>
      <c r="O150" s="28"/>
      <c r="P150" s="46" t="str">
        <f t="shared" si="24"/>
        <v xml:space="preserve"> </v>
      </c>
      <c r="Q150" s="29"/>
    </row>
    <row r="151" spans="2:18" hidden="1" x14ac:dyDescent="0.2">
      <c r="B151" s="47">
        <v>16</v>
      </c>
      <c r="C151"/>
      <c r="D151" s="25"/>
      <c r="E151" s="25"/>
      <c r="F151" s="25"/>
      <c r="G151" s="25"/>
      <c r="H151" s="26"/>
      <c r="I151" s="26"/>
      <c r="J151" s="26"/>
      <c r="K151" s="25"/>
      <c r="L151" s="26"/>
      <c r="M151" s="26"/>
      <c r="N151" s="27"/>
      <c r="O151" s="28"/>
      <c r="P151" s="46" t="str">
        <f t="shared" si="24"/>
        <v xml:space="preserve"> </v>
      </c>
    </row>
    <row r="152" spans="2:18" ht="15" customHeight="1" x14ac:dyDescent="0.2">
      <c r="L152" s="52"/>
      <c r="M152" s="52"/>
      <c r="N152" s="52"/>
    </row>
    <row r="154" spans="2:18" ht="15" hidden="1" customHeight="1" x14ac:dyDescent="0.2">
      <c r="R154" s="65" t="s">
        <v>225</v>
      </c>
    </row>
    <row r="155" spans="2:18" ht="15" hidden="1" customHeight="1" x14ac:dyDescent="0.2">
      <c r="R155" s="66" t="s">
        <v>227</v>
      </c>
    </row>
    <row r="156" spans="2:18" ht="15" hidden="1" customHeight="1" x14ac:dyDescent="0.2">
      <c r="R156" s="67" t="s">
        <v>228</v>
      </c>
    </row>
    <row r="158" spans="2:18" ht="15" hidden="1" customHeight="1" x14ac:dyDescent="0.2">
      <c r="R158" s="48"/>
    </row>
    <row r="159" spans="2:18" ht="15" hidden="1" customHeight="1" x14ac:dyDescent="0.2">
      <c r="R159" s="37" t="s">
        <v>200</v>
      </c>
    </row>
    <row r="160" spans="2:18" ht="15" hidden="1" customHeight="1" x14ac:dyDescent="0.2">
      <c r="R160" s="37" t="s">
        <v>201</v>
      </c>
    </row>
    <row r="161" spans="18:18" ht="15" hidden="1" customHeight="1" x14ac:dyDescent="0.2">
      <c r="R161" s="48"/>
    </row>
    <row r="162" spans="18:18" ht="15" hidden="1" customHeight="1" x14ac:dyDescent="0.2">
      <c r="R162" s="37" t="s">
        <v>200</v>
      </c>
    </row>
    <row r="163" spans="18:18" ht="15" hidden="1" customHeight="1" x14ac:dyDescent="0.2">
      <c r="R163" s="37" t="s">
        <v>202</v>
      </c>
    </row>
    <row r="164" spans="18:18" ht="15" hidden="1" customHeight="1" x14ac:dyDescent="0.2">
      <c r="R164" s="37" t="s">
        <v>302</v>
      </c>
    </row>
  </sheetData>
  <sortState xmlns:xlrd2="http://schemas.microsoft.com/office/spreadsheetml/2017/richdata2" ref="D134:O137">
    <sortCondition ref="O134:O137"/>
  </sortState>
  <mergeCells count="11">
    <mergeCell ref="F82:G82"/>
    <mergeCell ref="G130:H130"/>
    <mergeCell ref="G131:H131"/>
    <mergeCell ref="G7:H7"/>
    <mergeCell ref="G8:H8"/>
    <mergeCell ref="G32:H32"/>
    <mergeCell ref="G33:H33"/>
    <mergeCell ref="G57:H57"/>
    <mergeCell ref="G58:H58"/>
    <mergeCell ref="F83:G83"/>
    <mergeCell ref="F107:G107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fitToHeight="0" orientation="landscape" r:id="rId1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A584-CC0D-D143-847C-E3B4FC7192FE}">
  <sheetPr>
    <tabColor theme="4"/>
  </sheetPr>
  <dimension ref="A1:R114"/>
  <sheetViews>
    <sheetView zoomScale="130" zoomScaleNormal="130" workbookViewId="0">
      <selection activeCell="T99" sqref="T99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2" width="12.33203125" style="1" bestFit="1" customWidth="1"/>
    <col min="13" max="14" width="12.83203125" style="1" customWidth="1"/>
    <col min="15" max="16" width="6.5" style="18" customWidth="1"/>
    <col min="17" max="17" width="8.1640625" style="1" customWidth="1"/>
    <col min="18" max="18" width="5.6640625" style="2"/>
    <col min="19" max="16384" width="5.6640625" style="1"/>
  </cols>
  <sheetData>
    <row r="1" spans="1:18" ht="15" customHeight="1" x14ac:dyDescent="0.2"/>
    <row r="2" spans="1:18" ht="26" x14ac:dyDescent="0.2">
      <c r="B2" s="20" t="s">
        <v>136</v>
      </c>
      <c r="C2" s="21"/>
      <c r="D2" s="21"/>
      <c r="E2" s="21"/>
      <c r="F2" s="22">
        <v>9</v>
      </c>
    </row>
    <row r="3" spans="1:18" ht="7.5" customHeight="1" x14ac:dyDescent="0.2">
      <c r="L3" s="2"/>
      <c r="M3" s="2"/>
    </row>
    <row r="4" spans="1:18" ht="19" x14ac:dyDescent="0.2">
      <c r="B4" s="23" t="s">
        <v>251</v>
      </c>
    </row>
    <row r="5" spans="1:18" ht="15" customHeight="1" x14ac:dyDescent="0.2"/>
    <row r="6" spans="1:18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1"/>
      <c r="P6" s="86"/>
    </row>
    <row r="7" spans="1:18" x14ac:dyDescent="0.2">
      <c r="B7" s="24" t="s">
        <v>160</v>
      </c>
      <c r="G7" s="151">
        <f>VLOOKUP(B4&amp;B6,BUSCARECORDS_50MS14,2,FALSE)</f>
        <v>1.441550925925926E-2</v>
      </c>
      <c r="H7" s="151"/>
      <c r="I7" s="24" t="str">
        <f>VLOOKUP(B4&amp;B6,BUSCARECORDS_50MS14,3,FALSE)</f>
        <v>TOMAS RODRIGUEZ BELTRAN * (CD NATACION POZUELO)</v>
      </c>
    </row>
    <row r="8" spans="1:18" x14ac:dyDescent="0.2">
      <c r="B8" s="24" t="s">
        <v>162</v>
      </c>
      <c r="G8" s="149">
        <f>VLOOKUP(B4&amp;B6,BUSCARECORDS_50MS14,4,FALSE)</f>
        <v>1.2711574074074075E-2</v>
      </c>
      <c r="H8" s="149"/>
      <c r="I8" s="9"/>
      <c r="M8" s="41"/>
      <c r="N8" s="42"/>
    </row>
    <row r="9" spans="1:18" ht="16" x14ac:dyDescent="0.2">
      <c r="A9" s="43" t="s">
        <v>94</v>
      </c>
      <c r="B9" s="24" t="s">
        <v>147</v>
      </c>
      <c r="G9" s="149" t="str">
        <f>VLOOKUP(B4&amp;A9,BUSCARECORDS_50MS14,2,FALSE)</f>
        <v>--</v>
      </c>
      <c r="H9" s="149"/>
      <c r="I9" s="24" t="str">
        <f>VLOOKUP(B4&amp;A9,BUSCARECORDS_50MS14,3,FALSE)</f>
        <v>-- (--)</v>
      </c>
      <c r="Q9" s="65" t="s">
        <v>225</v>
      </c>
    </row>
    <row r="10" spans="1:18" ht="16" x14ac:dyDescent="0.2">
      <c r="A10" s="43" t="s">
        <v>94</v>
      </c>
      <c r="B10" s="24" t="s">
        <v>148</v>
      </c>
      <c r="G10" s="149" t="str">
        <f>VLOOKUP(B4&amp;A10,BUSCARECORDS_50MS14,4,FALSE)</f>
        <v>N/A</v>
      </c>
      <c r="H10" s="149"/>
      <c r="Q10" s="66" t="s">
        <v>227</v>
      </c>
    </row>
    <row r="11" spans="1:18" ht="15" customHeight="1" x14ac:dyDescent="0.2">
      <c r="Q11" s="67" t="s">
        <v>228</v>
      </c>
    </row>
    <row r="12" spans="1:18" x14ac:dyDescent="0.2">
      <c r="B12"/>
      <c r="C12" s="32" t="s">
        <v>197</v>
      </c>
      <c r="D12" s="35"/>
      <c r="E12" s="35"/>
      <c r="F12" s="35"/>
      <c r="G12" s="35"/>
      <c r="H12" s="35"/>
      <c r="I12" s="44"/>
      <c r="J12" s="44"/>
      <c r="K12" s="35"/>
      <c r="L12" s="45"/>
      <c r="M12" s="45"/>
      <c r="N12" s="28"/>
      <c r="O12" s="46"/>
      <c r="P12" s="46"/>
      <c r="R12" s="1"/>
    </row>
    <row r="13" spans="1:18" x14ac:dyDescent="0.2">
      <c r="B13" s="47">
        <v>1</v>
      </c>
      <c r="C13"/>
      <c r="D13" s="25"/>
      <c r="E13" s="25"/>
      <c r="F13" s="25"/>
      <c r="G13" s="25"/>
      <c r="H13" s="26"/>
      <c r="I13" s="26"/>
      <c r="J13" s="26"/>
      <c r="K13" s="25"/>
      <c r="L13" s="26"/>
      <c r="M13" s="27"/>
      <c r="N13" s="28"/>
      <c r="O13" s="46" t="str">
        <f t="shared" ref="O13:O20" si="0">IF(K13=0," ",2)</f>
        <v xml:space="preserve"> </v>
      </c>
      <c r="P13" s="46"/>
      <c r="Q13" s="48"/>
      <c r="R13" s="48"/>
    </row>
    <row r="14" spans="1:18" x14ac:dyDescent="0.2">
      <c r="B14" s="47">
        <v>2</v>
      </c>
      <c r="C14"/>
      <c r="D14" s="25"/>
      <c r="E14" s="25"/>
      <c r="F14" s="25"/>
      <c r="G14" s="25"/>
      <c r="H14" s="26"/>
      <c r="I14" s="26"/>
      <c r="J14" s="26"/>
      <c r="K14" s="25"/>
      <c r="L14" s="26"/>
      <c r="M14" s="27"/>
      <c r="N14" s="28"/>
      <c r="O14" s="46" t="str">
        <f t="shared" si="0"/>
        <v xml:space="preserve"> </v>
      </c>
      <c r="P14" s="46"/>
      <c r="Q14" s="37" t="s">
        <v>200</v>
      </c>
      <c r="R14" s="48"/>
    </row>
    <row r="15" spans="1:18" x14ac:dyDescent="0.2">
      <c r="B15" s="47">
        <v>3</v>
      </c>
      <c r="C15"/>
      <c r="D15" s="25"/>
      <c r="E15" s="25"/>
      <c r="F15" s="25"/>
      <c r="G15" s="25"/>
      <c r="H15" s="26"/>
      <c r="I15" s="26"/>
      <c r="J15" s="26"/>
      <c r="K15" s="25"/>
      <c r="L15" s="26"/>
      <c r="M15" s="27"/>
      <c r="N15" s="28"/>
      <c r="O15" s="46" t="str">
        <f t="shared" si="0"/>
        <v xml:space="preserve"> </v>
      </c>
      <c r="P15" s="46"/>
      <c r="Q15" s="37" t="s">
        <v>201</v>
      </c>
      <c r="R15" s="48"/>
    </row>
    <row r="16" spans="1:18" x14ac:dyDescent="0.2">
      <c r="B16" s="47">
        <v>4</v>
      </c>
      <c r="C16"/>
      <c r="D16" s="37" t="s">
        <v>200</v>
      </c>
      <c r="E16" s="25"/>
      <c r="F16" s="25"/>
      <c r="G16" s="25"/>
      <c r="H16" s="26"/>
      <c r="I16" s="26"/>
      <c r="J16" s="26"/>
      <c r="K16" s="25"/>
      <c r="L16" s="26"/>
      <c r="M16" s="27"/>
      <c r="N16" s="28"/>
      <c r="O16" s="46" t="str">
        <f t="shared" si="0"/>
        <v xml:space="preserve"> </v>
      </c>
      <c r="P16" s="46"/>
      <c r="Q16" s="48"/>
      <c r="R16" s="48"/>
    </row>
    <row r="17" spans="2:18" x14ac:dyDescent="0.2">
      <c r="B17" s="47">
        <v>5</v>
      </c>
      <c r="C17"/>
      <c r="D17" s="37" t="s">
        <v>201</v>
      </c>
      <c r="E17" s="25"/>
      <c r="F17" s="25"/>
      <c r="G17" s="25"/>
      <c r="H17" s="26"/>
      <c r="I17" s="26"/>
      <c r="J17" s="26"/>
      <c r="K17" s="25"/>
      <c r="L17" s="26"/>
      <c r="M17" s="27"/>
      <c r="N17" s="28"/>
      <c r="O17" s="46" t="str">
        <f t="shared" si="0"/>
        <v xml:space="preserve"> </v>
      </c>
      <c r="P17" s="46"/>
      <c r="Q17" s="37" t="s">
        <v>200</v>
      </c>
      <c r="R17" s="48"/>
    </row>
    <row r="18" spans="2:18" x14ac:dyDescent="0.2">
      <c r="B18" s="47">
        <v>6</v>
      </c>
      <c r="C18"/>
      <c r="D18" s="48"/>
      <c r="E18" s="25"/>
      <c r="F18" s="25"/>
      <c r="G18" s="25"/>
      <c r="H18" s="26"/>
      <c r="I18" s="26"/>
      <c r="J18" s="26"/>
      <c r="K18" s="25"/>
      <c r="L18" s="26"/>
      <c r="M18" s="27"/>
      <c r="N18" s="28"/>
      <c r="O18" s="46" t="str">
        <f t="shared" si="0"/>
        <v xml:space="preserve"> </v>
      </c>
      <c r="P18" s="46"/>
      <c r="Q18" s="37" t="s">
        <v>202</v>
      </c>
      <c r="R18" s="48"/>
    </row>
    <row r="19" spans="2:18" x14ac:dyDescent="0.2">
      <c r="B19" s="47">
        <v>7</v>
      </c>
      <c r="C19"/>
      <c r="D19" s="25"/>
      <c r="E19" s="25"/>
      <c r="F19" s="25"/>
      <c r="G19" s="25"/>
      <c r="H19" s="26"/>
      <c r="I19" s="26"/>
      <c r="J19" s="26"/>
      <c r="K19" s="25"/>
      <c r="L19" s="26"/>
      <c r="M19" s="27"/>
      <c r="N19" s="28"/>
      <c r="O19" s="46" t="str">
        <f t="shared" si="0"/>
        <v xml:space="preserve"> </v>
      </c>
      <c r="P19" s="46"/>
      <c r="Q19" s="37" t="s">
        <v>214</v>
      </c>
      <c r="R19" s="48"/>
    </row>
    <row r="20" spans="2:18" x14ac:dyDescent="0.2">
      <c r="B20" s="47">
        <v>8</v>
      </c>
      <c r="C20"/>
      <c r="D20" s="25"/>
      <c r="E20" s="25"/>
      <c r="F20" s="25"/>
      <c r="G20" s="25"/>
      <c r="H20" s="26"/>
      <c r="I20" s="26"/>
      <c r="J20" s="26"/>
      <c r="K20" s="25"/>
      <c r="L20" s="26"/>
      <c r="M20" s="27"/>
      <c r="N20" s="28"/>
      <c r="O20" s="46" t="str">
        <f t="shared" si="0"/>
        <v xml:space="preserve"> </v>
      </c>
      <c r="P20" s="46"/>
      <c r="Q20" s="48"/>
      <c r="R20" s="48"/>
    </row>
    <row r="21" spans="2:18" hidden="1" x14ac:dyDescent="0.2">
      <c r="B21"/>
      <c r="C21"/>
      <c r="D21"/>
      <c r="E21"/>
      <c r="F21"/>
      <c r="G21"/>
      <c r="H21"/>
      <c r="I21" s="8"/>
      <c r="J21" s="8"/>
      <c r="K21"/>
      <c r="L21" s="45"/>
      <c r="M21" s="45"/>
      <c r="N21" s="28"/>
      <c r="O21"/>
      <c r="P21"/>
      <c r="R21" s="1"/>
    </row>
    <row r="22" spans="2:18" hidden="1" x14ac:dyDescent="0.2">
      <c r="B22"/>
      <c r="C22" s="32" t="s">
        <v>203</v>
      </c>
      <c r="D22" s="35"/>
      <c r="E22" s="35"/>
      <c r="F22" s="35"/>
      <c r="G22" s="35"/>
      <c r="H22" s="35"/>
      <c r="I22" s="44"/>
      <c r="J22" s="44"/>
      <c r="K22" s="35"/>
      <c r="L22" s="45"/>
      <c r="M22" s="45"/>
      <c r="N22" s="28"/>
      <c r="O22"/>
      <c r="P22"/>
      <c r="R22" s="1"/>
    </row>
    <row r="23" spans="2:18" hidden="1" x14ac:dyDescent="0.2">
      <c r="B23" s="47">
        <v>9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7"/>
      <c r="N23" s="28"/>
      <c r="O23" s="46" t="str">
        <f t="shared" ref="O23:O30" si="1">IF(K23=0," ",1)</f>
        <v xml:space="preserve"> </v>
      </c>
      <c r="P23" s="46"/>
      <c r="R23" s="1"/>
    </row>
    <row r="24" spans="2:18" hidden="1" x14ac:dyDescent="0.2">
      <c r="B24" s="47">
        <v>10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7"/>
      <c r="N24" s="28"/>
      <c r="O24" s="46" t="str">
        <f t="shared" si="1"/>
        <v xml:space="preserve"> </v>
      </c>
      <c r="P24" s="46"/>
      <c r="R24" s="1"/>
    </row>
    <row r="25" spans="2:18" hidden="1" x14ac:dyDescent="0.2">
      <c r="B25" s="47">
        <v>11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7"/>
      <c r="N25" s="28"/>
      <c r="O25" s="46" t="str">
        <f t="shared" si="1"/>
        <v xml:space="preserve"> </v>
      </c>
      <c r="P25" s="46"/>
      <c r="R25" s="1"/>
    </row>
    <row r="26" spans="2:18" hidden="1" x14ac:dyDescent="0.2">
      <c r="B26" s="47">
        <v>12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7"/>
      <c r="N26" s="28"/>
      <c r="O26" s="46" t="str">
        <f t="shared" si="1"/>
        <v xml:space="preserve"> </v>
      </c>
      <c r="P26" s="46"/>
      <c r="R26" s="1"/>
    </row>
    <row r="27" spans="2:18" hidden="1" x14ac:dyDescent="0.2">
      <c r="B27" s="47">
        <v>13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7"/>
      <c r="N27" s="28"/>
      <c r="O27" s="46" t="str">
        <f t="shared" si="1"/>
        <v xml:space="preserve"> </v>
      </c>
      <c r="P27" s="46"/>
      <c r="R27" s="1"/>
    </row>
    <row r="28" spans="2:18" hidden="1" x14ac:dyDescent="0.2">
      <c r="B28" s="47">
        <v>14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7"/>
      <c r="N28" s="28"/>
      <c r="O28" s="46" t="str">
        <f t="shared" si="1"/>
        <v xml:space="preserve"> </v>
      </c>
      <c r="P28" s="46"/>
      <c r="R28" s="1"/>
    </row>
    <row r="29" spans="2:18" hidden="1" x14ac:dyDescent="0.2">
      <c r="B29" s="47">
        <v>15</v>
      </c>
      <c r="C29"/>
      <c r="D29" s="25"/>
      <c r="E29" s="25"/>
      <c r="F29" s="25"/>
      <c r="G29" s="25"/>
      <c r="H29" s="26"/>
      <c r="I29" s="26"/>
      <c r="J29" s="26"/>
      <c r="K29" s="25"/>
      <c r="L29" s="26"/>
      <c r="M29" s="27"/>
      <c r="N29" s="28"/>
      <c r="O29" s="46" t="str">
        <f t="shared" si="1"/>
        <v xml:space="preserve"> </v>
      </c>
      <c r="P29" s="46"/>
      <c r="R29" s="1"/>
    </row>
    <row r="30" spans="2:18" hidden="1" x14ac:dyDescent="0.2">
      <c r="B30" s="47">
        <v>16</v>
      </c>
      <c r="C30"/>
      <c r="D30" s="25"/>
      <c r="E30" s="25"/>
      <c r="F30" s="25"/>
      <c r="G30" s="25"/>
      <c r="H30" s="26"/>
      <c r="I30" s="26"/>
      <c r="J30" s="26"/>
      <c r="K30" s="25"/>
      <c r="L30" s="26"/>
      <c r="M30" s="27"/>
      <c r="N30" s="28"/>
      <c r="O30" s="46" t="str">
        <f t="shared" si="1"/>
        <v xml:space="preserve"> </v>
      </c>
      <c r="P30" s="46"/>
      <c r="R30" s="1"/>
    </row>
    <row r="31" spans="2:18" ht="15" customHeight="1" x14ac:dyDescent="0.2"/>
    <row r="32" spans="2:18" ht="16" x14ac:dyDescent="0.2">
      <c r="B32" s="49" t="s">
        <v>1</v>
      </c>
      <c r="C32" s="50"/>
      <c r="D32" s="50"/>
      <c r="E32" s="50"/>
      <c r="F32" s="110" t="s">
        <v>140</v>
      </c>
      <c r="G32" s="50"/>
      <c r="H32" s="50"/>
      <c r="I32" s="50"/>
      <c r="J32" s="50"/>
      <c r="K32" s="50"/>
      <c r="L32" s="50"/>
      <c r="M32" s="50"/>
      <c r="N32" s="50"/>
      <c r="O32" s="51"/>
      <c r="P32" s="86"/>
    </row>
    <row r="33" spans="2:18" x14ac:dyDescent="0.2">
      <c r="B33" s="24" t="s">
        <v>161</v>
      </c>
      <c r="G33" s="149" t="str">
        <f>VLOOKUP(B4&amp;B32,BUSCARECORDS_50MS15,2,FALSE)</f>
        <v>--</v>
      </c>
      <c r="H33" s="149"/>
      <c r="I33" s="24" t="str">
        <f>VLOOKUP(B4&amp;B32,BUSCARECORDS_50MS15,3,FALSE)</f>
        <v>- (-)</v>
      </c>
    </row>
    <row r="34" spans="2:18" x14ac:dyDescent="0.2">
      <c r="B34" s="24" t="s">
        <v>164</v>
      </c>
      <c r="G34" s="149">
        <f>VLOOKUP(B4&amp;B32,BUSCARECORDS_50MS15,4,FALSE)</f>
        <v>1.5901041666666667E-2</v>
      </c>
      <c r="H34" s="149"/>
      <c r="I34" s="9"/>
      <c r="M34" s="41"/>
      <c r="N34" s="42"/>
    </row>
    <row r="35" spans="2:18" ht="15" customHeight="1" x14ac:dyDescent="0.2">
      <c r="Q35" s="67" t="s">
        <v>228</v>
      </c>
    </row>
    <row r="36" spans="2:18" x14ac:dyDescent="0.2">
      <c r="B36"/>
      <c r="C36" s="32" t="s">
        <v>197</v>
      </c>
      <c r="D36" s="35"/>
      <c r="E36" s="35"/>
      <c r="F36" s="35"/>
      <c r="G36" s="35"/>
      <c r="H36" s="35"/>
      <c r="I36" s="44"/>
      <c r="J36" s="44"/>
      <c r="K36" s="35"/>
      <c r="L36" s="45"/>
      <c r="M36" s="45"/>
      <c r="N36" s="28"/>
      <c r="O36" s="46"/>
      <c r="P36" s="46"/>
      <c r="R36" s="1"/>
    </row>
    <row r="37" spans="2:18" x14ac:dyDescent="0.2">
      <c r="B37" s="47">
        <v>1</v>
      </c>
      <c r="C37"/>
      <c r="D37" s="25"/>
      <c r="E37" s="25"/>
      <c r="F37" s="25"/>
      <c r="G37" s="25"/>
      <c r="H37" s="26"/>
      <c r="I37" s="26"/>
      <c r="J37" s="26"/>
      <c r="K37" s="25"/>
      <c r="L37" s="26"/>
      <c r="M37" s="27"/>
      <c r="N37" s="28"/>
      <c r="O37" s="46" t="str">
        <f t="shared" ref="O37:O44" si="2">IF(K37=0," ",2)</f>
        <v xml:space="preserve"> </v>
      </c>
      <c r="P37" s="46"/>
      <c r="Q37" s="48"/>
      <c r="R37" s="48"/>
    </row>
    <row r="38" spans="2:18" x14ac:dyDescent="0.2">
      <c r="B38" s="47">
        <v>2</v>
      </c>
      <c r="C38"/>
      <c r="D38" s="25"/>
      <c r="E38" s="25"/>
      <c r="F38" s="25"/>
      <c r="G38" s="25"/>
      <c r="H38" s="26"/>
      <c r="I38" s="26"/>
      <c r="J38" s="26"/>
      <c r="K38" s="25"/>
      <c r="L38" s="26"/>
      <c r="M38" s="27"/>
      <c r="N38" s="28"/>
      <c r="O38" s="46" t="str">
        <f t="shared" si="2"/>
        <v xml:space="preserve"> </v>
      </c>
      <c r="P38" s="46"/>
      <c r="Q38" s="37" t="s">
        <v>200</v>
      </c>
      <c r="R38" s="48"/>
    </row>
    <row r="39" spans="2:18" x14ac:dyDescent="0.2">
      <c r="B39" s="47">
        <v>3</v>
      </c>
      <c r="C39"/>
      <c r="D39" s="25"/>
      <c r="E39" s="25"/>
      <c r="F39" s="25"/>
      <c r="G39" s="25"/>
      <c r="H39" s="26"/>
      <c r="I39" s="26"/>
      <c r="J39" s="26"/>
      <c r="K39" s="25"/>
      <c r="L39" s="26"/>
      <c r="M39" s="27"/>
      <c r="N39" s="28"/>
      <c r="O39" s="46" t="str">
        <f t="shared" si="2"/>
        <v xml:space="preserve"> </v>
      </c>
      <c r="P39" s="46"/>
      <c r="Q39" s="37" t="s">
        <v>201</v>
      </c>
      <c r="R39" s="48"/>
    </row>
    <row r="40" spans="2:18" x14ac:dyDescent="0.2">
      <c r="B40" s="47">
        <v>4</v>
      </c>
      <c r="C40"/>
      <c r="D40" s="37" t="s">
        <v>200</v>
      </c>
      <c r="E40" s="25"/>
      <c r="F40" s="25"/>
      <c r="G40" s="25"/>
      <c r="H40" s="26"/>
      <c r="I40" s="26"/>
      <c r="J40" s="26"/>
      <c r="K40" s="25"/>
      <c r="L40" s="26"/>
      <c r="M40" s="27"/>
      <c r="N40" s="28"/>
      <c r="O40" s="46" t="str">
        <f t="shared" si="2"/>
        <v xml:space="preserve"> </v>
      </c>
      <c r="P40" s="46"/>
      <c r="Q40" s="48"/>
      <c r="R40" s="48"/>
    </row>
    <row r="41" spans="2:18" x14ac:dyDescent="0.2">
      <c r="B41" s="47">
        <v>5</v>
      </c>
      <c r="C41"/>
      <c r="D41" s="37" t="s">
        <v>201</v>
      </c>
      <c r="E41" s="25"/>
      <c r="F41" s="25"/>
      <c r="G41" s="25"/>
      <c r="H41" s="26"/>
      <c r="I41" s="26"/>
      <c r="J41" s="26"/>
      <c r="K41" s="25"/>
      <c r="L41" s="26"/>
      <c r="M41" s="27"/>
      <c r="N41" s="28"/>
      <c r="O41" s="46" t="str">
        <f t="shared" si="2"/>
        <v xml:space="preserve"> </v>
      </c>
      <c r="P41" s="46"/>
      <c r="Q41" s="37" t="s">
        <v>200</v>
      </c>
      <c r="R41" s="48"/>
    </row>
    <row r="42" spans="2:18" x14ac:dyDescent="0.2">
      <c r="B42" s="47">
        <v>6</v>
      </c>
      <c r="C42"/>
      <c r="D42" s="48"/>
      <c r="E42" s="25"/>
      <c r="F42" s="25"/>
      <c r="G42" s="25"/>
      <c r="H42" s="26"/>
      <c r="I42" s="26"/>
      <c r="J42" s="26"/>
      <c r="K42" s="25"/>
      <c r="L42" s="26"/>
      <c r="M42" s="27"/>
      <c r="N42" s="28"/>
      <c r="O42" s="46" t="str">
        <f t="shared" si="2"/>
        <v xml:space="preserve"> </v>
      </c>
      <c r="P42" s="46"/>
      <c r="Q42" s="37" t="s">
        <v>202</v>
      </c>
      <c r="R42" s="48"/>
    </row>
    <row r="43" spans="2:18" x14ac:dyDescent="0.2">
      <c r="B43" s="47">
        <v>7</v>
      </c>
      <c r="C43"/>
      <c r="D43" s="25"/>
      <c r="E43" s="25"/>
      <c r="F43" s="25"/>
      <c r="G43" s="25"/>
      <c r="H43" s="26"/>
      <c r="I43" s="26"/>
      <c r="J43" s="26"/>
      <c r="K43" s="25"/>
      <c r="L43" s="26"/>
      <c r="M43" s="27"/>
      <c r="N43" s="28"/>
      <c r="O43" s="46" t="str">
        <f t="shared" si="2"/>
        <v xml:space="preserve"> </v>
      </c>
      <c r="P43" s="46"/>
      <c r="Q43" s="37" t="s">
        <v>214</v>
      </c>
      <c r="R43" s="48"/>
    </row>
    <row r="44" spans="2:18" x14ac:dyDescent="0.2">
      <c r="B44" s="47">
        <v>8</v>
      </c>
      <c r="C44"/>
      <c r="D44" s="25"/>
      <c r="E44" s="25"/>
      <c r="F44" s="25"/>
      <c r="G44" s="25"/>
      <c r="H44" s="26"/>
      <c r="I44" s="26"/>
      <c r="J44" s="26"/>
      <c r="K44" s="25"/>
      <c r="L44" s="26"/>
      <c r="M44" s="27"/>
      <c r="N44" s="28"/>
      <c r="O44" s="46" t="str">
        <f t="shared" si="2"/>
        <v xml:space="preserve"> </v>
      </c>
      <c r="P44" s="46"/>
      <c r="Q44" s="48"/>
      <c r="R44" s="48"/>
    </row>
    <row r="45" spans="2:18" hidden="1" x14ac:dyDescent="0.2">
      <c r="B45"/>
      <c r="C45"/>
      <c r="D45"/>
      <c r="E45"/>
      <c r="F45"/>
      <c r="G45"/>
      <c r="H45"/>
      <c r="I45" s="8"/>
      <c r="J45" s="8"/>
      <c r="K45"/>
      <c r="L45" s="45"/>
      <c r="M45" s="45"/>
      <c r="N45" s="28"/>
      <c r="O45"/>
      <c r="P45"/>
      <c r="R45" s="1"/>
    </row>
    <row r="46" spans="2:18" hidden="1" x14ac:dyDescent="0.2">
      <c r="B46"/>
      <c r="C46" s="32" t="s">
        <v>203</v>
      </c>
      <c r="D46" s="35"/>
      <c r="E46" s="35"/>
      <c r="F46" s="35"/>
      <c r="G46" s="35"/>
      <c r="H46" s="35"/>
      <c r="I46" s="44"/>
      <c r="J46" s="44"/>
      <c r="K46" s="35"/>
      <c r="L46" s="45"/>
      <c r="M46" s="45"/>
      <c r="N46" s="28"/>
      <c r="O46"/>
      <c r="P46"/>
      <c r="R46" s="1"/>
    </row>
    <row r="47" spans="2:18" hidden="1" x14ac:dyDescent="0.2">
      <c r="B47" s="47">
        <v>9</v>
      </c>
      <c r="C47"/>
      <c r="D47" s="25"/>
      <c r="E47" s="25"/>
      <c r="F47" s="25"/>
      <c r="G47" s="25"/>
      <c r="H47" s="26"/>
      <c r="I47" s="26"/>
      <c r="J47" s="26"/>
      <c r="K47" s="25"/>
      <c r="L47" s="26"/>
      <c r="M47" s="27"/>
      <c r="N47" s="28"/>
      <c r="O47" s="46" t="str">
        <f t="shared" ref="O47:O54" si="3">IF(K47=0," ",1)</f>
        <v xml:space="preserve"> </v>
      </c>
      <c r="P47" s="46"/>
      <c r="R47" s="1"/>
    </row>
    <row r="48" spans="2:18" hidden="1" x14ac:dyDescent="0.2">
      <c r="B48" s="47">
        <v>10</v>
      </c>
      <c r="C48"/>
      <c r="D48" s="25"/>
      <c r="E48" s="25"/>
      <c r="F48" s="25"/>
      <c r="G48" s="25"/>
      <c r="H48" s="26"/>
      <c r="I48" s="26"/>
      <c r="J48" s="26"/>
      <c r="K48" s="25"/>
      <c r="L48" s="26"/>
      <c r="M48" s="27"/>
      <c r="N48" s="28"/>
      <c r="O48" s="46" t="str">
        <f t="shared" si="3"/>
        <v xml:space="preserve"> </v>
      </c>
      <c r="P48" s="46"/>
      <c r="R48" s="1"/>
    </row>
    <row r="49" spans="1:18" hidden="1" x14ac:dyDescent="0.2">
      <c r="B49" s="47">
        <v>11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7"/>
      <c r="N49" s="28"/>
      <c r="O49" s="46" t="str">
        <f t="shared" si="3"/>
        <v xml:space="preserve"> </v>
      </c>
      <c r="P49" s="46"/>
      <c r="R49" s="1"/>
    </row>
    <row r="50" spans="1:18" hidden="1" x14ac:dyDescent="0.2">
      <c r="B50" s="47">
        <v>12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7"/>
      <c r="N50" s="28"/>
      <c r="O50" s="46" t="str">
        <f t="shared" si="3"/>
        <v xml:space="preserve"> </v>
      </c>
      <c r="P50" s="46"/>
      <c r="R50" s="1"/>
    </row>
    <row r="51" spans="1:18" hidden="1" x14ac:dyDescent="0.2">
      <c r="B51" s="47">
        <v>13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7"/>
      <c r="N51" s="28"/>
      <c r="O51" s="46" t="str">
        <f t="shared" si="3"/>
        <v xml:space="preserve"> </v>
      </c>
      <c r="P51" s="46"/>
      <c r="R51" s="1"/>
    </row>
    <row r="52" spans="1:18" hidden="1" x14ac:dyDescent="0.2">
      <c r="B52" s="47">
        <v>14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7"/>
      <c r="N52" s="28"/>
      <c r="O52" s="46" t="str">
        <f t="shared" si="3"/>
        <v xml:space="preserve"> </v>
      </c>
      <c r="P52" s="46"/>
      <c r="R52" s="1"/>
    </row>
    <row r="53" spans="1:18" hidden="1" x14ac:dyDescent="0.2">
      <c r="B53" s="47">
        <v>15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7"/>
      <c r="N53" s="28"/>
      <c r="O53" s="46" t="str">
        <f t="shared" si="3"/>
        <v xml:space="preserve"> </v>
      </c>
      <c r="P53" s="46"/>
      <c r="R53" s="1"/>
    </row>
    <row r="54" spans="1:18" hidden="1" x14ac:dyDescent="0.2">
      <c r="B54" s="47">
        <v>16</v>
      </c>
      <c r="C54"/>
      <c r="D54" s="25"/>
      <c r="E54" s="25"/>
      <c r="F54" s="25"/>
      <c r="G54" s="25"/>
      <c r="H54" s="26"/>
      <c r="I54" s="26"/>
      <c r="J54" s="26"/>
      <c r="K54" s="25"/>
      <c r="L54" s="26"/>
      <c r="M54" s="27"/>
      <c r="N54" s="28"/>
      <c r="O54" s="46" t="str">
        <f t="shared" si="3"/>
        <v xml:space="preserve"> </v>
      </c>
      <c r="P54" s="46"/>
      <c r="R54" s="1"/>
    </row>
    <row r="55" spans="1:18" ht="15" customHeight="1" x14ac:dyDescent="0.2"/>
    <row r="56" spans="1:18" ht="26" x14ac:dyDescent="0.2">
      <c r="B56" s="20" t="s">
        <v>136</v>
      </c>
      <c r="C56" s="21"/>
      <c r="D56" s="21"/>
      <c r="E56" s="21"/>
      <c r="F56" s="22" t="s">
        <v>92</v>
      </c>
    </row>
    <row r="57" spans="1:18" ht="7.5" customHeight="1" x14ac:dyDescent="0.2">
      <c r="L57" s="2"/>
      <c r="M57" s="2"/>
    </row>
    <row r="58" spans="1:18" ht="19" x14ac:dyDescent="0.2">
      <c r="B58" s="23" t="s">
        <v>252</v>
      </c>
    </row>
    <row r="59" spans="1:18" ht="15" customHeight="1" x14ac:dyDescent="0.2"/>
    <row r="60" spans="1:18" ht="16" x14ac:dyDescent="0.2">
      <c r="B60" s="49" t="s">
        <v>1</v>
      </c>
      <c r="C60" s="50"/>
      <c r="D60" s="50"/>
      <c r="E60" s="50"/>
      <c r="F60" s="110" t="s">
        <v>150</v>
      </c>
      <c r="G60" s="50"/>
      <c r="H60" s="50"/>
      <c r="I60" s="50"/>
      <c r="J60" s="50"/>
      <c r="K60" s="50"/>
      <c r="L60" s="50"/>
      <c r="M60" s="50"/>
      <c r="N60" s="50"/>
      <c r="O60" s="51"/>
      <c r="P60" s="86"/>
    </row>
    <row r="61" spans="1:18" x14ac:dyDescent="0.2">
      <c r="B61" s="24" t="s">
        <v>160</v>
      </c>
      <c r="G61" s="151">
        <f>VLOOKUP(B58&amp;B60,BUSCARECORDS_50MS14,2,FALSE)</f>
        <v>9.3837962962962963E-3</v>
      </c>
      <c r="H61" s="151"/>
      <c r="I61" s="24" t="str">
        <f>VLOOKUP(B58&amp;B60,BUSCARECORDS_50MS14,3,FALSE)</f>
        <v>MARIN ORTEGA, PAULA (A LA PAR)</v>
      </c>
    </row>
    <row r="62" spans="1:18" x14ac:dyDescent="0.2">
      <c r="B62" s="24" t="s">
        <v>162</v>
      </c>
      <c r="G62" s="149">
        <f>VLOOKUP(B58&amp;B60,BUSCARECORDS_50MS14,4,FALSE)</f>
        <v>7.250694444444445E-3</v>
      </c>
      <c r="H62" s="149"/>
      <c r="I62" s="9"/>
      <c r="M62" s="41"/>
      <c r="N62" s="42"/>
    </row>
    <row r="63" spans="1:18" ht="16" x14ac:dyDescent="0.2">
      <c r="A63" s="43" t="s">
        <v>94</v>
      </c>
      <c r="B63" s="24" t="s">
        <v>147</v>
      </c>
      <c r="G63" s="149" t="str">
        <f>VLOOKUP(B58&amp;A63,BUSCARECORDS_50MS14,2,FALSE)</f>
        <v>--</v>
      </c>
      <c r="H63" s="149"/>
      <c r="I63" s="24" t="str">
        <f>VLOOKUP(B58&amp;A63,BUSCARECORDS_50MS14,3,FALSE)</f>
        <v>-- (--)</v>
      </c>
      <c r="Q63" s="65" t="s">
        <v>225</v>
      </c>
    </row>
    <row r="64" spans="1:18" ht="16" x14ac:dyDescent="0.2">
      <c r="A64" s="43" t="s">
        <v>94</v>
      </c>
      <c r="B64" s="24" t="s">
        <v>148</v>
      </c>
      <c r="G64" s="149" t="str">
        <f>VLOOKUP(B58&amp;A64,BUSCARECORDS_50MS14,4,FALSE)</f>
        <v>N/A</v>
      </c>
      <c r="H64" s="149"/>
      <c r="Q64" s="66" t="s">
        <v>227</v>
      </c>
    </row>
    <row r="65" spans="2:18" x14ac:dyDescent="0.2">
      <c r="Q65" s="67" t="s">
        <v>228</v>
      </c>
    </row>
    <row r="66" spans="2:18" x14ac:dyDescent="0.2">
      <c r="B66"/>
      <c r="C66" s="32" t="s">
        <v>197</v>
      </c>
      <c r="D66" s="35"/>
      <c r="E66" s="35"/>
      <c r="F66" s="35"/>
      <c r="G66" s="35"/>
      <c r="H66" s="35"/>
      <c r="I66" s="44"/>
      <c r="J66" s="44"/>
      <c r="K66" s="35"/>
      <c r="L66" s="45"/>
      <c r="M66" s="45"/>
      <c r="N66" s="28"/>
      <c r="O66" s="46"/>
      <c r="P66" s="46"/>
      <c r="R66" s="1"/>
    </row>
    <row r="67" spans="2:18" x14ac:dyDescent="0.2">
      <c r="B67" s="47">
        <v>1</v>
      </c>
      <c r="C67"/>
      <c r="D67" s="25"/>
      <c r="E67" s="25"/>
      <c r="F67" s="25"/>
      <c r="G67" s="25"/>
      <c r="H67" s="26"/>
      <c r="I67" s="26"/>
      <c r="J67" s="26"/>
      <c r="K67" s="25"/>
      <c r="L67" s="26"/>
      <c r="M67" s="27"/>
      <c r="N67" s="28"/>
      <c r="O67" s="46" t="str">
        <f t="shared" ref="O67" si="4">IF(K67=0," ",2)</f>
        <v xml:space="preserve"> </v>
      </c>
      <c r="P67" s="46"/>
      <c r="Q67" s="48"/>
      <c r="R67" s="48"/>
    </row>
    <row r="68" spans="2:18" x14ac:dyDescent="0.2">
      <c r="B68" s="47">
        <v>2</v>
      </c>
      <c r="C68"/>
      <c r="D68" s="25"/>
      <c r="E68" s="25"/>
      <c r="F68" s="25"/>
      <c r="G68" s="25"/>
      <c r="H68" s="26"/>
      <c r="I68" s="26"/>
      <c r="J68" s="26"/>
      <c r="K68" s="25"/>
      <c r="L68" s="26"/>
      <c r="M68" s="27"/>
      <c r="N68" s="28"/>
      <c r="O68" s="46" t="str">
        <f t="shared" ref="O68:O74" si="5">IF(K68=0," ",2)</f>
        <v xml:space="preserve"> </v>
      </c>
      <c r="P68" s="46"/>
      <c r="Q68" s="37" t="s">
        <v>200</v>
      </c>
      <c r="R68" s="48"/>
    </row>
    <row r="69" spans="2:18" x14ac:dyDescent="0.2">
      <c r="B69" s="47">
        <v>3</v>
      </c>
      <c r="C69"/>
      <c r="D69" s="25"/>
      <c r="E69" s="25"/>
      <c r="F69" s="25"/>
      <c r="G69" s="25"/>
      <c r="H69" s="26"/>
      <c r="I69" s="26"/>
      <c r="J69" s="26"/>
      <c r="K69" s="25"/>
      <c r="L69" s="26"/>
      <c r="M69" s="27"/>
      <c r="N69" s="28"/>
      <c r="O69" s="46" t="str">
        <f t="shared" si="5"/>
        <v xml:space="preserve"> </v>
      </c>
      <c r="P69" s="46"/>
      <c r="Q69" s="37" t="s">
        <v>201</v>
      </c>
      <c r="R69" s="48"/>
    </row>
    <row r="70" spans="2:18" x14ac:dyDescent="0.2">
      <c r="B70" s="47">
        <v>4</v>
      </c>
      <c r="C70"/>
      <c r="D70" s="37" t="s">
        <v>200</v>
      </c>
      <c r="E70" s="25"/>
      <c r="F70" s="25"/>
      <c r="G70" s="25"/>
      <c r="H70" s="26"/>
      <c r="I70" s="26"/>
      <c r="J70" s="26"/>
      <c r="K70" s="25"/>
      <c r="L70" s="26"/>
      <c r="M70" s="27"/>
      <c r="N70" s="28"/>
      <c r="O70" s="46" t="str">
        <f t="shared" si="5"/>
        <v xml:space="preserve"> </v>
      </c>
      <c r="P70" s="46"/>
      <c r="Q70" s="48"/>
      <c r="R70" s="48"/>
    </row>
    <row r="71" spans="2:18" x14ac:dyDescent="0.2">
      <c r="B71" s="47">
        <v>5</v>
      </c>
      <c r="C71"/>
      <c r="D71" s="37" t="s">
        <v>202</v>
      </c>
      <c r="E71" s="25"/>
      <c r="F71" s="25"/>
      <c r="G71" s="25"/>
      <c r="H71" s="26"/>
      <c r="I71" s="26"/>
      <c r="J71" s="26"/>
      <c r="K71" s="25"/>
      <c r="L71" s="26"/>
      <c r="M71" s="27"/>
      <c r="N71" s="28"/>
      <c r="O71" s="46" t="str">
        <f t="shared" si="5"/>
        <v xml:space="preserve"> </v>
      </c>
      <c r="P71" s="46"/>
      <c r="Q71" s="37" t="s">
        <v>200</v>
      </c>
      <c r="R71" s="48"/>
    </row>
    <row r="72" spans="2:18" x14ac:dyDescent="0.2">
      <c r="B72" s="47">
        <v>6</v>
      </c>
      <c r="C72"/>
      <c r="D72" s="37" t="s">
        <v>201</v>
      </c>
      <c r="E72" s="25"/>
      <c r="F72" s="25"/>
      <c r="G72" s="25"/>
      <c r="H72" s="26"/>
      <c r="I72" s="26"/>
      <c r="J72" s="26"/>
      <c r="K72" s="25"/>
      <c r="L72" s="26"/>
      <c r="M72" s="27"/>
      <c r="N72" s="28"/>
      <c r="O72" s="46" t="str">
        <f t="shared" si="5"/>
        <v xml:space="preserve"> </v>
      </c>
      <c r="P72" s="46"/>
      <c r="Q72" s="37" t="s">
        <v>202</v>
      </c>
      <c r="R72" s="48"/>
    </row>
    <row r="73" spans="2:18" x14ac:dyDescent="0.2">
      <c r="B73" s="47">
        <v>7</v>
      </c>
      <c r="C73"/>
      <c r="D73" s="25"/>
      <c r="E73" s="25"/>
      <c r="F73" s="25"/>
      <c r="G73" s="25"/>
      <c r="H73" s="26"/>
      <c r="I73" s="26"/>
      <c r="J73" s="26"/>
      <c r="K73" s="25"/>
      <c r="L73" s="26"/>
      <c r="M73" s="27"/>
      <c r="N73" s="28"/>
      <c r="O73" s="46" t="str">
        <f t="shared" si="5"/>
        <v xml:space="preserve"> </v>
      </c>
      <c r="P73" s="46"/>
      <c r="Q73" s="37" t="s">
        <v>214</v>
      </c>
      <c r="R73" s="48"/>
    </row>
    <row r="74" spans="2:18" x14ac:dyDescent="0.2">
      <c r="B74" s="47">
        <v>8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7"/>
      <c r="N74" s="28"/>
      <c r="O74" s="46" t="str">
        <f t="shared" si="5"/>
        <v xml:space="preserve"> </v>
      </c>
      <c r="P74" s="46"/>
      <c r="Q74" s="48"/>
      <c r="R74" s="48"/>
    </row>
    <row r="75" spans="2:18" hidden="1" x14ac:dyDescent="0.2">
      <c r="B75"/>
      <c r="C75"/>
      <c r="D75"/>
      <c r="E75"/>
      <c r="F75"/>
      <c r="G75"/>
      <c r="H75"/>
      <c r="I75" s="8"/>
      <c r="J75" s="8"/>
      <c r="K75"/>
      <c r="L75" s="45"/>
      <c r="M75" s="45"/>
      <c r="N75" s="28"/>
      <c r="O75"/>
      <c r="P75"/>
      <c r="R75" s="1"/>
    </row>
    <row r="76" spans="2:18" hidden="1" x14ac:dyDescent="0.2">
      <c r="B76"/>
      <c r="C76" s="32" t="s">
        <v>203</v>
      </c>
      <c r="D76" s="35"/>
      <c r="E76" s="35"/>
      <c r="F76" s="35"/>
      <c r="G76" s="35"/>
      <c r="H76" s="35"/>
      <c r="I76" s="44"/>
      <c r="J76" s="44"/>
      <c r="K76" s="35"/>
      <c r="L76" s="45"/>
      <c r="M76" s="45"/>
      <c r="N76" s="28"/>
      <c r="O76"/>
      <c r="P76"/>
      <c r="R76" s="1"/>
    </row>
    <row r="77" spans="2:18" hidden="1" x14ac:dyDescent="0.2">
      <c r="B77" s="47">
        <v>9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7"/>
      <c r="N77" s="28"/>
      <c r="O77" s="46" t="str">
        <f t="shared" ref="O77:O84" si="6">IF(K77=0," ",1)</f>
        <v xml:space="preserve"> </v>
      </c>
      <c r="P77" s="46"/>
      <c r="R77" s="1"/>
    </row>
    <row r="78" spans="2:18" hidden="1" x14ac:dyDescent="0.2">
      <c r="B78" s="47">
        <v>10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7"/>
      <c r="N78" s="28"/>
      <c r="O78" s="46" t="str">
        <f t="shared" si="6"/>
        <v xml:space="preserve"> </v>
      </c>
      <c r="P78" s="46"/>
      <c r="R78" s="1"/>
    </row>
    <row r="79" spans="2:18" hidden="1" x14ac:dyDescent="0.2">
      <c r="B79" s="47">
        <v>11</v>
      </c>
      <c r="C79"/>
      <c r="D79" s="25"/>
      <c r="E79" s="25"/>
      <c r="F79" s="25"/>
      <c r="G79" s="25"/>
      <c r="H79" s="26"/>
      <c r="I79" s="26"/>
      <c r="J79" s="26"/>
      <c r="K79" s="25"/>
      <c r="L79" s="26"/>
      <c r="M79" s="27"/>
      <c r="N79" s="28"/>
      <c r="O79" s="46" t="str">
        <f t="shared" si="6"/>
        <v xml:space="preserve"> </v>
      </c>
      <c r="P79" s="46"/>
      <c r="R79" s="1"/>
    </row>
    <row r="80" spans="2:18" hidden="1" x14ac:dyDescent="0.2">
      <c r="B80" s="47">
        <v>12</v>
      </c>
      <c r="C80"/>
      <c r="D80" s="25"/>
      <c r="E80" s="25"/>
      <c r="F80" s="25"/>
      <c r="G80" s="25"/>
      <c r="H80" s="26"/>
      <c r="I80" s="26"/>
      <c r="J80" s="26"/>
      <c r="K80" s="25"/>
      <c r="L80" s="26"/>
      <c r="M80" s="27"/>
      <c r="N80" s="28"/>
      <c r="O80" s="46" t="str">
        <f t="shared" si="6"/>
        <v xml:space="preserve"> </v>
      </c>
      <c r="P80" s="46"/>
      <c r="R80" s="1"/>
    </row>
    <row r="81" spans="2:18" hidden="1" x14ac:dyDescent="0.2">
      <c r="B81" s="47">
        <v>13</v>
      </c>
      <c r="C81"/>
      <c r="D81" s="25"/>
      <c r="E81" s="25"/>
      <c r="F81" s="25"/>
      <c r="G81" s="25"/>
      <c r="H81" s="26"/>
      <c r="I81" s="26"/>
      <c r="J81" s="26"/>
      <c r="K81" s="25"/>
      <c r="L81" s="26"/>
      <c r="M81" s="27"/>
      <c r="N81" s="28"/>
      <c r="O81" s="46" t="str">
        <f t="shared" si="6"/>
        <v xml:space="preserve"> </v>
      </c>
      <c r="P81" s="46"/>
      <c r="R81" s="1"/>
    </row>
    <row r="82" spans="2:18" hidden="1" x14ac:dyDescent="0.2">
      <c r="B82" s="47">
        <v>14</v>
      </c>
      <c r="C82"/>
      <c r="D82" s="25"/>
      <c r="E82" s="25"/>
      <c r="F82" s="25"/>
      <c r="G82" s="25"/>
      <c r="H82" s="26"/>
      <c r="I82" s="26"/>
      <c r="J82" s="26"/>
      <c r="K82" s="25"/>
      <c r="L82" s="26"/>
      <c r="M82" s="27"/>
      <c r="N82" s="28"/>
      <c r="O82" s="46" t="str">
        <f t="shared" si="6"/>
        <v xml:space="preserve"> </v>
      </c>
      <c r="P82" s="46"/>
      <c r="R82" s="1"/>
    </row>
    <row r="83" spans="2:18" hidden="1" x14ac:dyDescent="0.2">
      <c r="B83" s="47">
        <v>15</v>
      </c>
      <c r="C83"/>
      <c r="D83" s="25"/>
      <c r="E83" s="25"/>
      <c r="F83" s="25"/>
      <c r="G83" s="25"/>
      <c r="H83" s="26"/>
      <c r="I83" s="26"/>
      <c r="J83" s="26"/>
      <c r="K83" s="25"/>
      <c r="L83" s="26"/>
      <c r="M83" s="27"/>
      <c r="N83" s="28"/>
      <c r="O83" s="46" t="str">
        <f t="shared" si="6"/>
        <v xml:space="preserve"> </v>
      </c>
      <c r="P83" s="46"/>
      <c r="R83" s="1"/>
    </row>
    <row r="84" spans="2:18" hidden="1" x14ac:dyDescent="0.2">
      <c r="B84" s="47">
        <v>16</v>
      </c>
      <c r="C84"/>
      <c r="D84" s="25"/>
      <c r="E84" s="25"/>
      <c r="F84" s="25"/>
      <c r="G84" s="25"/>
      <c r="H84" s="26"/>
      <c r="I84" s="26"/>
      <c r="J84" s="26"/>
      <c r="K84" s="25"/>
      <c r="L84" s="26"/>
      <c r="M84" s="27"/>
      <c r="N84" s="28"/>
      <c r="O84" s="46" t="str">
        <f t="shared" si="6"/>
        <v xml:space="preserve"> </v>
      </c>
      <c r="P84" s="46"/>
      <c r="R84" s="1"/>
    </row>
    <row r="85" spans="2:18" ht="15" customHeight="1" x14ac:dyDescent="0.2"/>
    <row r="86" spans="2:18" ht="16" x14ac:dyDescent="0.2">
      <c r="B86" s="49" t="s">
        <v>1</v>
      </c>
      <c r="C86" s="50"/>
      <c r="D86" s="50"/>
      <c r="E86" s="50"/>
      <c r="F86" s="110" t="s">
        <v>140</v>
      </c>
      <c r="G86" s="50"/>
      <c r="H86" s="50"/>
      <c r="I86" s="50"/>
      <c r="J86" s="50"/>
      <c r="K86" s="50"/>
      <c r="L86" s="50"/>
      <c r="M86" s="50"/>
      <c r="N86" s="50"/>
      <c r="O86" s="51"/>
      <c r="P86" s="86"/>
    </row>
    <row r="87" spans="2:18" x14ac:dyDescent="0.2">
      <c r="B87" s="24" t="s">
        <v>161</v>
      </c>
      <c r="G87" s="149" t="str">
        <f>VLOOKUP(B58&amp;B86,BUSCARECORDS_50MS15,2,FALSE)</f>
        <v>--</v>
      </c>
      <c r="H87" s="149"/>
      <c r="I87" s="24" t="str">
        <f>VLOOKUP(B58&amp;B86,BUSCARECORDS_50MS15,3,FALSE)</f>
        <v>- (-)</v>
      </c>
    </row>
    <row r="88" spans="2:18" x14ac:dyDescent="0.2">
      <c r="B88" s="24" t="s">
        <v>162</v>
      </c>
      <c r="G88" s="149">
        <f>VLOOKUP(B58&amp;B86,BUSCARECORDS_50MS14,4,FALSE)</f>
        <v>7.250694444444445E-3</v>
      </c>
      <c r="H88" s="149"/>
      <c r="I88" s="9"/>
      <c r="M88" s="41"/>
      <c r="N88" s="42"/>
    </row>
    <row r="89" spans="2:18" x14ac:dyDescent="0.2">
      <c r="Q89" s="67" t="s">
        <v>228</v>
      </c>
    </row>
    <row r="90" spans="2:18" x14ac:dyDescent="0.2">
      <c r="B90"/>
      <c r="C90" s="32" t="s">
        <v>197</v>
      </c>
      <c r="D90" s="35"/>
      <c r="E90" s="35"/>
      <c r="F90" s="35"/>
      <c r="G90" s="35"/>
      <c r="H90" s="35"/>
      <c r="I90" s="44"/>
      <c r="J90" s="44"/>
      <c r="K90" s="35"/>
      <c r="L90" s="45"/>
      <c r="M90" s="45"/>
      <c r="N90" s="28"/>
      <c r="O90" s="46"/>
      <c r="P90" s="46"/>
      <c r="R90" s="1"/>
    </row>
    <row r="91" spans="2:18" x14ac:dyDescent="0.2">
      <c r="B91" s="47">
        <v>1</v>
      </c>
      <c r="C91"/>
      <c r="D91" s="25"/>
      <c r="E91" s="25"/>
      <c r="F91" s="25"/>
      <c r="G91" s="25"/>
      <c r="H91" s="26"/>
      <c r="I91" s="26"/>
      <c r="J91" s="26"/>
      <c r="K91" s="25"/>
      <c r="L91" s="26"/>
      <c r="M91" s="27"/>
      <c r="N91" s="28"/>
      <c r="O91" s="46" t="str">
        <f t="shared" ref="O91:O98" si="7">IF(K91=0," ",2)</f>
        <v xml:space="preserve"> </v>
      </c>
      <c r="P91" s="46"/>
      <c r="Q91" s="48"/>
      <c r="R91" s="48"/>
    </row>
    <row r="92" spans="2:18" x14ac:dyDescent="0.2">
      <c r="B92" s="47">
        <v>2</v>
      </c>
      <c r="C92"/>
      <c r="D92" s="25"/>
      <c r="E92" s="25"/>
      <c r="F92" s="25"/>
      <c r="G92" s="25"/>
      <c r="H92" s="26"/>
      <c r="I92" s="26"/>
      <c r="J92" s="26"/>
      <c r="K92" s="25"/>
      <c r="L92" s="26"/>
      <c r="M92" s="27"/>
      <c r="N92" s="28"/>
      <c r="O92" s="46" t="str">
        <f t="shared" si="7"/>
        <v xml:space="preserve"> </v>
      </c>
      <c r="P92" s="46"/>
      <c r="Q92" s="37" t="s">
        <v>200</v>
      </c>
      <c r="R92" s="48"/>
    </row>
    <row r="93" spans="2:18" x14ac:dyDescent="0.2">
      <c r="B93" s="47">
        <v>3</v>
      </c>
      <c r="C93"/>
      <c r="D93" s="25"/>
      <c r="E93" s="25"/>
      <c r="F93" s="25"/>
      <c r="G93" s="25"/>
      <c r="H93" s="26"/>
      <c r="I93" s="26"/>
      <c r="J93" s="26"/>
      <c r="K93" s="25"/>
      <c r="L93" s="26"/>
      <c r="M93" s="27"/>
      <c r="N93" s="28"/>
      <c r="O93" s="46" t="str">
        <f t="shared" si="7"/>
        <v xml:space="preserve"> </v>
      </c>
      <c r="P93" s="46"/>
      <c r="Q93" s="37" t="s">
        <v>201</v>
      </c>
      <c r="R93" s="48"/>
    </row>
    <row r="94" spans="2:18" x14ac:dyDescent="0.2">
      <c r="B94" s="47">
        <v>4</v>
      </c>
      <c r="C94"/>
      <c r="D94" s="37" t="s">
        <v>200</v>
      </c>
      <c r="E94" s="25"/>
      <c r="F94" s="25"/>
      <c r="G94" s="25"/>
      <c r="H94" s="26"/>
      <c r="I94" s="26"/>
      <c r="J94" s="26"/>
      <c r="K94" s="25"/>
      <c r="L94" s="26"/>
      <c r="M94" s="27"/>
      <c r="N94" s="28"/>
      <c r="O94" s="46" t="str">
        <f t="shared" si="7"/>
        <v xml:space="preserve"> </v>
      </c>
      <c r="P94" s="46"/>
      <c r="Q94" s="48"/>
      <c r="R94" s="48"/>
    </row>
    <row r="95" spans="2:18" x14ac:dyDescent="0.2">
      <c r="B95" s="47">
        <v>5</v>
      </c>
      <c r="C95"/>
      <c r="D95" s="37" t="s">
        <v>201</v>
      </c>
      <c r="E95" s="25"/>
      <c r="F95" s="25"/>
      <c r="G95" s="25"/>
      <c r="H95" s="26"/>
      <c r="I95" s="26"/>
      <c r="J95" s="26"/>
      <c r="K95" s="25"/>
      <c r="L95" s="26"/>
      <c r="M95" s="27"/>
      <c r="N95" s="28"/>
      <c r="O95" s="46" t="str">
        <f t="shared" si="7"/>
        <v xml:space="preserve"> </v>
      </c>
      <c r="P95" s="46"/>
      <c r="Q95" s="37" t="s">
        <v>200</v>
      </c>
      <c r="R95" s="48"/>
    </row>
    <row r="96" spans="2:18" x14ac:dyDescent="0.2">
      <c r="B96" s="47">
        <v>6</v>
      </c>
      <c r="C96"/>
      <c r="D96" s="48"/>
      <c r="E96" s="25"/>
      <c r="F96" s="25"/>
      <c r="G96" s="25"/>
      <c r="H96" s="26"/>
      <c r="I96" s="26"/>
      <c r="J96" s="26"/>
      <c r="K96" s="25"/>
      <c r="L96" s="26"/>
      <c r="M96" s="27"/>
      <c r="N96" s="28"/>
      <c r="O96" s="46" t="str">
        <f t="shared" si="7"/>
        <v xml:space="preserve"> </v>
      </c>
      <c r="P96" s="46"/>
      <c r="Q96" s="37" t="s">
        <v>202</v>
      </c>
      <c r="R96" s="48"/>
    </row>
    <row r="97" spans="2:18" x14ac:dyDescent="0.2">
      <c r="B97" s="47">
        <v>7</v>
      </c>
      <c r="C97"/>
      <c r="D97" s="25"/>
      <c r="E97" s="25"/>
      <c r="F97" s="25"/>
      <c r="G97" s="25"/>
      <c r="H97" s="26"/>
      <c r="I97" s="26"/>
      <c r="J97" s="26"/>
      <c r="K97" s="25"/>
      <c r="L97" s="26"/>
      <c r="M97" s="27"/>
      <c r="N97" s="28"/>
      <c r="O97" s="46" t="str">
        <f t="shared" si="7"/>
        <v xml:space="preserve"> </v>
      </c>
      <c r="P97" s="46"/>
      <c r="Q97" s="37" t="s">
        <v>214</v>
      </c>
      <c r="R97" s="48"/>
    </row>
    <row r="98" spans="2:18" x14ac:dyDescent="0.2">
      <c r="B98" s="47">
        <v>8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7"/>
      <c r="N98" s="28"/>
      <c r="O98" s="46" t="str">
        <f t="shared" si="7"/>
        <v xml:space="preserve"> </v>
      </c>
      <c r="P98" s="46"/>
      <c r="Q98" s="48"/>
      <c r="R98" s="48"/>
    </row>
    <row r="99" spans="2:18" hidden="1" x14ac:dyDescent="0.2">
      <c r="B99"/>
      <c r="C99"/>
      <c r="D99"/>
      <c r="E99"/>
      <c r="F99"/>
      <c r="G99"/>
      <c r="H99"/>
      <c r="I99" s="8"/>
      <c r="J99" s="8"/>
      <c r="K99"/>
      <c r="L99" s="45"/>
      <c r="M99" s="45"/>
      <c r="N99" s="28"/>
      <c r="O99"/>
      <c r="P99"/>
      <c r="R99" s="1"/>
    </row>
    <row r="100" spans="2:18" hidden="1" x14ac:dyDescent="0.2">
      <c r="B100"/>
      <c r="C100" s="32" t="s">
        <v>203</v>
      </c>
      <c r="D100" s="35"/>
      <c r="E100" s="35"/>
      <c r="F100" s="35"/>
      <c r="G100" s="35"/>
      <c r="H100" s="35"/>
      <c r="I100" s="44"/>
      <c r="J100" s="44"/>
      <c r="K100" s="35"/>
      <c r="L100" s="45"/>
      <c r="M100" s="45"/>
      <c r="N100" s="28"/>
      <c r="O100"/>
      <c r="P100"/>
      <c r="R100" s="1"/>
    </row>
    <row r="101" spans="2:18" hidden="1" x14ac:dyDescent="0.2">
      <c r="B101" s="47">
        <v>9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7"/>
      <c r="N101" s="28"/>
      <c r="O101" s="46" t="str">
        <f t="shared" ref="O101:O108" si="8">IF(K101=0," ",1)</f>
        <v xml:space="preserve"> </v>
      </c>
      <c r="P101" s="46"/>
      <c r="R101" s="1"/>
    </row>
    <row r="102" spans="2:18" hidden="1" x14ac:dyDescent="0.2">
      <c r="B102" s="47">
        <v>10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7"/>
      <c r="N102" s="28"/>
      <c r="O102" s="46" t="str">
        <f t="shared" si="8"/>
        <v xml:space="preserve"> </v>
      </c>
      <c r="P102" s="46"/>
      <c r="R102" s="1"/>
    </row>
    <row r="103" spans="2:18" hidden="1" x14ac:dyDescent="0.2">
      <c r="B103" s="47">
        <v>11</v>
      </c>
      <c r="C103"/>
      <c r="D103" s="25"/>
      <c r="E103" s="25"/>
      <c r="F103" s="25"/>
      <c r="G103" s="25"/>
      <c r="H103" s="26"/>
      <c r="I103" s="26"/>
      <c r="J103" s="26"/>
      <c r="K103" s="25"/>
      <c r="L103" s="26"/>
      <c r="M103" s="27"/>
      <c r="N103" s="28"/>
      <c r="O103" s="46" t="str">
        <f t="shared" si="8"/>
        <v xml:space="preserve"> </v>
      </c>
      <c r="P103" s="46"/>
      <c r="R103" s="1"/>
    </row>
    <row r="104" spans="2:18" hidden="1" x14ac:dyDescent="0.2">
      <c r="B104" s="47">
        <v>12</v>
      </c>
      <c r="C104"/>
      <c r="D104" s="25"/>
      <c r="E104" s="25"/>
      <c r="F104" s="25"/>
      <c r="G104" s="25"/>
      <c r="H104" s="26"/>
      <c r="I104" s="26"/>
      <c r="J104" s="26"/>
      <c r="K104" s="25"/>
      <c r="L104" s="26"/>
      <c r="M104" s="27"/>
      <c r="N104" s="28"/>
      <c r="O104" s="46" t="str">
        <f t="shared" si="8"/>
        <v xml:space="preserve"> </v>
      </c>
      <c r="P104" s="46"/>
      <c r="R104" s="1"/>
    </row>
    <row r="105" spans="2:18" hidden="1" x14ac:dyDescent="0.2">
      <c r="B105" s="47">
        <v>13</v>
      </c>
      <c r="C105"/>
      <c r="D105" s="25"/>
      <c r="E105" s="25"/>
      <c r="F105" s="25"/>
      <c r="G105" s="25"/>
      <c r="H105" s="26"/>
      <c r="I105" s="26"/>
      <c r="J105" s="26"/>
      <c r="K105" s="25"/>
      <c r="L105" s="26"/>
      <c r="M105" s="27"/>
      <c r="N105" s="28"/>
      <c r="O105" s="46" t="str">
        <f t="shared" si="8"/>
        <v xml:space="preserve"> </v>
      </c>
      <c r="P105" s="46"/>
      <c r="R105" s="1"/>
    </row>
    <row r="106" spans="2:18" hidden="1" x14ac:dyDescent="0.2">
      <c r="B106" s="47">
        <v>14</v>
      </c>
      <c r="C106"/>
      <c r="D106" s="25"/>
      <c r="E106" s="25"/>
      <c r="F106" s="25"/>
      <c r="G106" s="25"/>
      <c r="H106" s="26"/>
      <c r="I106" s="26"/>
      <c r="J106" s="26"/>
      <c r="K106" s="25"/>
      <c r="L106" s="26"/>
      <c r="M106" s="27"/>
      <c r="N106" s="28"/>
      <c r="O106" s="46" t="str">
        <f t="shared" si="8"/>
        <v xml:space="preserve"> </v>
      </c>
      <c r="P106" s="46"/>
      <c r="R106" s="1"/>
    </row>
    <row r="107" spans="2:18" hidden="1" x14ac:dyDescent="0.2">
      <c r="B107" s="47">
        <v>15</v>
      </c>
      <c r="C107"/>
      <c r="D107" s="25"/>
      <c r="E107" s="25"/>
      <c r="F107" s="25"/>
      <c r="G107" s="25"/>
      <c r="H107" s="26"/>
      <c r="I107" s="26"/>
      <c r="J107" s="26"/>
      <c r="K107" s="25"/>
      <c r="L107" s="26"/>
      <c r="M107" s="27"/>
      <c r="N107" s="28"/>
      <c r="O107" s="46" t="str">
        <f t="shared" si="8"/>
        <v xml:space="preserve"> </v>
      </c>
      <c r="P107" s="46"/>
      <c r="R107" s="1"/>
    </row>
    <row r="108" spans="2:18" hidden="1" x14ac:dyDescent="0.2">
      <c r="B108" s="47">
        <v>16</v>
      </c>
      <c r="C108"/>
      <c r="D108" s="25"/>
      <c r="E108" s="25"/>
      <c r="F108" s="25"/>
      <c r="G108" s="25"/>
      <c r="H108" s="26"/>
      <c r="I108" s="26"/>
      <c r="J108" s="26"/>
      <c r="K108" s="25"/>
      <c r="L108" s="26"/>
      <c r="M108" s="27"/>
      <c r="N108" s="28"/>
      <c r="O108" s="46" t="str">
        <f t="shared" si="8"/>
        <v xml:space="preserve"> </v>
      </c>
      <c r="P108" s="46"/>
      <c r="R108" s="1"/>
    </row>
    <row r="109" spans="2:18" ht="15" customHeight="1" x14ac:dyDescent="0.2"/>
    <row r="114" spans="10:10" ht="15" hidden="1" customHeight="1" x14ac:dyDescent="0.2">
      <c r="J114" s="1" t="s">
        <v>328</v>
      </c>
    </row>
  </sheetData>
  <mergeCells count="12">
    <mergeCell ref="G63:H63"/>
    <mergeCell ref="G64:H64"/>
    <mergeCell ref="G87:H87"/>
    <mergeCell ref="G88:H88"/>
    <mergeCell ref="G10:H10"/>
    <mergeCell ref="G61:H61"/>
    <mergeCell ref="G62:H62"/>
    <mergeCell ref="G7:H7"/>
    <mergeCell ref="G8:H8"/>
    <mergeCell ref="G9:H9"/>
    <mergeCell ref="G33:H33"/>
    <mergeCell ref="G34:H34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A1DB-9ABA-3948-A069-34077AAE360E}">
  <sheetPr>
    <tabColor theme="4"/>
  </sheetPr>
  <dimension ref="A1:S114"/>
  <sheetViews>
    <sheetView zoomScale="130" zoomScaleNormal="130" workbookViewId="0">
      <selection activeCell="T99" sqref="T99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3" width="6.33203125" style="1" customWidth="1"/>
    <col min="14" max="15" width="12.83203125" style="1" customWidth="1"/>
    <col min="16" max="17" width="6.5" style="18" customWidth="1"/>
    <col min="18" max="18" width="8.1640625" style="1" customWidth="1"/>
    <col min="19" max="19" width="5.6640625" style="2"/>
    <col min="20" max="16384" width="5.6640625" style="1"/>
  </cols>
  <sheetData>
    <row r="1" spans="1:19" ht="15" customHeight="1" x14ac:dyDescent="0.2"/>
    <row r="2" spans="1:19" ht="26" x14ac:dyDescent="0.2">
      <c r="B2" s="20" t="s">
        <v>136</v>
      </c>
      <c r="C2" s="21"/>
      <c r="D2" s="21"/>
      <c r="E2" s="21"/>
      <c r="F2" s="22">
        <v>11</v>
      </c>
    </row>
    <row r="3" spans="1:19" ht="7.5" customHeight="1" x14ac:dyDescent="0.2">
      <c r="L3" s="2"/>
      <c r="M3" s="2"/>
      <c r="N3" s="2"/>
    </row>
    <row r="4" spans="1:19" ht="19" x14ac:dyDescent="0.2">
      <c r="B4" s="23" t="s">
        <v>253</v>
      </c>
    </row>
    <row r="5" spans="1:19" ht="15" customHeight="1" x14ac:dyDescent="0.2"/>
    <row r="6" spans="1:19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0"/>
      <c r="P6" s="51"/>
      <c r="Q6" s="86"/>
    </row>
    <row r="7" spans="1:19" x14ac:dyDescent="0.2">
      <c r="B7" s="24" t="s">
        <v>160</v>
      </c>
      <c r="G7" s="151">
        <f>VLOOKUP(B4&amp;B6,BUSCARECORDS_50MS14,2,FALSE)</f>
        <v>3.405671296296296E-3</v>
      </c>
      <c r="H7" s="151"/>
      <c r="I7" s="24" t="str">
        <f>VLOOKUP(B4&amp;B6,BUSCARECORDS_50MS14,3,FALSE)</f>
        <v>JUAN BAUTISTA PRADOS MARTINEZ (UFV APASCOVI)</v>
      </c>
    </row>
    <row r="8" spans="1:19" x14ac:dyDescent="0.2">
      <c r="B8" s="24" t="s">
        <v>162</v>
      </c>
      <c r="G8" s="149">
        <f>VLOOKUP(B4&amp;B6,BUSCARECORDS_50MS14,4,FALSE)</f>
        <v>3.153472222222222E-3</v>
      </c>
      <c r="H8" s="149"/>
      <c r="I8" s="9"/>
      <c r="N8" s="41"/>
      <c r="O8" s="42"/>
    </row>
    <row r="9" spans="1:19" ht="16" x14ac:dyDescent="0.2">
      <c r="A9" s="43" t="s">
        <v>94</v>
      </c>
      <c r="B9" s="24" t="s">
        <v>147</v>
      </c>
      <c r="G9" s="149">
        <f>VLOOKUP(B4&amp;A9,BUSCARECORDS_50MS14,2,FALSE)</f>
        <v>4.8888888888888888E-3</v>
      </c>
      <c r="H9" s="149"/>
      <c r="I9" s="24" t="str">
        <f>VLOOKUP(B4&amp;A9,BUSCARECORDS_50MS14,3,FALSE)</f>
        <v>CESAR MORAN GONZALEZ (CDE A LA PAR)</v>
      </c>
      <c r="R9" s="65" t="s">
        <v>225</v>
      </c>
    </row>
    <row r="10" spans="1:19" ht="16" x14ac:dyDescent="0.2">
      <c r="A10" s="43" t="s">
        <v>94</v>
      </c>
      <c r="B10" s="24" t="s">
        <v>148</v>
      </c>
      <c r="G10" s="149" t="str">
        <f>VLOOKUP(B4&amp;A10,BUSCARECORDS_50MS14,4,FALSE)</f>
        <v>N/A</v>
      </c>
      <c r="H10" s="149"/>
      <c r="R10" s="66" t="s">
        <v>227</v>
      </c>
    </row>
    <row r="11" spans="1:19" ht="15" customHeight="1" x14ac:dyDescent="0.2">
      <c r="R11" s="67" t="s">
        <v>228</v>
      </c>
    </row>
    <row r="12" spans="1:19" x14ac:dyDescent="0.2">
      <c r="B12"/>
      <c r="C12" s="32" t="s">
        <v>197</v>
      </c>
      <c r="D12" s="35"/>
      <c r="E12" s="35"/>
      <c r="F12" s="35"/>
      <c r="G12" s="35"/>
      <c r="H12" s="35"/>
      <c r="I12" s="44"/>
      <c r="J12" s="44"/>
      <c r="K12" s="35"/>
      <c r="L12" s="45"/>
      <c r="M12" s="45"/>
      <c r="N12" s="45"/>
      <c r="O12" s="28"/>
      <c r="P12" s="46"/>
      <c r="Q12" s="46"/>
      <c r="S12" s="1"/>
    </row>
    <row r="13" spans="1:19" x14ac:dyDescent="0.2">
      <c r="B13" s="47">
        <v>1</v>
      </c>
      <c r="C13"/>
      <c r="D13" s="25" t="s">
        <v>400</v>
      </c>
      <c r="E13" s="25"/>
      <c r="F13" s="25"/>
      <c r="G13" s="25"/>
      <c r="H13" s="26" t="s">
        <v>143</v>
      </c>
      <c r="I13" s="26" t="s">
        <v>150</v>
      </c>
      <c r="J13" s="26" t="s">
        <v>165</v>
      </c>
      <c r="K13" s="85" t="s">
        <v>376</v>
      </c>
      <c r="L13" s="26"/>
      <c r="M13" s="121"/>
      <c r="N13" s="65" t="s">
        <v>225</v>
      </c>
      <c r="O13" s="28">
        <v>3.6712962962962962E-3</v>
      </c>
      <c r="P13" s="46">
        <f t="shared" ref="P13:P20" si="0">IF(K13=0," ",2)</f>
        <v>2</v>
      </c>
      <c r="Q13" s="46"/>
      <c r="R13" s="48"/>
      <c r="S13" s="48"/>
    </row>
    <row r="14" spans="1:19" x14ac:dyDescent="0.2">
      <c r="B14" s="47">
        <v>2</v>
      </c>
      <c r="C14"/>
      <c r="D14" s="25" t="s">
        <v>155</v>
      </c>
      <c r="E14" s="25"/>
      <c r="F14" s="25"/>
      <c r="G14" s="25"/>
      <c r="H14" s="26" t="s">
        <v>139</v>
      </c>
      <c r="I14" s="26" t="s">
        <v>150</v>
      </c>
      <c r="J14" s="26" t="s">
        <v>165</v>
      </c>
      <c r="K14" s="85" t="s">
        <v>284</v>
      </c>
      <c r="L14" s="26"/>
      <c r="M14" s="121"/>
      <c r="N14" s="66" t="s">
        <v>227</v>
      </c>
      <c r="O14" s="28">
        <v>4.3377314814814815E-3</v>
      </c>
      <c r="P14" s="46">
        <f t="shared" si="0"/>
        <v>2</v>
      </c>
      <c r="Q14" s="46"/>
      <c r="R14" s="37" t="s">
        <v>200</v>
      </c>
      <c r="S14" s="48"/>
    </row>
    <row r="15" spans="1:19" x14ac:dyDescent="0.2">
      <c r="B15" s="47">
        <v>3</v>
      </c>
      <c r="C15"/>
      <c r="D15" s="25" t="s">
        <v>169</v>
      </c>
      <c r="E15" s="25"/>
      <c r="F15" s="25"/>
      <c r="G15" s="25"/>
      <c r="H15" s="26" t="s">
        <v>143</v>
      </c>
      <c r="I15" s="26" t="s">
        <v>150</v>
      </c>
      <c r="J15" s="26" t="s">
        <v>165</v>
      </c>
      <c r="K15" s="85" t="s">
        <v>35</v>
      </c>
      <c r="L15" s="26"/>
      <c r="M15" s="121"/>
      <c r="N15" s="67" t="s">
        <v>228</v>
      </c>
      <c r="O15" s="28">
        <v>4.3842592592592596E-3</v>
      </c>
      <c r="P15" s="46">
        <f t="shared" si="0"/>
        <v>2</v>
      </c>
      <c r="Q15" s="46"/>
      <c r="R15" s="37" t="s">
        <v>201</v>
      </c>
      <c r="S15" s="48"/>
    </row>
    <row r="16" spans="1:19" x14ac:dyDescent="0.2">
      <c r="B16" s="47">
        <v>4</v>
      </c>
      <c r="C16"/>
      <c r="D16" s="25"/>
      <c r="E16" s="25"/>
      <c r="F16" s="25"/>
      <c r="G16" s="25"/>
      <c r="H16" s="26"/>
      <c r="I16" s="26"/>
      <c r="J16" s="26"/>
      <c r="K16" s="85"/>
      <c r="L16" s="26"/>
      <c r="M16" s="121"/>
      <c r="N16" s="122"/>
      <c r="O16" s="28"/>
      <c r="P16" s="46" t="str">
        <f t="shared" si="0"/>
        <v xml:space="preserve"> </v>
      </c>
      <c r="Q16" s="46"/>
      <c r="R16" s="48"/>
      <c r="S16" s="48"/>
    </row>
    <row r="17" spans="2:19" x14ac:dyDescent="0.2">
      <c r="B17" s="47">
        <v>5</v>
      </c>
      <c r="C17"/>
      <c r="D17" s="37" t="s">
        <v>200</v>
      </c>
      <c r="E17" s="25"/>
      <c r="F17" s="25"/>
      <c r="G17" s="25"/>
      <c r="H17" s="26"/>
      <c r="I17" s="26"/>
      <c r="J17" s="26"/>
      <c r="K17" s="25"/>
      <c r="L17" s="26"/>
      <c r="M17" s="26"/>
      <c r="N17" s="27"/>
      <c r="O17" s="28"/>
      <c r="P17" s="46" t="str">
        <f t="shared" si="0"/>
        <v xml:space="preserve"> </v>
      </c>
      <c r="Q17" s="46"/>
      <c r="R17" s="37" t="s">
        <v>200</v>
      </c>
      <c r="S17" s="48"/>
    </row>
    <row r="18" spans="2:19" x14ac:dyDescent="0.2">
      <c r="B18" s="47">
        <v>6</v>
      </c>
      <c r="C18"/>
      <c r="D18" s="37" t="s">
        <v>202</v>
      </c>
      <c r="E18" s="25"/>
      <c r="F18" s="25"/>
      <c r="G18" s="25"/>
      <c r="H18" s="26"/>
      <c r="I18" s="26"/>
      <c r="J18" s="26"/>
      <c r="K18" s="25"/>
      <c r="L18" s="26"/>
      <c r="M18" s="26"/>
      <c r="N18" s="27"/>
      <c r="O18" s="28"/>
      <c r="P18" s="46" t="str">
        <f t="shared" si="0"/>
        <v xml:space="preserve"> </v>
      </c>
      <c r="Q18" s="46"/>
      <c r="R18" s="37" t="s">
        <v>202</v>
      </c>
      <c r="S18" s="48"/>
    </row>
    <row r="19" spans="2:19" x14ac:dyDescent="0.2">
      <c r="B19" s="47">
        <v>7</v>
      </c>
      <c r="C19"/>
      <c r="D19" s="25"/>
      <c r="E19" s="25"/>
      <c r="F19" s="25"/>
      <c r="G19" s="25"/>
      <c r="H19" s="26"/>
      <c r="I19" s="26"/>
      <c r="J19" s="26"/>
      <c r="K19" s="25"/>
      <c r="L19" s="26"/>
      <c r="M19" s="26"/>
      <c r="N19" s="27"/>
      <c r="O19" s="28"/>
      <c r="P19" s="46" t="str">
        <f t="shared" si="0"/>
        <v xml:space="preserve"> </v>
      </c>
      <c r="Q19" s="46"/>
      <c r="R19" s="37" t="s">
        <v>214</v>
      </c>
      <c r="S19" s="48"/>
    </row>
    <row r="20" spans="2:19" x14ac:dyDescent="0.2">
      <c r="B20" s="47">
        <v>8</v>
      </c>
      <c r="C20"/>
      <c r="D20" s="25"/>
      <c r="E20" s="25"/>
      <c r="F20" s="25"/>
      <c r="G20" s="25"/>
      <c r="H20" s="26"/>
      <c r="I20" s="26"/>
      <c r="J20" s="26"/>
      <c r="K20" s="25"/>
      <c r="L20" s="26"/>
      <c r="M20" s="26"/>
      <c r="N20" s="27"/>
      <c r="O20" s="28"/>
      <c r="P20" s="46" t="str">
        <f t="shared" si="0"/>
        <v xml:space="preserve"> </v>
      </c>
      <c r="Q20" s="46"/>
      <c r="R20" s="48"/>
      <c r="S20" s="48"/>
    </row>
    <row r="21" spans="2:19" hidden="1" x14ac:dyDescent="0.2">
      <c r="B21"/>
      <c r="C21"/>
      <c r="D21"/>
      <c r="E21"/>
      <c r="F21"/>
      <c r="G21"/>
      <c r="H21"/>
      <c r="I21" s="8"/>
      <c r="J21" s="8"/>
      <c r="K21"/>
      <c r="L21" s="45"/>
      <c r="M21" s="45"/>
      <c r="N21" s="45"/>
      <c r="O21" s="28"/>
      <c r="P21"/>
      <c r="Q21"/>
      <c r="S21" s="1"/>
    </row>
    <row r="22" spans="2:19" hidden="1" x14ac:dyDescent="0.2">
      <c r="B22"/>
      <c r="C22" s="32" t="s">
        <v>203</v>
      </c>
      <c r="D22" s="35"/>
      <c r="E22" s="35"/>
      <c r="F22" s="35"/>
      <c r="G22" s="35"/>
      <c r="H22" s="35"/>
      <c r="I22" s="44"/>
      <c r="J22" s="44"/>
      <c r="K22" s="35"/>
      <c r="L22" s="45"/>
      <c r="M22" s="45"/>
      <c r="N22" s="45"/>
      <c r="O22" s="28"/>
      <c r="P22"/>
      <c r="Q22"/>
      <c r="S22" s="1"/>
    </row>
    <row r="23" spans="2:19" hidden="1" x14ac:dyDescent="0.2">
      <c r="B23" s="47">
        <v>9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6"/>
      <c r="N23" s="27"/>
      <c r="O23" s="28"/>
      <c r="P23" s="46" t="str">
        <f t="shared" ref="P23:P30" si="1">IF(K23=0," ",1)</f>
        <v xml:space="preserve"> </v>
      </c>
      <c r="Q23" s="46"/>
      <c r="S23" s="1"/>
    </row>
    <row r="24" spans="2:19" hidden="1" x14ac:dyDescent="0.2">
      <c r="B24" s="47">
        <v>10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6"/>
      <c r="N24" s="27"/>
      <c r="O24" s="28"/>
      <c r="P24" s="46" t="str">
        <f t="shared" si="1"/>
        <v xml:space="preserve"> </v>
      </c>
      <c r="Q24" s="46"/>
      <c r="S24" s="1"/>
    </row>
    <row r="25" spans="2:19" hidden="1" x14ac:dyDescent="0.2">
      <c r="B25" s="47">
        <v>11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si="1"/>
        <v xml:space="preserve"> </v>
      </c>
      <c r="Q25" s="46"/>
      <c r="S25" s="1"/>
    </row>
    <row r="26" spans="2:19" hidden="1" x14ac:dyDescent="0.2">
      <c r="B26" s="47">
        <v>12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1"/>
        <v xml:space="preserve"> </v>
      </c>
      <c r="Q26" s="46"/>
      <c r="S26" s="1"/>
    </row>
    <row r="27" spans="2:19" hidden="1" x14ac:dyDescent="0.2">
      <c r="B27" s="47">
        <v>13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1"/>
        <v xml:space="preserve"> </v>
      </c>
      <c r="Q27" s="46"/>
      <c r="S27" s="1"/>
    </row>
    <row r="28" spans="2:19" hidden="1" x14ac:dyDescent="0.2">
      <c r="B28" s="47">
        <v>14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1"/>
        <v xml:space="preserve"> </v>
      </c>
      <c r="Q28" s="46"/>
      <c r="S28" s="1"/>
    </row>
    <row r="29" spans="2:19" hidden="1" x14ac:dyDescent="0.2">
      <c r="B29" s="47">
        <v>15</v>
      </c>
      <c r="C29"/>
      <c r="D29" s="25"/>
      <c r="E29" s="25"/>
      <c r="F29" s="25"/>
      <c r="G29" s="25"/>
      <c r="H29" s="26"/>
      <c r="I29" s="26"/>
      <c r="J29" s="26"/>
      <c r="K29" s="25"/>
      <c r="L29" s="26"/>
      <c r="M29" s="26"/>
      <c r="N29" s="27"/>
      <c r="O29" s="28"/>
      <c r="P29" s="46" t="str">
        <f t="shared" si="1"/>
        <v xml:space="preserve"> </v>
      </c>
      <c r="Q29" s="46"/>
      <c r="S29" s="1"/>
    </row>
    <row r="30" spans="2:19" hidden="1" x14ac:dyDescent="0.2">
      <c r="B30" s="47">
        <v>16</v>
      </c>
      <c r="C30"/>
      <c r="D30" s="25"/>
      <c r="E30" s="25"/>
      <c r="F30" s="25"/>
      <c r="G30" s="25"/>
      <c r="H30" s="26"/>
      <c r="I30" s="26"/>
      <c r="J30" s="26"/>
      <c r="K30" s="25"/>
      <c r="L30" s="26"/>
      <c r="M30" s="26"/>
      <c r="N30" s="27"/>
      <c r="O30" s="28"/>
      <c r="P30" s="46" t="str">
        <f t="shared" si="1"/>
        <v xml:space="preserve"> </v>
      </c>
      <c r="Q30" s="46"/>
      <c r="S30" s="1"/>
    </row>
    <row r="31" spans="2:19" ht="15" customHeight="1" x14ac:dyDescent="0.2"/>
    <row r="32" spans="2:19" ht="16" x14ac:dyDescent="0.2">
      <c r="B32" s="49" t="s">
        <v>1</v>
      </c>
      <c r="C32" s="50"/>
      <c r="D32" s="50"/>
      <c r="E32" s="50"/>
      <c r="F32" s="110" t="s">
        <v>140</v>
      </c>
      <c r="G32" s="50"/>
      <c r="H32" s="50"/>
      <c r="I32" s="50"/>
      <c r="J32" s="50"/>
      <c r="K32" s="50"/>
      <c r="L32" s="50"/>
      <c r="M32" s="50"/>
      <c r="N32" s="50"/>
      <c r="O32" s="50"/>
      <c r="P32" s="51"/>
      <c r="Q32" s="86"/>
    </row>
    <row r="33" spans="2:19" x14ac:dyDescent="0.2">
      <c r="B33" s="24" t="s">
        <v>161</v>
      </c>
      <c r="G33" s="149">
        <f>VLOOKUP(B4&amp;B32,BUSCARECORDS_50MS15,2,FALSE)</f>
        <v>4.6973379629629631E-3</v>
      </c>
      <c r="H33" s="149"/>
      <c r="I33" s="24" t="str">
        <f>VLOOKUP(B4&amp;B32,BUSCARECORDS_50MS15,3,FALSE)</f>
        <v>ALVARO DOMINGUEZ BELMONTE (CD GREDOS SAN DIEGO)</v>
      </c>
    </row>
    <row r="34" spans="2:19" x14ac:dyDescent="0.2">
      <c r="B34" s="24" t="s">
        <v>164</v>
      </c>
      <c r="G34" s="149">
        <f>VLOOKUP(B4&amp;B32,BUSCARECORDS_50MS15,4,FALSE)</f>
        <v>3.8906249999999996E-3</v>
      </c>
      <c r="H34" s="149"/>
      <c r="I34" s="9"/>
      <c r="N34" s="41"/>
      <c r="O34" s="42"/>
    </row>
    <row r="35" spans="2:19" ht="15" customHeight="1" x14ac:dyDescent="0.2">
      <c r="R35" s="67" t="s">
        <v>228</v>
      </c>
    </row>
    <row r="36" spans="2:19" x14ac:dyDescent="0.2">
      <c r="B36"/>
      <c r="C36" s="32" t="s">
        <v>197</v>
      </c>
      <c r="D36" s="35"/>
      <c r="E36" s="35"/>
      <c r="F36" s="35"/>
      <c r="G36" s="35"/>
      <c r="H36" s="35"/>
      <c r="I36" s="44"/>
      <c r="J36" s="44"/>
      <c r="K36" s="35"/>
      <c r="L36" s="45"/>
      <c r="M36" s="45"/>
      <c r="N36" s="45"/>
      <c r="O36" s="28"/>
      <c r="P36" s="46"/>
      <c r="Q36" s="46"/>
      <c r="S36" s="1"/>
    </row>
    <row r="37" spans="2:19" x14ac:dyDescent="0.2">
      <c r="B37" s="47">
        <v>1</v>
      </c>
      <c r="C37"/>
      <c r="D37" s="25" t="s">
        <v>401</v>
      </c>
      <c r="E37" s="25"/>
      <c r="F37" s="25"/>
      <c r="G37" s="25"/>
      <c r="H37" s="26" t="s">
        <v>143</v>
      </c>
      <c r="I37" s="26" t="s">
        <v>140</v>
      </c>
      <c r="J37" s="26" t="s">
        <v>165</v>
      </c>
      <c r="K37" s="85" t="s">
        <v>142</v>
      </c>
      <c r="L37" s="26"/>
      <c r="M37" s="121"/>
      <c r="N37" s="65" t="s">
        <v>225</v>
      </c>
      <c r="O37" s="28">
        <v>4.8809027777777774E-3</v>
      </c>
      <c r="P37" s="46">
        <f t="shared" ref="P37:P44" si="2">IF(K37=0," ",2)</f>
        <v>2</v>
      </c>
      <c r="Q37" s="46"/>
      <c r="R37" s="48"/>
      <c r="S37" s="48"/>
    </row>
    <row r="38" spans="2:19" x14ac:dyDescent="0.2">
      <c r="B38" s="47">
        <v>2</v>
      </c>
      <c r="C38"/>
      <c r="D38" s="25"/>
      <c r="E38" s="25"/>
      <c r="F38" s="25"/>
      <c r="G38" s="25"/>
      <c r="H38" s="26"/>
      <c r="I38" s="26"/>
      <c r="J38" s="26"/>
      <c r="K38" s="85"/>
      <c r="L38" s="46"/>
      <c r="M38" s="46"/>
      <c r="N38" s="27"/>
      <c r="O38" s="28"/>
      <c r="P38" s="46" t="str">
        <f t="shared" si="2"/>
        <v xml:space="preserve"> </v>
      </c>
      <c r="Q38" s="46"/>
      <c r="R38" s="37" t="s">
        <v>200</v>
      </c>
      <c r="S38" s="48"/>
    </row>
    <row r="39" spans="2:19" x14ac:dyDescent="0.2">
      <c r="B39" s="47">
        <v>3</v>
      </c>
      <c r="C39"/>
      <c r="D39" s="25"/>
      <c r="E39" s="25"/>
      <c r="F39" s="25"/>
      <c r="G39" s="25"/>
      <c r="H39" s="26"/>
      <c r="I39" s="26"/>
      <c r="J39" s="26"/>
      <c r="K39" s="85"/>
      <c r="L39" s="46"/>
      <c r="M39" s="46"/>
      <c r="N39" s="27"/>
      <c r="O39" s="28"/>
      <c r="P39" s="46" t="str">
        <f t="shared" si="2"/>
        <v xml:space="preserve"> </v>
      </c>
      <c r="Q39" s="46"/>
      <c r="R39" s="37" t="s">
        <v>201</v>
      </c>
      <c r="S39" s="48"/>
    </row>
    <row r="40" spans="2:19" x14ac:dyDescent="0.2">
      <c r="B40" s="47">
        <v>4</v>
      </c>
      <c r="C40"/>
      <c r="D40" s="107"/>
      <c r="E40" s="25"/>
      <c r="F40" s="25"/>
      <c r="G40" s="25"/>
      <c r="H40" s="26"/>
      <c r="I40" s="26"/>
      <c r="J40" s="26"/>
      <c r="K40" s="25"/>
      <c r="L40" s="26"/>
      <c r="M40" s="26"/>
      <c r="N40" s="27"/>
      <c r="O40" s="28"/>
      <c r="P40" s="46" t="str">
        <f t="shared" si="2"/>
        <v xml:space="preserve"> </v>
      </c>
      <c r="Q40" s="46"/>
      <c r="R40" s="48"/>
      <c r="S40" s="48"/>
    </row>
    <row r="41" spans="2:19" x14ac:dyDescent="0.2">
      <c r="B41" s="47">
        <v>5</v>
      </c>
      <c r="C41"/>
      <c r="D41" s="37" t="s">
        <v>200</v>
      </c>
      <c r="E41" s="25"/>
      <c r="F41" s="25"/>
      <c r="G41" s="25"/>
      <c r="H41" s="26"/>
      <c r="I41" s="26"/>
      <c r="J41" s="26"/>
      <c r="K41" s="25"/>
      <c r="L41" s="26"/>
      <c r="M41" s="26"/>
      <c r="N41" s="27"/>
      <c r="O41" s="28"/>
      <c r="P41" s="46" t="str">
        <f t="shared" si="2"/>
        <v xml:space="preserve"> </v>
      </c>
      <c r="Q41" s="46"/>
      <c r="R41" s="37" t="s">
        <v>200</v>
      </c>
      <c r="S41" s="48"/>
    </row>
    <row r="42" spans="2:19" x14ac:dyDescent="0.2">
      <c r="B42" s="47">
        <v>6</v>
      </c>
      <c r="C42"/>
      <c r="D42" s="37" t="s">
        <v>202</v>
      </c>
      <c r="E42" s="25"/>
      <c r="F42" s="25"/>
      <c r="G42" s="25"/>
      <c r="H42" s="26"/>
      <c r="I42" s="26"/>
      <c r="J42" s="26"/>
      <c r="K42" s="25"/>
      <c r="L42" s="26"/>
      <c r="M42" s="26"/>
      <c r="N42" s="27"/>
      <c r="O42" s="28"/>
      <c r="P42" s="46" t="str">
        <f t="shared" si="2"/>
        <v xml:space="preserve"> </v>
      </c>
      <c r="Q42" s="46"/>
      <c r="R42" s="37" t="s">
        <v>202</v>
      </c>
      <c r="S42" s="48"/>
    </row>
    <row r="43" spans="2:19" x14ac:dyDescent="0.2">
      <c r="B43" s="47">
        <v>7</v>
      </c>
      <c r="C43"/>
      <c r="D43" s="25"/>
      <c r="E43" s="25"/>
      <c r="F43" s="25"/>
      <c r="G43" s="25"/>
      <c r="H43" s="26"/>
      <c r="I43" s="26"/>
      <c r="J43" s="26"/>
      <c r="K43" s="25"/>
      <c r="L43" s="26"/>
      <c r="M43" s="26"/>
      <c r="N43" s="27"/>
      <c r="O43" s="28"/>
      <c r="P43" s="46" t="str">
        <f t="shared" si="2"/>
        <v xml:space="preserve"> </v>
      </c>
      <c r="Q43" s="46"/>
      <c r="R43" s="37" t="s">
        <v>214</v>
      </c>
      <c r="S43" s="48"/>
    </row>
    <row r="44" spans="2:19" x14ac:dyDescent="0.2">
      <c r="B44" s="47">
        <v>8</v>
      </c>
      <c r="C44"/>
      <c r="D44" s="25"/>
      <c r="E44" s="25"/>
      <c r="F44" s="25"/>
      <c r="G44" s="25"/>
      <c r="H44" s="26"/>
      <c r="I44" s="26"/>
      <c r="J44" s="26"/>
      <c r="K44" s="25"/>
      <c r="L44" s="26"/>
      <c r="M44" s="26"/>
      <c r="N44" s="27"/>
      <c r="O44" s="28"/>
      <c r="P44" s="46" t="str">
        <f t="shared" si="2"/>
        <v xml:space="preserve"> </v>
      </c>
      <c r="Q44" s="46"/>
      <c r="R44" s="48"/>
      <c r="S44" s="48"/>
    </row>
    <row r="45" spans="2:19" hidden="1" x14ac:dyDescent="0.2">
      <c r="B45"/>
      <c r="C45"/>
      <c r="D45"/>
      <c r="E45"/>
      <c r="F45"/>
      <c r="G45"/>
      <c r="H45"/>
      <c r="I45" s="8"/>
      <c r="J45" s="8"/>
      <c r="K45"/>
      <c r="L45" s="45"/>
      <c r="M45" s="45"/>
      <c r="N45" s="45"/>
      <c r="O45" s="28"/>
      <c r="P45"/>
      <c r="Q45"/>
      <c r="S45" s="1"/>
    </row>
    <row r="46" spans="2:19" hidden="1" x14ac:dyDescent="0.2">
      <c r="B46"/>
      <c r="C46" s="32" t="s">
        <v>203</v>
      </c>
      <c r="D46" s="35"/>
      <c r="E46" s="35"/>
      <c r="F46" s="35"/>
      <c r="G46" s="35"/>
      <c r="H46" s="35"/>
      <c r="I46" s="44"/>
      <c r="J46" s="44"/>
      <c r="K46" s="35"/>
      <c r="L46" s="45"/>
      <c r="M46" s="45"/>
      <c r="N46" s="45"/>
      <c r="O46" s="28"/>
      <c r="P46"/>
      <c r="Q46"/>
      <c r="S46" s="1"/>
    </row>
    <row r="47" spans="2:19" hidden="1" x14ac:dyDescent="0.2">
      <c r="B47" s="47">
        <v>9</v>
      </c>
      <c r="C47"/>
      <c r="D47" s="25"/>
      <c r="E47" s="25"/>
      <c r="F47" s="25"/>
      <c r="G47" s="25"/>
      <c r="H47" s="26"/>
      <c r="I47" s="26"/>
      <c r="J47" s="26"/>
      <c r="K47" s="25"/>
      <c r="L47" s="26"/>
      <c r="M47" s="26"/>
      <c r="N47" s="27"/>
      <c r="O47" s="28"/>
      <c r="P47" s="46" t="str">
        <f t="shared" ref="P47:P54" si="3">IF(K47=0," ",1)</f>
        <v xml:space="preserve"> </v>
      </c>
      <c r="Q47" s="46"/>
      <c r="S47" s="1"/>
    </row>
    <row r="48" spans="2:19" hidden="1" x14ac:dyDescent="0.2">
      <c r="B48" s="47">
        <v>10</v>
      </c>
      <c r="C48"/>
      <c r="D48" s="25"/>
      <c r="E48" s="25"/>
      <c r="F48" s="25"/>
      <c r="G48" s="25"/>
      <c r="H48" s="26"/>
      <c r="I48" s="26"/>
      <c r="J48" s="26"/>
      <c r="K48" s="25"/>
      <c r="L48" s="26"/>
      <c r="M48" s="26"/>
      <c r="N48" s="27"/>
      <c r="O48" s="28"/>
      <c r="P48" s="46" t="str">
        <f t="shared" si="3"/>
        <v xml:space="preserve"> </v>
      </c>
      <c r="Q48" s="46"/>
      <c r="S48" s="1"/>
    </row>
    <row r="49" spans="1:19" hidden="1" x14ac:dyDescent="0.2">
      <c r="B49" s="47">
        <v>11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6"/>
      <c r="N49" s="27"/>
      <c r="O49" s="28"/>
      <c r="P49" s="46" t="str">
        <f t="shared" si="3"/>
        <v xml:space="preserve"> </v>
      </c>
      <c r="Q49" s="46"/>
      <c r="S49" s="1"/>
    </row>
    <row r="50" spans="1:19" hidden="1" x14ac:dyDescent="0.2">
      <c r="B50" s="47">
        <v>12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6"/>
      <c r="N50" s="27"/>
      <c r="O50" s="28"/>
      <c r="P50" s="46" t="str">
        <f t="shared" si="3"/>
        <v xml:space="preserve"> </v>
      </c>
      <c r="Q50" s="46"/>
      <c r="S50" s="1"/>
    </row>
    <row r="51" spans="1:19" hidden="1" x14ac:dyDescent="0.2">
      <c r="B51" s="47">
        <v>13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3"/>
        <v xml:space="preserve"> </v>
      </c>
      <c r="Q51" s="46"/>
      <c r="S51" s="1"/>
    </row>
    <row r="52" spans="1:19" hidden="1" x14ac:dyDescent="0.2">
      <c r="B52" s="47">
        <v>14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3"/>
        <v xml:space="preserve"> </v>
      </c>
      <c r="Q52" s="46"/>
      <c r="S52" s="1"/>
    </row>
    <row r="53" spans="1:19" hidden="1" x14ac:dyDescent="0.2">
      <c r="B53" s="47">
        <v>15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6"/>
      <c r="N53" s="27"/>
      <c r="O53" s="28"/>
      <c r="P53" s="46" t="str">
        <f t="shared" si="3"/>
        <v xml:space="preserve"> </v>
      </c>
      <c r="Q53" s="46"/>
      <c r="S53" s="1"/>
    </row>
    <row r="54" spans="1:19" hidden="1" x14ac:dyDescent="0.2">
      <c r="B54" s="47">
        <v>16</v>
      </c>
      <c r="C54"/>
      <c r="D54" s="25"/>
      <c r="E54" s="25"/>
      <c r="F54" s="25"/>
      <c r="G54" s="25"/>
      <c r="H54" s="26"/>
      <c r="I54" s="26"/>
      <c r="J54" s="26"/>
      <c r="K54" s="25"/>
      <c r="L54" s="26"/>
      <c r="M54" s="26"/>
      <c r="N54" s="27"/>
      <c r="O54" s="28"/>
      <c r="P54" s="46" t="str">
        <f t="shared" si="3"/>
        <v xml:space="preserve"> </v>
      </c>
      <c r="Q54" s="46"/>
      <c r="S54" s="1"/>
    </row>
    <row r="55" spans="1:19" ht="15" customHeight="1" x14ac:dyDescent="0.2"/>
    <row r="56" spans="1:19" ht="26" x14ac:dyDescent="0.2">
      <c r="B56" s="20" t="s">
        <v>136</v>
      </c>
      <c r="C56" s="21"/>
      <c r="D56" s="21"/>
      <c r="E56" s="21"/>
      <c r="F56" s="22">
        <v>12</v>
      </c>
    </row>
    <row r="57" spans="1:19" ht="7.5" customHeight="1" x14ac:dyDescent="0.2">
      <c r="L57" s="2"/>
      <c r="M57" s="2"/>
      <c r="N57" s="2"/>
    </row>
    <row r="58" spans="1:19" ht="19" x14ac:dyDescent="0.2">
      <c r="B58" s="23" t="s">
        <v>254</v>
      </c>
    </row>
    <row r="59" spans="1:19" ht="15" customHeight="1" x14ac:dyDescent="0.2"/>
    <row r="60" spans="1:19" ht="16" x14ac:dyDescent="0.2">
      <c r="B60" s="49" t="s">
        <v>1</v>
      </c>
      <c r="C60" s="50"/>
      <c r="D60" s="50"/>
      <c r="E60" s="50"/>
      <c r="F60" s="110" t="s">
        <v>150</v>
      </c>
      <c r="G60" s="50"/>
      <c r="H60" s="50"/>
      <c r="I60" s="50"/>
      <c r="J60" s="50"/>
      <c r="K60" s="50"/>
      <c r="L60" s="50"/>
      <c r="M60" s="50"/>
      <c r="N60" s="50"/>
      <c r="O60" s="50"/>
      <c r="P60" s="51"/>
      <c r="Q60" s="86"/>
    </row>
    <row r="61" spans="1:19" x14ac:dyDescent="0.2">
      <c r="B61" s="24" t="s">
        <v>160</v>
      </c>
      <c r="G61" s="151">
        <f>VLOOKUP(B58&amp;B60,BUSCARECORDS_50MS14,2,FALSE)</f>
        <v>4.3681712962962962E-3</v>
      </c>
      <c r="H61" s="151"/>
      <c r="I61" s="24" t="str">
        <f>VLOOKUP(B58&amp;B60,BUSCARECORDS_50MS14,3,FALSE)</f>
        <v>PAULA MARIN ORTEGA (SAD APASCOVI)</v>
      </c>
    </row>
    <row r="62" spans="1:19" x14ac:dyDescent="0.2">
      <c r="B62" s="24" t="s">
        <v>162</v>
      </c>
      <c r="G62" s="149">
        <f>VLOOKUP(B58&amp;B60,BUSCARECORDS_50MS14,4,FALSE)</f>
        <v>3.3648148148148148E-3</v>
      </c>
      <c r="H62" s="149"/>
      <c r="I62" s="9"/>
      <c r="N62" s="41"/>
      <c r="O62" s="42"/>
    </row>
    <row r="63" spans="1:19" ht="16" x14ac:dyDescent="0.2">
      <c r="A63" s="43" t="s">
        <v>94</v>
      </c>
      <c r="B63" s="24" t="s">
        <v>147</v>
      </c>
      <c r="G63" s="149" t="str">
        <f>VLOOKUP(B58&amp;A63,BUSCARECORDS_50MS14,2,FALSE)</f>
        <v>--</v>
      </c>
      <c r="H63" s="149"/>
      <c r="I63" s="24" t="str">
        <f>VLOOKUP(B58&amp;A63,BUSCARECORDS_50MS14,3,FALSE)</f>
        <v>-- (--)</v>
      </c>
      <c r="R63" s="65" t="s">
        <v>225</v>
      </c>
    </row>
    <row r="64" spans="1:19" ht="16" x14ac:dyDescent="0.2">
      <c r="A64" s="43" t="s">
        <v>94</v>
      </c>
      <c r="B64" s="24" t="s">
        <v>148</v>
      </c>
      <c r="G64" s="149" t="str">
        <f>VLOOKUP(B58&amp;A64,BUSCARECORDS_50MS14,4,FALSE)</f>
        <v>N/A</v>
      </c>
      <c r="H64" s="149"/>
      <c r="R64" s="66" t="s">
        <v>227</v>
      </c>
    </row>
    <row r="65" spans="2:19" x14ac:dyDescent="0.2">
      <c r="R65" s="67" t="s">
        <v>228</v>
      </c>
    </row>
    <row r="66" spans="2:19" x14ac:dyDescent="0.2">
      <c r="B66"/>
      <c r="C66" s="32" t="s">
        <v>197</v>
      </c>
      <c r="D66" s="35"/>
      <c r="E66" s="35"/>
      <c r="F66" s="35"/>
      <c r="G66" s="35"/>
      <c r="H66" s="35"/>
      <c r="I66" s="44"/>
      <c r="J66" s="44"/>
      <c r="K66" s="35"/>
      <c r="L66" s="45"/>
      <c r="M66" s="45"/>
      <c r="N66" s="45"/>
      <c r="O66" s="28"/>
      <c r="P66" s="46"/>
      <c r="Q66" s="46"/>
      <c r="S66" s="1"/>
    </row>
    <row r="67" spans="2:19" x14ac:dyDescent="0.2">
      <c r="B67" s="47">
        <v>1</v>
      </c>
      <c r="C67"/>
      <c r="D67" s="25" t="s">
        <v>174</v>
      </c>
      <c r="E67" s="25"/>
      <c r="F67" s="25"/>
      <c r="G67" s="25"/>
      <c r="H67" s="26" t="s">
        <v>143</v>
      </c>
      <c r="I67" s="26" t="s">
        <v>150</v>
      </c>
      <c r="J67" s="26" t="s">
        <v>165</v>
      </c>
      <c r="K67" s="85" t="s">
        <v>35</v>
      </c>
      <c r="L67" s="26"/>
      <c r="M67" s="121"/>
      <c r="N67" s="65" t="s">
        <v>225</v>
      </c>
      <c r="O67" s="28">
        <v>4.5736111111111108E-3</v>
      </c>
      <c r="P67" s="46">
        <f t="shared" ref="P67:P74" si="4">IF(K67=0," ",2)</f>
        <v>2</v>
      </c>
      <c r="Q67" s="46"/>
      <c r="R67" s="48"/>
      <c r="S67" s="48"/>
    </row>
    <row r="68" spans="2:19" x14ac:dyDescent="0.2">
      <c r="B68" s="47">
        <v>2</v>
      </c>
      <c r="C68"/>
      <c r="D68" s="25"/>
      <c r="E68" s="25"/>
      <c r="F68" s="25"/>
      <c r="G68" s="25"/>
      <c r="H68" s="26"/>
      <c r="I68" s="26"/>
      <c r="J68" s="26"/>
      <c r="K68" s="25"/>
      <c r="L68" s="26"/>
      <c r="M68" s="26"/>
      <c r="N68" s="27"/>
      <c r="O68" s="28"/>
      <c r="P68" s="46" t="str">
        <f t="shared" si="4"/>
        <v xml:space="preserve"> </v>
      </c>
      <c r="Q68" s="46"/>
      <c r="R68" s="37" t="s">
        <v>200</v>
      </c>
      <c r="S68" s="48"/>
    </row>
    <row r="69" spans="2:19" x14ac:dyDescent="0.2">
      <c r="B69" s="47">
        <v>3</v>
      </c>
      <c r="C69"/>
      <c r="D69" s="25"/>
      <c r="E69" s="25"/>
      <c r="F69" s="25"/>
      <c r="G69" s="25"/>
      <c r="H69" s="26"/>
      <c r="I69" s="26"/>
      <c r="J69" s="26"/>
      <c r="K69" s="25"/>
      <c r="L69" s="26"/>
      <c r="M69" s="26"/>
      <c r="N69" s="27"/>
      <c r="O69" s="28"/>
      <c r="P69" s="46" t="str">
        <f t="shared" si="4"/>
        <v xml:space="preserve"> </v>
      </c>
      <c r="Q69" s="46"/>
      <c r="R69" s="37" t="s">
        <v>201</v>
      </c>
      <c r="S69" s="48"/>
    </row>
    <row r="70" spans="2:19" x14ac:dyDescent="0.2">
      <c r="B70" s="47">
        <v>4</v>
      </c>
      <c r="C70"/>
      <c r="D70" s="107"/>
      <c r="E70" s="25"/>
      <c r="F70" s="25"/>
      <c r="G70" s="25"/>
      <c r="H70" s="26"/>
      <c r="I70" s="26"/>
      <c r="J70" s="26"/>
      <c r="K70" s="25"/>
      <c r="L70" s="26"/>
      <c r="M70" s="26"/>
      <c r="N70" s="27"/>
      <c r="O70" s="28"/>
      <c r="P70" s="46" t="str">
        <f t="shared" si="4"/>
        <v xml:space="preserve"> </v>
      </c>
      <c r="Q70" s="46"/>
      <c r="R70" s="48"/>
      <c r="S70" s="48"/>
    </row>
    <row r="71" spans="2:19" x14ac:dyDescent="0.2">
      <c r="B71" s="47">
        <v>5</v>
      </c>
      <c r="C71"/>
      <c r="D71" s="37" t="s">
        <v>200</v>
      </c>
      <c r="E71" s="25"/>
      <c r="F71" s="25"/>
      <c r="G71" s="25"/>
      <c r="H71" s="26"/>
      <c r="I71" s="26"/>
      <c r="J71" s="26"/>
      <c r="K71" s="25"/>
      <c r="L71" s="26"/>
      <c r="M71" s="26"/>
      <c r="N71" s="27"/>
      <c r="O71" s="28"/>
      <c r="P71" s="46" t="str">
        <f t="shared" si="4"/>
        <v xml:space="preserve"> </v>
      </c>
      <c r="Q71" s="46"/>
      <c r="R71" s="37" t="s">
        <v>200</v>
      </c>
      <c r="S71" s="48"/>
    </row>
    <row r="72" spans="2:19" x14ac:dyDescent="0.2">
      <c r="B72" s="47">
        <v>6</v>
      </c>
      <c r="C72"/>
      <c r="D72" s="37" t="s">
        <v>202</v>
      </c>
      <c r="E72" s="25"/>
      <c r="F72" s="25"/>
      <c r="G72" s="25"/>
      <c r="H72" s="26"/>
      <c r="I72" s="26"/>
      <c r="J72" s="26"/>
      <c r="K72" s="25"/>
      <c r="L72" s="26"/>
      <c r="M72" s="26"/>
      <c r="N72" s="27"/>
      <c r="O72" s="28"/>
      <c r="P72" s="46" t="str">
        <f t="shared" si="4"/>
        <v xml:space="preserve"> </v>
      </c>
      <c r="Q72" s="46"/>
      <c r="R72" s="37" t="s">
        <v>202</v>
      </c>
      <c r="S72" s="48"/>
    </row>
    <row r="73" spans="2:19" x14ac:dyDescent="0.2">
      <c r="B73" s="47">
        <v>7</v>
      </c>
      <c r="C73"/>
      <c r="D73" s="25"/>
      <c r="E73" s="25"/>
      <c r="F73" s="25"/>
      <c r="G73" s="25"/>
      <c r="H73" s="26"/>
      <c r="I73" s="26"/>
      <c r="J73" s="26"/>
      <c r="K73" s="25"/>
      <c r="L73" s="26"/>
      <c r="M73" s="26"/>
      <c r="N73" s="27"/>
      <c r="O73" s="28"/>
      <c r="P73" s="46" t="str">
        <f t="shared" si="4"/>
        <v xml:space="preserve"> </v>
      </c>
      <c r="Q73" s="46"/>
      <c r="R73" s="37" t="s">
        <v>214</v>
      </c>
      <c r="S73" s="48"/>
    </row>
    <row r="74" spans="2:19" x14ac:dyDescent="0.2">
      <c r="B74" s="47">
        <v>8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4"/>
        <v xml:space="preserve"> </v>
      </c>
      <c r="Q74" s="46"/>
      <c r="R74" s="48"/>
      <c r="S74" s="48"/>
    </row>
    <row r="75" spans="2:19" hidden="1" x14ac:dyDescent="0.2">
      <c r="B75"/>
      <c r="C75"/>
      <c r="D75"/>
      <c r="E75"/>
      <c r="F75"/>
      <c r="G75"/>
      <c r="H75"/>
      <c r="I75" s="8"/>
      <c r="J75" s="8"/>
      <c r="K75"/>
      <c r="L75" s="45"/>
      <c r="M75" s="45"/>
      <c r="N75" s="45"/>
      <c r="O75" s="28"/>
      <c r="P75"/>
      <c r="Q75"/>
      <c r="S75" s="1"/>
    </row>
    <row r="76" spans="2:19" hidden="1" x14ac:dyDescent="0.2">
      <c r="B76"/>
      <c r="C76" s="32" t="s">
        <v>203</v>
      </c>
      <c r="D76" s="35"/>
      <c r="E76" s="35"/>
      <c r="F76" s="35"/>
      <c r="G76" s="35"/>
      <c r="H76" s="35"/>
      <c r="I76" s="44"/>
      <c r="J76" s="44"/>
      <c r="K76" s="35"/>
      <c r="L76" s="45"/>
      <c r="M76" s="45"/>
      <c r="N76" s="45"/>
      <c r="O76" s="28"/>
      <c r="P76"/>
      <c r="Q76"/>
      <c r="S76" s="1"/>
    </row>
    <row r="77" spans="2:19" hidden="1" x14ac:dyDescent="0.2">
      <c r="B77" s="47">
        <v>9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ref="P77:P84" si="5">IF(K77=0," ",1)</f>
        <v xml:space="preserve"> </v>
      </c>
      <c r="Q77" s="46"/>
      <c r="S77" s="1"/>
    </row>
    <row r="78" spans="2:19" hidden="1" x14ac:dyDescent="0.2">
      <c r="B78" s="47">
        <v>10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5"/>
        <v xml:space="preserve"> </v>
      </c>
      <c r="Q78" s="46"/>
      <c r="S78" s="1"/>
    </row>
    <row r="79" spans="2:19" hidden="1" x14ac:dyDescent="0.2">
      <c r="B79" s="47">
        <v>11</v>
      </c>
      <c r="C79"/>
      <c r="D79" s="25"/>
      <c r="E79" s="25"/>
      <c r="F79" s="25"/>
      <c r="G79" s="25"/>
      <c r="H79" s="26"/>
      <c r="I79" s="26"/>
      <c r="J79" s="26"/>
      <c r="K79" s="25"/>
      <c r="L79" s="26"/>
      <c r="M79" s="26"/>
      <c r="N79" s="27"/>
      <c r="O79" s="28"/>
      <c r="P79" s="46" t="str">
        <f t="shared" si="5"/>
        <v xml:space="preserve"> </v>
      </c>
      <c r="Q79" s="46"/>
      <c r="S79" s="1"/>
    </row>
    <row r="80" spans="2:19" hidden="1" x14ac:dyDescent="0.2">
      <c r="B80" s="47">
        <v>12</v>
      </c>
      <c r="C80"/>
      <c r="D80" s="25"/>
      <c r="E80" s="25"/>
      <c r="F80" s="25"/>
      <c r="G80" s="25"/>
      <c r="H80" s="26"/>
      <c r="I80" s="26"/>
      <c r="J80" s="26"/>
      <c r="K80" s="25"/>
      <c r="L80" s="26"/>
      <c r="M80" s="26"/>
      <c r="N80" s="27"/>
      <c r="O80" s="28"/>
      <c r="P80" s="46" t="str">
        <f t="shared" si="5"/>
        <v xml:space="preserve"> </v>
      </c>
      <c r="Q80" s="46"/>
      <c r="S80" s="1"/>
    </row>
    <row r="81" spans="2:19" hidden="1" x14ac:dyDescent="0.2">
      <c r="B81" s="47">
        <v>13</v>
      </c>
      <c r="C81"/>
      <c r="D81" s="25"/>
      <c r="E81" s="25"/>
      <c r="F81" s="25"/>
      <c r="G81" s="25"/>
      <c r="H81" s="26"/>
      <c r="I81" s="26"/>
      <c r="J81" s="26"/>
      <c r="K81" s="25"/>
      <c r="L81" s="26"/>
      <c r="M81" s="26"/>
      <c r="N81" s="27"/>
      <c r="O81" s="28"/>
      <c r="P81" s="46" t="str">
        <f t="shared" si="5"/>
        <v xml:space="preserve"> </v>
      </c>
      <c r="Q81" s="46"/>
      <c r="S81" s="1"/>
    </row>
    <row r="82" spans="2:19" hidden="1" x14ac:dyDescent="0.2">
      <c r="B82" s="47">
        <v>14</v>
      </c>
      <c r="C82"/>
      <c r="D82" s="25"/>
      <c r="E82" s="25"/>
      <c r="F82" s="25"/>
      <c r="G82" s="25"/>
      <c r="H82" s="26"/>
      <c r="I82" s="26"/>
      <c r="J82" s="26"/>
      <c r="K82" s="25"/>
      <c r="L82" s="26"/>
      <c r="M82" s="26"/>
      <c r="N82" s="27"/>
      <c r="O82" s="28"/>
      <c r="P82" s="46" t="str">
        <f t="shared" si="5"/>
        <v xml:space="preserve"> </v>
      </c>
      <c r="Q82" s="46"/>
      <c r="S82" s="1"/>
    </row>
    <row r="83" spans="2:19" hidden="1" x14ac:dyDescent="0.2">
      <c r="B83" s="47">
        <v>15</v>
      </c>
      <c r="C83"/>
      <c r="D83" s="25"/>
      <c r="E83" s="25"/>
      <c r="F83" s="25"/>
      <c r="G83" s="25"/>
      <c r="H83" s="26"/>
      <c r="I83" s="26"/>
      <c r="J83" s="26"/>
      <c r="K83" s="25"/>
      <c r="L83" s="26"/>
      <c r="M83" s="26"/>
      <c r="N83" s="27"/>
      <c r="O83" s="28"/>
      <c r="P83" s="46" t="str">
        <f t="shared" si="5"/>
        <v xml:space="preserve"> </v>
      </c>
      <c r="Q83" s="46"/>
      <c r="S83" s="1"/>
    </row>
    <row r="84" spans="2:19" hidden="1" x14ac:dyDescent="0.2">
      <c r="B84" s="47">
        <v>16</v>
      </c>
      <c r="C84"/>
      <c r="D84" s="25"/>
      <c r="E84" s="25"/>
      <c r="F84" s="25"/>
      <c r="G84" s="25"/>
      <c r="H84" s="26"/>
      <c r="I84" s="26"/>
      <c r="J84" s="26"/>
      <c r="K84" s="25"/>
      <c r="L84" s="26"/>
      <c r="M84" s="26"/>
      <c r="N84" s="27"/>
      <c r="O84" s="28"/>
      <c r="P84" s="46" t="str">
        <f t="shared" si="5"/>
        <v xml:space="preserve"> </v>
      </c>
      <c r="Q84" s="46"/>
      <c r="S84" s="1"/>
    </row>
    <row r="85" spans="2:19" ht="15" customHeight="1" x14ac:dyDescent="0.2"/>
    <row r="86" spans="2:19" ht="16" x14ac:dyDescent="0.2">
      <c r="B86" s="49" t="s">
        <v>1</v>
      </c>
      <c r="C86" s="50"/>
      <c r="D86" s="50"/>
      <c r="E86" s="50"/>
      <c r="F86" s="110" t="s">
        <v>140</v>
      </c>
      <c r="G86" s="50"/>
      <c r="H86" s="50"/>
      <c r="I86" s="50"/>
      <c r="J86" s="50"/>
      <c r="K86" s="50"/>
      <c r="L86" s="50"/>
      <c r="M86" s="50"/>
      <c r="N86" s="50"/>
      <c r="O86" s="50"/>
      <c r="P86" s="51"/>
      <c r="Q86" s="86"/>
    </row>
    <row r="87" spans="2:19" x14ac:dyDescent="0.2">
      <c r="B87" s="24" t="s">
        <v>161</v>
      </c>
      <c r="G87" s="149">
        <f>VLOOKUP(B58&amp;B86,BUSCARECORDS_50MS15,2,FALSE)</f>
        <v>4.2269675925925929E-3</v>
      </c>
      <c r="H87" s="149"/>
      <c r="I87" s="24" t="str">
        <f>VLOOKUP(B58&amp;B86,BUSCARECORDS_50MS15,3,FALSE)</f>
        <v>MARTINEZ DE LA RIVA, CAMINO (FEMADDI)</v>
      </c>
    </row>
    <row r="88" spans="2:19" x14ac:dyDescent="0.2">
      <c r="B88" s="24" t="s">
        <v>162</v>
      </c>
      <c r="G88" s="149">
        <f>VLOOKUP(B58&amp;B86,BUSCARECORDS_50MS14,4,FALSE)</f>
        <v>3.3648148148148148E-3</v>
      </c>
      <c r="H88" s="149"/>
      <c r="I88" s="9"/>
      <c r="N88" s="41"/>
      <c r="O88" s="42"/>
    </row>
    <row r="89" spans="2:19" x14ac:dyDescent="0.2">
      <c r="R89" s="67" t="s">
        <v>228</v>
      </c>
    </row>
    <row r="90" spans="2:19" x14ac:dyDescent="0.2">
      <c r="B90"/>
      <c r="C90" s="32" t="s">
        <v>197</v>
      </c>
      <c r="D90" s="35"/>
      <c r="E90" s="35"/>
      <c r="F90" s="35"/>
      <c r="G90" s="35"/>
      <c r="H90" s="35"/>
      <c r="I90" s="44"/>
      <c r="J90" s="44"/>
      <c r="K90" s="35"/>
      <c r="L90" s="45"/>
      <c r="M90" s="45"/>
      <c r="N90" s="45"/>
      <c r="O90" s="28"/>
      <c r="P90" s="46"/>
      <c r="Q90" s="46"/>
      <c r="S90" s="1"/>
    </row>
    <row r="91" spans="2:19" x14ac:dyDescent="0.2">
      <c r="B91" s="47">
        <v>1</v>
      </c>
      <c r="C91"/>
      <c r="D91" s="25"/>
      <c r="E91" s="25"/>
      <c r="F91" s="25"/>
      <c r="G91" s="25"/>
      <c r="H91" s="26"/>
      <c r="I91" s="26"/>
      <c r="J91" s="26"/>
      <c r="K91" s="25"/>
      <c r="L91" s="26"/>
      <c r="M91" s="26"/>
      <c r="N91" s="27"/>
      <c r="O91" s="28"/>
      <c r="P91" s="46" t="str">
        <f t="shared" ref="P91:P98" si="6">IF(K91=0," ",2)</f>
        <v xml:space="preserve"> </v>
      </c>
      <c r="Q91" s="46"/>
      <c r="R91" s="48"/>
      <c r="S91" s="48"/>
    </row>
    <row r="92" spans="2:19" x14ac:dyDescent="0.2">
      <c r="B92" s="47">
        <v>2</v>
      </c>
      <c r="C92"/>
      <c r="D92" s="25"/>
      <c r="E92" s="25"/>
      <c r="F92" s="25"/>
      <c r="G92" s="25"/>
      <c r="H92" s="26"/>
      <c r="I92" s="26"/>
      <c r="J92" s="26"/>
      <c r="K92" s="25"/>
      <c r="L92" s="26"/>
      <c r="M92" s="26"/>
      <c r="N92" s="27"/>
      <c r="O92" s="28"/>
      <c r="P92" s="46" t="str">
        <f t="shared" si="6"/>
        <v xml:space="preserve"> </v>
      </c>
      <c r="Q92" s="46"/>
      <c r="R92" s="37" t="s">
        <v>200</v>
      </c>
      <c r="S92" s="48"/>
    </row>
    <row r="93" spans="2:19" x14ac:dyDescent="0.2">
      <c r="B93" s="47">
        <v>3</v>
      </c>
      <c r="C93"/>
      <c r="D93" s="25"/>
      <c r="E93" s="25"/>
      <c r="F93" s="25"/>
      <c r="G93" s="25"/>
      <c r="H93" s="26"/>
      <c r="I93" s="26"/>
      <c r="J93" s="26"/>
      <c r="K93" s="25"/>
      <c r="L93" s="26"/>
      <c r="M93" s="26"/>
      <c r="N93" s="27"/>
      <c r="O93" s="28"/>
      <c r="P93" s="46" t="str">
        <f t="shared" si="6"/>
        <v xml:space="preserve"> </v>
      </c>
      <c r="Q93" s="46"/>
      <c r="R93" s="37" t="s">
        <v>201</v>
      </c>
      <c r="S93" s="48"/>
    </row>
    <row r="94" spans="2:19" x14ac:dyDescent="0.2">
      <c r="B94" s="47">
        <v>4</v>
      </c>
      <c r="C94"/>
      <c r="D94" s="37" t="s">
        <v>200</v>
      </c>
      <c r="E94" s="25"/>
      <c r="F94" s="25"/>
      <c r="G94" s="25"/>
      <c r="H94" s="26"/>
      <c r="I94" s="26"/>
      <c r="J94" s="26"/>
      <c r="K94" s="25"/>
      <c r="L94" s="26"/>
      <c r="M94" s="26"/>
      <c r="N94" s="27"/>
      <c r="O94" s="28"/>
      <c r="P94" s="46" t="str">
        <f t="shared" si="6"/>
        <v xml:space="preserve"> </v>
      </c>
      <c r="Q94" s="46"/>
      <c r="R94" s="48"/>
      <c r="S94" s="48"/>
    </row>
    <row r="95" spans="2:19" x14ac:dyDescent="0.2">
      <c r="B95" s="47">
        <v>5</v>
      </c>
      <c r="C95"/>
      <c r="D95" s="37" t="s">
        <v>201</v>
      </c>
      <c r="E95" s="25"/>
      <c r="F95" s="25"/>
      <c r="G95" s="25"/>
      <c r="H95" s="26"/>
      <c r="I95" s="26"/>
      <c r="J95" s="26"/>
      <c r="K95" s="25"/>
      <c r="L95" s="26"/>
      <c r="M95" s="26"/>
      <c r="N95" s="27"/>
      <c r="O95" s="28"/>
      <c r="P95" s="46" t="str">
        <f t="shared" si="6"/>
        <v xml:space="preserve"> </v>
      </c>
      <c r="Q95" s="46"/>
      <c r="R95" s="37" t="s">
        <v>200</v>
      </c>
      <c r="S95" s="48"/>
    </row>
    <row r="96" spans="2:19" x14ac:dyDescent="0.2">
      <c r="B96" s="47">
        <v>6</v>
      </c>
      <c r="C96"/>
      <c r="D96" s="48"/>
      <c r="E96" s="25"/>
      <c r="F96" s="25"/>
      <c r="G96" s="25"/>
      <c r="H96" s="26"/>
      <c r="I96" s="26"/>
      <c r="J96" s="26"/>
      <c r="K96" s="25"/>
      <c r="L96" s="26"/>
      <c r="M96" s="26"/>
      <c r="N96" s="27"/>
      <c r="O96" s="28"/>
      <c r="P96" s="46" t="str">
        <f t="shared" si="6"/>
        <v xml:space="preserve"> </v>
      </c>
      <c r="Q96" s="46"/>
      <c r="R96" s="37" t="s">
        <v>202</v>
      </c>
      <c r="S96" s="48"/>
    </row>
    <row r="97" spans="2:19" x14ac:dyDescent="0.2">
      <c r="B97" s="47">
        <v>7</v>
      </c>
      <c r="C97"/>
      <c r="D97" s="25"/>
      <c r="E97" s="25"/>
      <c r="F97" s="25"/>
      <c r="G97" s="25"/>
      <c r="H97" s="26"/>
      <c r="I97" s="26"/>
      <c r="J97" s="26"/>
      <c r="K97" s="25"/>
      <c r="L97" s="26"/>
      <c r="M97" s="26"/>
      <c r="N97" s="27"/>
      <c r="O97" s="28"/>
      <c r="P97" s="46" t="str">
        <f t="shared" si="6"/>
        <v xml:space="preserve"> </v>
      </c>
      <c r="Q97" s="46"/>
      <c r="R97" s="37" t="s">
        <v>214</v>
      </c>
      <c r="S97" s="48"/>
    </row>
    <row r="98" spans="2:19" x14ac:dyDescent="0.2">
      <c r="B98" s="47">
        <v>8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46" t="str">
        <f t="shared" si="6"/>
        <v xml:space="preserve"> </v>
      </c>
      <c r="Q98" s="46"/>
      <c r="R98" s="48"/>
      <c r="S98" s="48"/>
    </row>
    <row r="99" spans="2:19" hidden="1" x14ac:dyDescent="0.2">
      <c r="B99"/>
      <c r="C99"/>
      <c r="D99"/>
      <c r="E99"/>
      <c r="F99"/>
      <c r="G99"/>
      <c r="H99"/>
      <c r="I99" s="8"/>
      <c r="J99" s="8"/>
      <c r="K99"/>
      <c r="L99" s="45"/>
      <c r="M99" s="45"/>
      <c r="N99" s="45"/>
      <c r="O99" s="28"/>
      <c r="P99"/>
      <c r="Q99"/>
      <c r="S99" s="1"/>
    </row>
    <row r="100" spans="2:19" hidden="1" x14ac:dyDescent="0.2">
      <c r="B100"/>
      <c r="C100" s="32" t="s">
        <v>203</v>
      </c>
      <c r="D100" s="35"/>
      <c r="E100" s="35"/>
      <c r="F100" s="35"/>
      <c r="G100" s="35"/>
      <c r="H100" s="35"/>
      <c r="I100" s="44"/>
      <c r="J100" s="44"/>
      <c r="K100" s="35"/>
      <c r="L100" s="45"/>
      <c r="M100" s="45"/>
      <c r="N100" s="45"/>
      <c r="O100" s="28"/>
      <c r="P100"/>
      <c r="Q100"/>
      <c r="S100" s="1"/>
    </row>
    <row r="101" spans="2:19" hidden="1" x14ac:dyDescent="0.2">
      <c r="B101" s="47">
        <v>9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46" t="str">
        <f t="shared" ref="P101:P108" si="7">IF(K101=0," ",1)</f>
        <v xml:space="preserve"> </v>
      </c>
      <c r="Q101" s="46"/>
      <c r="S101" s="1"/>
    </row>
    <row r="102" spans="2:19" hidden="1" x14ac:dyDescent="0.2">
      <c r="B102" s="47">
        <v>10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6"/>
      <c r="N102" s="27"/>
      <c r="O102" s="28"/>
      <c r="P102" s="46" t="str">
        <f t="shared" si="7"/>
        <v xml:space="preserve"> </v>
      </c>
      <c r="Q102" s="46"/>
      <c r="S102" s="1"/>
    </row>
    <row r="103" spans="2:19" hidden="1" x14ac:dyDescent="0.2">
      <c r="B103" s="47">
        <v>11</v>
      </c>
      <c r="C103"/>
      <c r="D103" s="25"/>
      <c r="E103" s="25"/>
      <c r="F103" s="25"/>
      <c r="G103" s="25"/>
      <c r="H103" s="26"/>
      <c r="I103" s="26"/>
      <c r="J103" s="26"/>
      <c r="K103" s="25"/>
      <c r="L103" s="26"/>
      <c r="M103" s="26"/>
      <c r="N103" s="27"/>
      <c r="O103" s="28"/>
      <c r="P103" s="46" t="str">
        <f t="shared" si="7"/>
        <v xml:space="preserve"> </v>
      </c>
      <c r="Q103" s="46"/>
      <c r="S103" s="1"/>
    </row>
    <row r="104" spans="2:19" hidden="1" x14ac:dyDescent="0.2">
      <c r="B104" s="47">
        <v>12</v>
      </c>
      <c r="C104"/>
      <c r="D104" s="25"/>
      <c r="E104" s="25"/>
      <c r="F104" s="25"/>
      <c r="G104" s="25"/>
      <c r="H104" s="26"/>
      <c r="I104" s="26"/>
      <c r="J104" s="26"/>
      <c r="K104" s="25"/>
      <c r="L104" s="26"/>
      <c r="M104" s="26"/>
      <c r="N104" s="27"/>
      <c r="O104" s="28"/>
      <c r="P104" s="46" t="str">
        <f t="shared" si="7"/>
        <v xml:space="preserve"> </v>
      </c>
      <c r="Q104" s="46"/>
      <c r="S104" s="1"/>
    </row>
    <row r="105" spans="2:19" hidden="1" x14ac:dyDescent="0.2">
      <c r="B105" s="47">
        <v>13</v>
      </c>
      <c r="C105"/>
      <c r="D105" s="25"/>
      <c r="E105" s="25"/>
      <c r="F105" s="25"/>
      <c r="G105" s="25"/>
      <c r="H105" s="26"/>
      <c r="I105" s="26"/>
      <c r="J105" s="26"/>
      <c r="K105" s="25"/>
      <c r="L105" s="26"/>
      <c r="M105" s="26"/>
      <c r="N105" s="27"/>
      <c r="O105" s="28"/>
      <c r="P105" s="46" t="str">
        <f t="shared" si="7"/>
        <v xml:space="preserve"> </v>
      </c>
      <c r="Q105" s="46"/>
      <c r="S105" s="1"/>
    </row>
    <row r="106" spans="2:19" hidden="1" x14ac:dyDescent="0.2">
      <c r="B106" s="47">
        <v>14</v>
      </c>
      <c r="C106"/>
      <c r="D106" s="25"/>
      <c r="E106" s="25"/>
      <c r="F106" s="25"/>
      <c r="G106" s="25"/>
      <c r="H106" s="26"/>
      <c r="I106" s="26"/>
      <c r="J106" s="26"/>
      <c r="K106" s="25"/>
      <c r="L106" s="26"/>
      <c r="M106" s="26"/>
      <c r="N106" s="27"/>
      <c r="O106" s="28"/>
      <c r="P106" s="46" t="str">
        <f t="shared" si="7"/>
        <v xml:space="preserve"> </v>
      </c>
      <c r="Q106" s="46"/>
      <c r="S106" s="1"/>
    </row>
    <row r="107" spans="2:19" hidden="1" x14ac:dyDescent="0.2">
      <c r="B107" s="47">
        <v>15</v>
      </c>
      <c r="C107"/>
      <c r="D107" s="25"/>
      <c r="E107" s="25"/>
      <c r="F107" s="25"/>
      <c r="G107" s="25"/>
      <c r="H107" s="26"/>
      <c r="I107" s="26"/>
      <c r="J107" s="26"/>
      <c r="K107" s="25"/>
      <c r="L107" s="26"/>
      <c r="M107" s="26"/>
      <c r="N107" s="27"/>
      <c r="O107" s="28"/>
      <c r="P107" s="46" t="str">
        <f t="shared" si="7"/>
        <v xml:space="preserve"> </v>
      </c>
      <c r="Q107" s="46"/>
      <c r="S107" s="1"/>
    </row>
    <row r="108" spans="2:19" hidden="1" x14ac:dyDescent="0.2">
      <c r="B108" s="47">
        <v>16</v>
      </c>
      <c r="C108"/>
      <c r="D108" s="25"/>
      <c r="E108" s="25"/>
      <c r="F108" s="25"/>
      <c r="G108" s="25"/>
      <c r="H108" s="26"/>
      <c r="I108" s="26"/>
      <c r="J108" s="26"/>
      <c r="K108" s="25"/>
      <c r="L108" s="26"/>
      <c r="M108" s="26"/>
      <c r="N108" s="27"/>
      <c r="O108" s="28"/>
      <c r="P108" s="46" t="str">
        <f t="shared" si="7"/>
        <v xml:space="preserve"> </v>
      </c>
      <c r="Q108" s="46"/>
      <c r="S108" s="1"/>
    </row>
    <row r="109" spans="2:19" ht="15" customHeight="1" x14ac:dyDescent="0.2"/>
    <row r="114" spans="10:10" ht="15" hidden="1" customHeight="1" x14ac:dyDescent="0.2">
      <c r="J114" s="1" t="s">
        <v>328</v>
      </c>
    </row>
  </sheetData>
  <mergeCells count="12">
    <mergeCell ref="G88:H88"/>
    <mergeCell ref="G7:H7"/>
    <mergeCell ref="G8:H8"/>
    <mergeCell ref="G9:H9"/>
    <mergeCell ref="G10:H10"/>
    <mergeCell ref="G33:H33"/>
    <mergeCell ref="G34:H34"/>
    <mergeCell ref="G61:H61"/>
    <mergeCell ref="G62:H62"/>
    <mergeCell ref="G63:H63"/>
    <mergeCell ref="G64:H64"/>
    <mergeCell ref="G87:H87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FD8B5-7386-1144-9365-F970DEE5B07E}">
  <sheetPr>
    <tabColor theme="7"/>
  </sheetPr>
  <dimension ref="A1:R114"/>
  <sheetViews>
    <sheetView zoomScale="130" zoomScaleNormal="130" workbookViewId="0">
      <selection activeCell="T99" sqref="T99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2" width="12.33203125" style="1" bestFit="1" customWidth="1"/>
    <col min="13" max="14" width="12.83203125" style="1" customWidth="1"/>
    <col min="15" max="16" width="6.5" style="18" customWidth="1"/>
    <col min="17" max="17" width="8.1640625" style="1" customWidth="1"/>
    <col min="18" max="18" width="5.6640625" style="2"/>
    <col min="19" max="16384" width="5.6640625" style="1"/>
  </cols>
  <sheetData>
    <row r="1" spans="1:18" ht="15" customHeight="1" x14ac:dyDescent="0.2"/>
    <row r="2" spans="1:18" ht="26" x14ac:dyDescent="0.2">
      <c r="B2" s="20" t="s">
        <v>136</v>
      </c>
      <c r="C2" s="21"/>
      <c r="D2" s="21"/>
      <c r="E2" s="21"/>
      <c r="F2" s="22">
        <v>13</v>
      </c>
    </row>
    <row r="3" spans="1:18" ht="7.5" customHeight="1" x14ac:dyDescent="0.2">
      <c r="L3" s="2"/>
      <c r="M3" s="2"/>
    </row>
    <row r="4" spans="1:18" ht="19" x14ac:dyDescent="0.2">
      <c r="B4" s="23" t="s">
        <v>255</v>
      </c>
    </row>
    <row r="5" spans="1:18" ht="15" customHeight="1" x14ac:dyDescent="0.2"/>
    <row r="6" spans="1:18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1"/>
      <c r="P6" s="86"/>
    </row>
    <row r="7" spans="1:18" x14ac:dyDescent="0.2">
      <c r="B7" s="24" t="s">
        <v>160</v>
      </c>
      <c r="G7" s="151" t="str">
        <f>VLOOKUP(B4&amp;B6,BUSCARECORDS_50MS14,2,FALSE)</f>
        <v>--</v>
      </c>
      <c r="H7" s="151"/>
      <c r="I7" s="24" t="str">
        <f>VLOOKUP(B4&amp;B6,BUSCARECORDS_50MS14,3,FALSE)</f>
        <v>-- (--)</v>
      </c>
    </row>
    <row r="8" spans="1:18" x14ac:dyDescent="0.2">
      <c r="B8" s="24" t="s">
        <v>162</v>
      </c>
      <c r="G8" s="149">
        <f>VLOOKUP(B4&amp;B6,BUSCARECORDS_50MS14,4,FALSE)</f>
        <v>3.8245370370370369E-3</v>
      </c>
      <c r="H8" s="149"/>
      <c r="I8" s="9"/>
      <c r="M8" s="41"/>
      <c r="N8" s="42"/>
    </row>
    <row r="9" spans="1:18" ht="16" x14ac:dyDescent="0.2">
      <c r="A9" s="43" t="s">
        <v>94</v>
      </c>
      <c r="B9" s="24" t="s">
        <v>147</v>
      </c>
      <c r="G9" s="149" t="str">
        <f>VLOOKUP(B4&amp;A9,BUSCARECORDS_50MS14,2,FALSE)</f>
        <v>--</v>
      </c>
      <c r="H9" s="149"/>
      <c r="I9" s="24" t="str">
        <f>VLOOKUP(B4&amp;A9,BUSCARECORDS_50MS14,3,FALSE)</f>
        <v>-- (--)</v>
      </c>
      <c r="Q9" s="65" t="s">
        <v>225</v>
      </c>
    </row>
    <row r="10" spans="1:18" ht="16" x14ac:dyDescent="0.2">
      <c r="A10" s="43" t="s">
        <v>94</v>
      </c>
      <c r="B10" s="24" t="s">
        <v>148</v>
      </c>
      <c r="G10" s="149" t="str">
        <f>VLOOKUP(B4&amp;A10,BUSCARECORDS_50MS14,4,FALSE)</f>
        <v>N/A</v>
      </c>
      <c r="H10" s="149"/>
      <c r="Q10" s="66" t="s">
        <v>227</v>
      </c>
    </row>
    <row r="11" spans="1:18" ht="15" customHeight="1" x14ac:dyDescent="0.2">
      <c r="Q11" s="67" t="s">
        <v>228</v>
      </c>
    </row>
    <row r="12" spans="1:18" x14ac:dyDescent="0.2">
      <c r="B12"/>
      <c r="C12" s="32" t="s">
        <v>197</v>
      </c>
      <c r="D12" s="35"/>
      <c r="E12" s="35"/>
      <c r="F12" s="35"/>
      <c r="G12" s="35"/>
      <c r="H12" s="35"/>
      <c r="I12" s="44"/>
      <c r="J12" s="44"/>
      <c r="K12" s="35"/>
      <c r="L12" s="45"/>
      <c r="M12" s="45"/>
      <c r="N12" s="28"/>
      <c r="O12" s="46"/>
      <c r="P12" s="46"/>
      <c r="R12" s="1"/>
    </row>
    <row r="13" spans="1:18" x14ac:dyDescent="0.2">
      <c r="B13" s="47">
        <v>1</v>
      </c>
      <c r="C13"/>
      <c r="D13" s="25"/>
      <c r="E13" s="25"/>
      <c r="F13" s="25"/>
      <c r="G13" s="25"/>
      <c r="H13" s="26"/>
      <c r="I13" s="26"/>
      <c r="J13" s="26"/>
      <c r="K13" s="25"/>
      <c r="L13" s="26"/>
      <c r="M13" s="27"/>
      <c r="N13" s="28"/>
      <c r="O13" s="46" t="str">
        <f t="shared" ref="O13:O20" si="0">IF(K13=0," ",2)</f>
        <v xml:space="preserve"> </v>
      </c>
      <c r="P13" s="46"/>
      <c r="Q13" s="48"/>
      <c r="R13" s="48"/>
    </row>
    <row r="14" spans="1:18" x14ac:dyDescent="0.2">
      <c r="B14" s="47">
        <v>2</v>
      </c>
      <c r="C14"/>
      <c r="D14" s="25"/>
      <c r="E14" s="25"/>
      <c r="F14" s="25"/>
      <c r="G14" s="25"/>
      <c r="H14" s="26"/>
      <c r="I14" s="26"/>
      <c r="J14" s="26"/>
      <c r="K14" s="25"/>
      <c r="L14" s="26"/>
      <c r="M14" s="27"/>
      <c r="N14" s="28"/>
      <c r="O14" s="46" t="str">
        <f t="shared" si="0"/>
        <v xml:space="preserve"> </v>
      </c>
      <c r="P14" s="46"/>
      <c r="Q14" s="37" t="s">
        <v>200</v>
      </c>
      <c r="R14" s="48"/>
    </row>
    <row r="15" spans="1:18" x14ac:dyDescent="0.2">
      <c r="B15" s="47">
        <v>3</v>
      </c>
      <c r="C15"/>
      <c r="D15" s="25"/>
      <c r="E15" s="25"/>
      <c r="F15" s="25"/>
      <c r="G15" s="25"/>
      <c r="H15" s="26"/>
      <c r="I15" s="26"/>
      <c r="J15" s="26"/>
      <c r="K15" s="25"/>
      <c r="L15" s="26"/>
      <c r="M15" s="27"/>
      <c r="N15" s="28"/>
      <c r="O15" s="46" t="str">
        <f t="shared" si="0"/>
        <v xml:space="preserve"> </v>
      </c>
      <c r="P15" s="46"/>
      <c r="Q15" s="37" t="s">
        <v>201</v>
      </c>
      <c r="R15" s="48"/>
    </row>
    <row r="16" spans="1:18" x14ac:dyDescent="0.2">
      <c r="B16" s="47">
        <v>4</v>
      </c>
      <c r="C16"/>
      <c r="D16" s="37" t="s">
        <v>200</v>
      </c>
      <c r="E16" s="25"/>
      <c r="F16" s="25"/>
      <c r="G16" s="25"/>
      <c r="H16" s="26"/>
      <c r="I16" s="26"/>
      <c r="J16" s="26"/>
      <c r="K16" s="25"/>
      <c r="L16" s="26"/>
      <c r="M16" s="27"/>
      <c r="N16" s="28"/>
      <c r="O16" s="46" t="str">
        <f t="shared" si="0"/>
        <v xml:space="preserve"> </v>
      </c>
      <c r="P16" s="46"/>
      <c r="Q16" s="48"/>
      <c r="R16" s="48"/>
    </row>
    <row r="17" spans="2:18" x14ac:dyDescent="0.2">
      <c r="B17" s="47">
        <v>5</v>
      </c>
      <c r="C17"/>
      <c r="D17" s="37" t="s">
        <v>201</v>
      </c>
      <c r="E17" s="25"/>
      <c r="F17" s="25"/>
      <c r="G17" s="25"/>
      <c r="H17" s="26"/>
      <c r="I17" s="26"/>
      <c r="J17" s="26"/>
      <c r="K17" s="25"/>
      <c r="L17" s="26"/>
      <c r="M17" s="27"/>
      <c r="N17" s="28"/>
      <c r="O17" s="46" t="str">
        <f t="shared" si="0"/>
        <v xml:space="preserve"> </v>
      </c>
      <c r="P17" s="46"/>
      <c r="Q17" s="37" t="s">
        <v>200</v>
      </c>
      <c r="R17" s="48"/>
    </row>
    <row r="18" spans="2:18" x14ac:dyDescent="0.2">
      <c r="B18" s="47">
        <v>6</v>
      </c>
      <c r="C18"/>
      <c r="D18" s="48"/>
      <c r="E18" s="25"/>
      <c r="F18" s="25"/>
      <c r="G18" s="25"/>
      <c r="H18" s="26"/>
      <c r="I18" s="26"/>
      <c r="J18" s="26"/>
      <c r="K18" s="25"/>
      <c r="L18" s="26"/>
      <c r="M18" s="27"/>
      <c r="N18" s="28"/>
      <c r="O18" s="46" t="str">
        <f t="shared" si="0"/>
        <v xml:space="preserve"> </v>
      </c>
      <c r="P18" s="46"/>
      <c r="Q18" s="37" t="s">
        <v>202</v>
      </c>
      <c r="R18" s="48"/>
    </row>
    <row r="19" spans="2:18" x14ac:dyDescent="0.2">
      <c r="B19" s="47">
        <v>7</v>
      </c>
      <c r="C19"/>
      <c r="D19" s="25"/>
      <c r="E19" s="25"/>
      <c r="F19" s="25"/>
      <c r="G19" s="25"/>
      <c r="H19" s="26"/>
      <c r="I19" s="26"/>
      <c r="J19" s="26"/>
      <c r="K19" s="25"/>
      <c r="L19" s="26"/>
      <c r="M19" s="27"/>
      <c r="N19" s="28"/>
      <c r="O19" s="46" t="str">
        <f t="shared" si="0"/>
        <v xml:space="preserve"> </v>
      </c>
      <c r="P19" s="46"/>
      <c r="Q19" s="37" t="s">
        <v>214</v>
      </c>
      <c r="R19" s="48"/>
    </row>
    <row r="20" spans="2:18" x14ac:dyDescent="0.2">
      <c r="B20" s="47">
        <v>8</v>
      </c>
      <c r="C20"/>
      <c r="D20" s="25"/>
      <c r="E20" s="25"/>
      <c r="F20" s="25"/>
      <c r="G20" s="25"/>
      <c r="H20" s="26"/>
      <c r="I20" s="26"/>
      <c r="J20" s="26"/>
      <c r="K20" s="25"/>
      <c r="L20" s="26"/>
      <c r="M20" s="27"/>
      <c r="N20" s="28"/>
      <c r="O20" s="46" t="str">
        <f t="shared" si="0"/>
        <v xml:space="preserve"> </v>
      </c>
      <c r="P20" s="46"/>
      <c r="Q20" s="48"/>
      <c r="R20" s="48"/>
    </row>
    <row r="21" spans="2:18" hidden="1" x14ac:dyDescent="0.2">
      <c r="B21"/>
      <c r="C21"/>
      <c r="D21"/>
      <c r="E21"/>
      <c r="F21"/>
      <c r="G21"/>
      <c r="H21"/>
      <c r="I21" s="8"/>
      <c r="J21" s="8"/>
      <c r="K21"/>
      <c r="L21" s="45"/>
      <c r="M21" s="45"/>
      <c r="N21" s="28"/>
      <c r="O21"/>
      <c r="P21"/>
      <c r="R21" s="1"/>
    </row>
    <row r="22" spans="2:18" hidden="1" x14ac:dyDescent="0.2">
      <c r="B22"/>
      <c r="C22" s="32" t="s">
        <v>203</v>
      </c>
      <c r="D22" s="35"/>
      <c r="E22" s="35"/>
      <c r="F22" s="35"/>
      <c r="G22" s="35"/>
      <c r="H22" s="35"/>
      <c r="I22" s="44"/>
      <c r="J22" s="44"/>
      <c r="K22" s="35"/>
      <c r="L22" s="45"/>
      <c r="M22" s="45"/>
      <c r="N22" s="28"/>
      <c r="O22"/>
      <c r="P22"/>
      <c r="R22" s="1"/>
    </row>
    <row r="23" spans="2:18" hidden="1" x14ac:dyDescent="0.2">
      <c r="B23" s="47">
        <v>9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7"/>
      <c r="N23" s="28"/>
      <c r="O23" s="46" t="str">
        <f t="shared" ref="O23:O30" si="1">IF(K23=0," ",1)</f>
        <v xml:space="preserve"> </v>
      </c>
      <c r="P23" s="46"/>
      <c r="R23" s="1"/>
    </row>
    <row r="24" spans="2:18" hidden="1" x14ac:dyDescent="0.2">
      <c r="B24" s="47">
        <v>10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7"/>
      <c r="N24" s="28"/>
      <c r="O24" s="46" t="str">
        <f t="shared" si="1"/>
        <v xml:space="preserve"> </v>
      </c>
      <c r="P24" s="46"/>
      <c r="R24" s="1"/>
    </row>
    <row r="25" spans="2:18" hidden="1" x14ac:dyDescent="0.2">
      <c r="B25" s="47">
        <v>11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7"/>
      <c r="N25" s="28"/>
      <c r="O25" s="46" t="str">
        <f t="shared" si="1"/>
        <v xml:space="preserve"> </v>
      </c>
      <c r="P25" s="46"/>
      <c r="R25" s="1"/>
    </row>
    <row r="26" spans="2:18" hidden="1" x14ac:dyDescent="0.2">
      <c r="B26" s="47">
        <v>12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7"/>
      <c r="N26" s="28"/>
      <c r="O26" s="46" t="str">
        <f t="shared" si="1"/>
        <v xml:space="preserve"> </v>
      </c>
      <c r="P26" s="46"/>
      <c r="R26" s="1"/>
    </row>
    <row r="27" spans="2:18" hidden="1" x14ac:dyDescent="0.2">
      <c r="B27" s="47">
        <v>13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7"/>
      <c r="N27" s="28"/>
      <c r="O27" s="46" t="str">
        <f t="shared" si="1"/>
        <v xml:space="preserve"> </v>
      </c>
      <c r="P27" s="46"/>
      <c r="R27" s="1"/>
    </row>
    <row r="28" spans="2:18" hidden="1" x14ac:dyDescent="0.2">
      <c r="B28" s="47">
        <v>14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7"/>
      <c r="N28" s="28"/>
      <c r="O28" s="46" t="str">
        <f t="shared" si="1"/>
        <v xml:space="preserve"> </v>
      </c>
      <c r="P28" s="46"/>
      <c r="R28" s="1"/>
    </row>
    <row r="29" spans="2:18" hidden="1" x14ac:dyDescent="0.2">
      <c r="B29" s="47">
        <v>15</v>
      </c>
      <c r="C29"/>
      <c r="D29" s="25"/>
      <c r="E29" s="25"/>
      <c r="F29" s="25"/>
      <c r="G29" s="25"/>
      <c r="H29" s="26"/>
      <c r="I29" s="26"/>
      <c r="J29" s="26"/>
      <c r="K29" s="25"/>
      <c r="L29" s="26"/>
      <c r="M29" s="27"/>
      <c r="N29" s="28"/>
      <c r="O29" s="46" t="str">
        <f t="shared" si="1"/>
        <v xml:space="preserve"> </v>
      </c>
      <c r="P29" s="46"/>
      <c r="R29" s="1"/>
    </row>
    <row r="30" spans="2:18" hidden="1" x14ac:dyDescent="0.2">
      <c r="B30" s="47">
        <v>16</v>
      </c>
      <c r="C30"/>
      <c r="D30" s="25"/>
      <c r="E30" s="25"/>
      <c r="F30" s="25"/>
      <c r="G30" s="25"/>
      <c r="H30" s="26"/>
      <c r="I30" s="26"/>
      <c r="J30" s="26"/>
      <c r="K30" s="25"/>
      <c r="L30" s="26"/>
      <c r="M30" s="27"/>
      <c r="N30" s="28"/>
      <c r="O30" s="46" t="str">
        <f t="shared" si="1"/>
        <v xml:space="preserve"> </v>
      </c>
      <c r="P30" s="46"/>
      <c r="R30" s="1"/>
    </row>
    <row r="31" spans="2:18" ht="15" customHeight="1" x14ac:dyDescent="0.2"/>
    <row r="32" spans="2:18" ht="16" x14ac:dyDescent="0.2">
      <c r="B32" s="49" t="s">
        <v>1</v>
      </c>
      <c r="C32" s="50"/>
      <c r="D32" s="50"/>
      <c r="E32" s="50"/>
      <c r="F32" s="110" t="s">
        <v>140</v>
      </c>
      <c r="G32" s="50"/>
      <c r="H32" s="50"/>
      <c r="I32" s="50"/>
      <c r="J32" s="50"/>
      <c r="K32" s="50"/>
      <c r="L32" s="50"/>
      <c r="M32" s="50"/>
      <c r="N32" s="50"/>
      <c r="O32" s="51"/>
      <c r="P32" s="86"/>
    </row>
    <row r="33" spans="2:18" x14ac:dyDescent="0.2">
      <c r="B33" s="24" t="s">
        <v>161</v>
      </c>
      <c r="G33" s="149" t="str">
        <f>VLOOKUP(B4&amp;B32,BUSCARECORDS_50MS15,2,FALSE)</f>
        <v>--</v>
      </c>
      <c r="H33" s="149"/>
      <c r="I33" s="24" t="str">
        <f>VLOOKUP(B4&amp;B32,BUSCARECORDS_50MS15,3,FALSE)</f>
        <v>- (-)</v>
      </c>
    </row>
    <row r="34" spans="2:18" x14ac:dyDescent="0.2">
      <c r="B34" s="24" t="s">
        <v>164</v>
      </c>
      <c r="G34" s="149">
        <f>VLOOKUP(B4&amp;B32,BUSCARECORDS_50MS15,4,FALSE)</f>
        <v>4.5310185185185184E-3</v>
      </c>
      <c r="H34" s="149"/>
      <c r="I34" s="9"/>
      <c r="M34" s="41"/>
      <c r="N34" s="42"/>
    </row>
    <row r="35" spans="2:18" ht="15" customHeight="1" x14ac:dyDescent="0.2">
      <c r="Q35" s="67" t="s">
        <v>228</v>
      </c>
    </row>
    <row r="36" spans="2:18" x14ac:dyDescent="0.2">
      <c r="B36"/>
      <c r="C36" s="32" t="s">
        <v>197</v>
      </c>
      <c r="D36" s="35"/>
      <c r="E36" s="35"/>
      <c r="F36" s="35"/>
      <c r="G36" s="35"/>
      <c r="H36" s="35"/>
      <c r="I36" s="44"/>
      <c r="J36" s="44"/>
      <c r="K36" s="35"/>
      <c r="L36" s="45"/>
      <c r="M36" s="45"/>
      <c r="N36" s="28"/>
      <c r="O36" s="46"/>
      <c r="P36" s="46"/>
      <c r="R36" s="1"/>
    </row>
    <row r="37" spans="2:18" x14ac:dyDescent="0.2">
      <c r="B37" s="47">
        <v>1</v>
      </c>
      <c r="C37"/>
      <c r="D37" s="25"/>
      <c r="E37" s="25"/>
      <c r="F37" s="25"/>
      <c r="G37" s="25"/>
      <c r="H37" s="26"/>
      <c r="I37" s="26"/>
      <c r="J37" s="26"/>
      <c r="K37" s="25"/>
      <c r="L37" s="26"/>
      <c r="M37" s="27"/>
      <c r="N37" s="28"/>
      <c r="O37" s="46" t="str">
        <f t="shared" ref="O37:O44" si="2">IF(K37=0," ",2)</f>
        <v xml:space="preserve"> </v>
      </c>
      <c r="P37" s="46"/>
      <c r="Q37" s="48"/>
      <c r="R37" s="48"/>
    </row>
    <row r="38" spans="2:18" x14ac:dyDescent="0.2">
      <c r="B38" s="47">
        <v>2</v>
      </c>
      <c r="C38"/>
      <c r="D38" s="25"/>
      <c r="E38" s="25"/>
      <c r="F38" s="25"/>
      <c r="G38" s="25"/>
      <c r="H38" s="26"/>
      <c r="I38" s="26"/>
      <c r="J38" s="26"/>
      <c r="K38" s="25"/>
      <c r="L38" s="26"/>
      <c r="M38" s="27"/>
      <c r="N38" s="28"/>
      <c r="O38" s="46" t="str">
        <f t="shared" si="2"/>
        <v xml:space="preserve"> </v>
      </c>
      <c r="P38" s="46"/>
      <c r="Q38" s="37" t="s">
        <v>200</v>
      </c>
      <c r="R38" s="48"/>
    </row>
    <row r="39" spans="2:18" x14ac:dyDescent="0.2">
      <c r="B39" s="47">
        <v>3</v>
      </c>
      <c r="C39"/>
      <c r="D39" s="25"/>
      <c r="E39" s="25"/>
      <c r="F39" s="25"/>
      <c r="G39" s="25"/>
      <c r="H39" s="26"/>
      <c r="I39" s="26"/>
      <c r="J39" s="26"/>
      <c r="K39" s="25"/>
      <c r="L39" s="26"/>
      <c r="M39" s="27"/>
      <c r="N39" s="28"/>
      <c r="O39" s="46" t="str">
        <f t="shared" si="2"/>
        <v xml:space="preserve"> </v>
      </c>
      <c r="P39" s="46"/>
      <c r="Q39" s="37" t="s">
        <v>201</v>
      </c>
      <c r="R39" s="48"/>
    </row>
    <row r="40" spans="2:18" x14ac:dyDescent="0.2">
      <c r="B40" s="47">
        <v>4</v>
      </c>
      <c r="C40"/>
      <c r="D40" s="37" t="s">
        <v>200</v>
      </c>
      <c r="E40" s="25"/>
      <c r="F40" s="25"/>
      <c r="G40" s="25"/>
      <c r="H40" s="26"/>
      <c r="I40" s="26"/>
      <c r="J40" s="26"/>
      <c r="K40" s="25"/>
      <c r="L40" s="26"/>
      <c r="M40" s="27"/>
      <c r="N40" s="28"/>
      <c r="O40" s="46" t="str">
        <f t="shared" si="2"/>
        <v xml:space="preserve"> </v>
      </c>
      <c r="P40" s="46"/>
      <c r="Q40" s="48"/>
      <c r="R40" s="48"/>
    </row>
    <row r="41" spans="2:18" x14ac:dyDescent="0.2">
      <c r="B41" s="47">
        <v>5</v>
      </c>
      <c r="C41"/>
      <c r="D41" s="37" t="s">
        <v>201</v>
      </c>
      <c r="E41" s="25"/>
      <c r="F41" s="25"/>
      <c r="G41" s="25"/>
      <c r="H41" s="26"/>
      <c r="I41" s="26"/>
      <c r="J41" s="26"/>
      <c r="K41" s="25"/>
      <c r="L41" s="26"/>
      <c r="M41" s="27"/>
      <c r="N41" s="28"/>
      <c r="O41" s="46" t="str">
        <f t="shared" si="2"/>
        <v xml:space="preserve"> </v>
      </c>
      <c r="P41" s="46"/>
      <c r="Q41" s="37" t="s">
        <v>200</v>
      </c>
      <c r="R41" s="48"/>
    </row>
    <row r="42" spans="2:18" x14ac:dyDescent="0.2">
      <c r="B42" s="47">
        <v>6</v>
      </c>
      <c r="C42"/>
      <c r="D42" s="48"/>
      <c r="E42" s="25"/>
      <c r="F42" s="25"/>
      <c r="G42" s="25"/>
      <c r="H42" s="26"/>
      <c r="I42" s="26"/>
      <c r="J42" s="26"/>
      <c r="K42" s="25"/>
      <c r="L42" s="26"/>
      <c r="M42" s="27"/>
      <c r="N42" s="28"/>
      <c r="O42" s="46" t="str">
        <f t="shared" si="2"/>
        <v xml:space="preserve"> </v>
      </c>
      <c r="P42" s="46"/>
      <c r="Q42" s="37" t="s">
        <v>202</v>
      </c>
      <c r="R42" s="48"/>
    </row>
    <row r="43" spans="2:18" x14ac:dyDescent="0.2">
      <c r="B43" s="47">
        <v>7</v>
      </c>
      <c r="C43"/>
      <c r="D43" s="25"/>
      <c r="E43" s="25"/>
      <c r="F43" s="25"/>
      <c r="G43" s="25"/>
      <c r="H43" s="26"/>
      <c r="I43" s="26"/>
      <c r="J43" s="26"/>
      <c r="K43" s="25"/>
      <c r="L43" s="26"/>
      <c r="M43" s="27"/>
      <c r="N43" s="28"/>
      <c r="O43" s="46" t="str">
        <f t="shared" si="2"/>
        <v xml:space="preserve"> </v>
      </c>
      <c r="P43" s="46"/>
      <c r="Q43" s="37" t="s">
        <v>214</v>
      </c>
      <c r="R43" s="48"/>
    </row>
    <row r="44" spans="2:18" x14ac:dyDescent="0.2">
      <c r="B44" s="47">
        <v>8</v>
      </c>
      <c r="C44"/>
      <c r="D44" s="25"/>
      <c r="E44" s="25"/>
      <c r="F44" s="25"/>
      <c r="G44" s="25"/>
      <c r="H44" s="26"/>
      <c r="I44" s="26"/>
      <c r="J44" s="26"/>
      <c r="K44" s="25"/>
      <c r="L44" s="26"/>
      <c r="M44" s="27"/>
      <c r="N44" s="28"/>
      <c r="O44" s="46" t="str">
        <f t="shared" si="2"/>
        <v xml:space="preserve"> </v>
      </c>
      <c r="P44" s="46"/>
      <c r="Q44" s="48"/>
      <c r="R44" s="48"/>
    </row>
    <row r="45" spans="2:18" hidden="1" x14ac:dyDescent="0.2">
      <c r="B45"/>
      <c r="C45"/>
      <c r="D45"/>
      <c r="E45"/>
      <c r="F45"/>
      <c r="G45"/>
      <c r="H45"/>
      <c r="I45" s="8"/>
      <c r="J45" s="8"/>
      <c r="K45"/>
      <c r="L45" s="45"/>
      <c r="M45" s="45"/>
      <c r="N45" s="28"/>
      <c r="O45"/>
      <c r="P45"/>
      <c r="R45" s="1"/>
    </row>
    <row r="46" spans="2:18" hidden="1" x14ac:dyDescent="0.2">
      <c r="B46"/>
      <c r="C46" s="32" t="s">
        <v>203</v>
      </c>
      <c r="D46" s="35"/>
      <c r="E46" s="35"/>
      <c r="F46" s="35"/>
      <c r="G46" s="35"/>
      <c r="H46" s="35"/>
      <c r="I46" s="44"/>
      <c r="J46" s="44"/>
      <c r="K46" s="35"/>
      <c r="L46" s="45"/>
      <c r="M46" s="45"/>
      <c r="N46" s="28"/>
      <c r="O46"/>
      <c r="P46"/>
      <c r="R46" s="1"/>
    </row>
    <row r="47" spans="2:18" hidden="1" x14ac:dyDescent="0.2">
      <c r="B47" s="47">
        <v>9</v>
      </c>
      <c r="C47"/>
      <c r="D47" s="25"/>
      <c r="E47" s="25"/>
      <c r="F47" s="25"/>
      <c r="G47" s="25"/>
      <c r="H47" s="26"/>
      <c r="I47" s="26"/>
      <c r="J47" s="26"/>
      <c r="K47" s="25"/>
      <c r="L47" s="26"/>
      <c r="M47" s="27"/>
      <c r="N47" s="28"/>
      <c r="O47" s="46" t="str">
        <f t="shared" ref="O47:O54" si="3">IF(K47=0," ",1)</f>
        <v xml:space="preserve"> </v>
      </c>
      <c r="P47" s="46"/>
      <c r="R47" s="1"/>
    </row>
    <row r="48" spans="2:18" hidden="1" x14ac:dyDescent="0.2">
      <c r="B48" s="47">
        <v>10</v>
      </c>
      <c r="C48"/>
      <c r="D48" s="25"/>
      <c r="E48" s="25"/>
      <c r="F48" s="25"/>
      <c r="G48" s="25"/>
      <c r="H48" s="26"/>
      <c r="I48" s="26"/>
      <c r="J48" s="26"/>
      <c r="K48" s="25"/>
      <c r="L48" s="26"/>
      <c r="M48" s="27"/>
      <c r="N48" s="28"/>
      <c r="O48" s="46" t="str">
        <f t="shared" si="3"/>
        <v xml:space="preserve"> </v>
      </c>
      <c r="P48" s="46"/>
      <c r="R48" s="1"/>
    </row>
    <row r="49" spans="1:18" hidden="1" x14ac:dyDescent="0.2">
      <c r="B49" s="47">
        <v>11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7"/>
      <c r="N49" s="28"/>
      <c r="O49" s="46" t="str">
        <f t="shared" si="3"/>
        <v xml:space="preserve"> </v>
      </c>
      <c r="P49" s="46"/>
      <c r="R49" s="1"/>
    </row>
    <row r="50" spans="1:18" hidden="1" x14ac:dyDescent="0.2">
      <c r="B50" s="47">
        <v>12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7"/>
      <c r="N50" s="28"/>
      <c r="O50" s="46" t="str">
        <f t="shared" si="3"/>
        <v xml:space="preserve"> </v>
      </c>
      <c r="P50" s="46"/>
      <c r="R50" s="1"/>
    </row>
    <row r="51" spans="1:18" hidden="1" x14ac:dyDescent="0.2">
      <c r="B51" s="47">
        <v>13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7"/>
      <c r="N51" s="28"/>
      <c r="O51" s="46" t="str">
        <f t="shared" si="3"/>
        <v xml:space="preserve"> </v>
      </c>
      <c r="P51" s="46"/>
      <c r="R51" s="1"/>
    </row>
    <row r="52" spans="1:18" hidden="1" x14ac:dyDescent="0.2">
      <c r="B52" s="47">
        <v>14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7"/>
      <c r="N52" s="28"/>
      <c r="O52" s="46" t="str">
        <f t="shared" si="3"/>
        <v xml:space="preserve"> </v>
      </c>
      <c r="P52" s="46"/>
      <c r="R52" s="1"/>
    </row>
    <row r="53" spans="1:18" hidden="1" x14ac:dyDescent="0.2">
      <c r="B53" s="47">
        <v>15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7"/>
      <c r="N53" s="28"/>
      <c r="O53" s="46" t="str">
        <f t="shared" si="3"/>
        <v xml:space="preserve"> </v>
      </c>
      <c r="P53" s="46"/>
      <c r="R53" s="1"/>
    </row>
    <row r="54" spans="1:18" hidden="1" x14ac:dyDescent="0.2">
      <c r="B54" s="47">
        <v>16</v>
      </c>
      <c r="C54"/>
      <c r="D54" s="25"/>
      <c r="E54" s="25"/>
      <c r="F54" s="25"/>
      <c r="G54" s="25"/>
      <c r="H54" s="26"/>
      <c r="I54" s="26"/>
      <c r="J54" s="26"/>
      <c r="K54" s="25"/>
      <c r="L54" s="26"/>
      <c r="M54" s="27"/>
      <c r="N54" s="28"/>
      <c r="O54" s="46" t="str">
        <f t="shared" si="3"/>
        <v xml:space="preserve"> </v>
      </c>
      <c r="P54" s="46"/>
      <c r="R54" s="1"/>
    </row>
    <row r="55" spans="1:18" ht="15" customHeight="1" x14ac:dyDescent="0.2"/>
    <row r="56" spans="1:18" ht="26" x14ac:dyDescent="0.2">
      <c r="B56" s="20" t="s">
        <v>136</v>
      </c>
      <c r="C56" s="21"/>
      <c r="D56" s="21"/>
      <c r="E56" s="21"/>
      <c r="F56" s="22">
        <f>1+F2</f>
        <v>14</v>
      </c>
    </row>
    <row r="57" spans="1:18" ht="7.5" customHeight="1" x14ac:dyDescent="0.2">
      <c r="L57" s="2"/>
      <c r="M57" s="2"/>
    </row>
    <row r="58" spans="1:18" ht="19" x14ac:dyDescent="0.2">
      <c r="B58" s="23" t="s">
        <v>256</v>
      </c>
    </row>
    <row r="59" spans="1:18" ht="15" customHeight="1" x14ac:dyDescent="0.2"/>
    <row r="60" spans="1:18" ht="16" x14ac:dyDescent="0.2">
      <c r="B60" s="49" t="s">
        <v>1</v>
      </c>
      <c r="C60" s="50"/>
      <c r="D60" s="50"/>
      <c r="E60" s="50"/>
      <c r="F60" s="110" t="s">
        <v>150</v>
      </c>
      <c r="G60" s="50"/>
      <c r="H60" s="50"/>
      <c r="I60" s="50"/>
      <c r="J60" s="50"/>
      <c r="K60" s="50"/>
      <c r="L60" s="50"/>
      <c r="M60" s="50"/>
      <c r="N60" s="50"/>
      <c r="O60" s="51"/>
      <c r="P60" s="86"/>
    </row>
    <row r="61" spans="1:18" x14ac:dyDescent="0.2">
      <c r="B61" s="24" t="s">
        <v>160</v>
      </c>
      <c r="G61" s="151">
        <f>VLOOKUP(B58&amp;B60,BUSCARECORDS_50MS14,2,FALSE)</f>
        <v>5.2679398148148147E-3</v>
      </c>
      <c r="H61" s="151"/>
      <c r="I61" s="24" t="str">
        <f>VLOOKUP(B58&amp;B60,BUSCARECORDS_50MS14,3,FALSE)</f>
        <v>LAURA SANCHEZ GALEANO (CD GREDOS SAN DIEGO)</v>
      </c>
    </row>
    <row r="62" spans="1:18" x14ac:dyDescent="0.2">
      <c r="B62" s="24" t="s">
        <v>162</v>
      </c>
      <c r="G62" s="149">
        <f>VLOOKUP(B58&amp;B60,BUSCARECORDS_50MS14,4,FALSE)</f>
        <v>4.417824074074074E-3</v>
      </c>
      <c r="H62" s="149"/>
      <c r="I62" s="9"/>
      <c r="M62" s="41"/>
      <c r="N62" s="42"/>
    </row>
    <row r="63" spans="1:18" ht="16" x14ac:dyDescent="0.2">
      <c r="A63" s="43" t="s">
        <v>94</v>
      </c>
      <c r="B63" s="24" t="s">
        <v>147</v>
      </c>
      <c r="G63" s="149" t="str">
        <f>VLOOKUP(B58&amp;A63,BUSCARECORDS_50MS14,2,FALSE)</f>
        <v>--</v>
      </c>
      <c r="H63" s="149"/>
      <c r="I63" s="24" t="str">
        <f>VLOOKUP(B58&amp;A63,BUSCARECORDS_50MS14,3,FALSE)</f>
        <v>-- (--)</v>
      </c>
      <c r="Q63" s="65" t="s">
        <v>225</v>
      </c>
    </row>
    <row r="64" spans="1:18" ht="16" x14ac:dyDescent="0.2">
      <c r="A64" s="43" t="s">
        <v>94</v>
      </c>
      <c r="B64" s="24" t="s">
        <v>148</v>
      </c>
      <c r="G64" s="149" t="str">
        <f>VLOOKUP(B58&amp;A64,BUSCARECORDS_50MS14,4,FALSE)</f>
        <v>N/A</v>
      </c>
      <c r="H64" s="149"/>
      <c r="Q64" s="66" t="s">
        <v>227</v>
      </c>
    </row>
    <row r="65" spans="2:18" x14ac:dyDescent="0.2">
      <c r="Q65" s="67" t="s">
        <v>228</v>
      </c>
    </row>
    <row r="66" spans="2:18" x14ac:dyDescent="0.2">
      <c r="B66"/>
      <c r="C66" s="32" t="s">
        <v>197</v>
      </c>
      <c r="D66" s="35"/>
      <c r="E66" s="35"/>
      <c r="F66" s="35"/>
      <c r="G66" s="35"/>
      <c r="H66" s="35"/>
      <c r="I66" s="44"/>
      <c r="J66" s="44"/>
      <c r="K66" s="35"/>
      <c r="L66" s="45"/>
      <c r="M66" s="45"/>
      <c r="N66" s="28"/>
      <c r="O66" s="46"/>
      <c r="P66" s="46"/>
      <c r="R66" s="1"/>
    </row>
    <row r="67" spans="2:18" x14ac:dyDescent="0.2">
      <c r="B67" s="47">
        <v>1</v>
      </c>
      <c r="C67"/>
      <c r="D67" s="25"/>
      <c r="E67" s="25"/>
      <c r="F67" s="25"/>
      <c r="G67" s="25"/>
      <c r="H67" s="26"/>
      <c r="I67" s="26"/>
      <c r="J67" s="26"/>
      <c r="K67" s="25"/>
      <c r="L67" s="26"/>
      <c r="M67" s="27"/>
      <c r="N67" s="28"/>
      <c r="O67" s="46" t="str">
        <f t="shared" ref="O67:O74" si="4">IF(K67=0," ",2)</f>
        <v xml:space="preserve"> </v>
      </c>
      <c r="P67" s="46"/>
      <c r="Q67" s="48"/>
      <c r="R67" s="48"/>
    </row>
    <row r="68" spans="2:18" x14ac:dyDescent="0.2">
      <c r="B68" s="47">
        <v>2</v>
      </c>
      <c r="C68"/>
      <c r="D68" s="25"/>
      <c r="E68" s="25"/>
      <c r="F68" s="25"/>
      <c r="G68" s="25"/>
      <c r="H68" s="26"/>
      <c r="I68" s="26"/>
      <c r="J68" s="26"/>
      <c r="K68" s="25"/>
      <c r="L68" s="26"/>
      <c r="M68" s="27"/>
      <c r="N68" s="28"/>
      <c r="O68" s="46" t="str">
        <f t="shared" si="4"/>
        <v xml:space="preserve"> </v>
      </c>
      <c r="P68" s="46"/>
      <c r="Q68" s="37" t="s">
        <v>200</v>
      </c>
      <c r="R68" s="48"/>
    </row>
    <row r="69" spans="2:18" x14ac:dyDescent="0.2">
      <c r="B69" s="47">
        <v>3</v>
      </c>
      <c r="C69"/>
      <c r="D69" s="25"/>
      <c r="E69" s="25"/>
      <c r="F69" s="25"/>
      <c r="G69" s="25"/>
      <c r="H69" s="26"/>
      <c r="I69" s="26"/>
      <c r="J69" s="26"/>
      <c r="K69" s="25"/>
      <c r="L69" s="26"/>
      <c r="M69" s="27"/>
      <c r="N69" s="28"/>
      <c r="O69" s="46" t="str">
        <f t="shared" si="4"/>
        <v xml:space="preserve"> </v>
      </c>
      <c r="P69" s="46"/>
      <c r="Q69" s="37" t="s">
        <v>201</v>
      </c>
      <c r="R69" s="48"/>
    </row>
    <row r="70" spans="2:18" x14ac:dyDescent="0.2">
      <c r="B70" s="47">
        <v>4</v>
      </c>
      <c r="C70"/>
      <c r="D70" s="37" t="s">
        <v>200</v>
      </c>
      <c r="E70" s="25"/>
      <c r="F70" s="25"/>
      <c r="G70" s="25"/>
      <c r="H70" s="26"/>
      <c r="I70" s="26"/>
      <c r="J70" s="26"/>
      <c r="K70" s="25"/>
      <c r="L70" s="26"/>
      <c r="M70" s="27"/>
      <c r="N70" s="28"/>
      <c r="O70" s="46" t="str">
        <f t="shared" si="4"/>
        <v xml:space="preserve"> </v>
      </c>
      <c r="P70" s="46"/>
      <c r="Q70" s="48"/>
      <c r="R70" s="48"/>
    </row>
    <row r="71" spans="2:18" x14ac:dyDescent="0.2">
      <c r="B71" s="47">
        <v>5</v>
      </c>
      <c r="C71"/>
      <c r="D71" s="37" t="s">
        <v>201</v>
      </c>
      <c r="E71" s="25"/>
      <c r="F71" s="25"/>
      <c r="G71" s="25"/>
      <c r="H71" s="26"/>
      <c r="I71" s="26"/>
      <c r="J71" s="26"/>
      <c r="K71" s="25"/>
      <c r="L71" s="26"/>
      <c r="M71" s="27"/>
      <c r="N71" s="28"/>
      <c r="O71" s="46" t="str">
        <f t="shared" si="4"/>
        <v xml:space="preserve"> </v>
      </c>
      <c r="P71" s="46"/>
      <c r="Q71" s="37" t="s">
        <v>200</v>
      </c>
      <c r="R71" s="48"/>
    </row>
    <row r="72" spans="2:18" x14ac:dyDescent="0.2">
      <c r="B72" s="47">
        <v>6</v>
      </c>
      <c r="C72"/>
      <c r="D72" s="48"/>
      <c r="E72" s="25"/>
      <c r="F72" s="25"/>
      <c r="G72" s="25"/>
      <c r="H72" s="26"/>
      <c r="I72" s="26"/>
      <c r="J72" s="26"/>
      <c r="K72" s="25"/>
      <c r="L72" s="26"/>
      <c r="M72" s="27"/>
      <c r="N72" s="28"/>
      <c r="O72" s="46" t="str">
        <f t="shared" si="4"/>
        <v xml:space="preserve"> </v>
      </c>
      <c r="P72" s="46"/>
      <c r="Q72" s="37" t="s">
        <v>202</v>
      </c>
      <c r="R72" s="48"/>
    </row>
    <row r="73" spans="2:18" x14ac:dyDescent="0.2">
      <c r="B73" s="47">
        <v>7</v>
      </c>
      <c r="C73"/>
      <c r="D73" s="25"/>
      <c r="E73" s="25"/>
      <c r="F73" s="25"/>
      <c r="G73" s="25"/>
      <c r="H73" s="26"/>
      <c r="I73" s="26"/>
      <c r="J73" s="26"/>
      <c r="K73" s="25"/>
      <c r="L73" s="26"/>
      <c r="M73" s="27"/>
      <c r="N73" s="28"/>
      <c r="O73" s="46" t="str">
        <f t="shared" si="4"/>
        <v xml:space="preserve"> </v>
      </c>
      <c r="P73" s="46"/>
      <c r="Q73" s="37" t="s">
        <v>214</v>
      </c>
      <c r="R73" s="48"/>
    </row>
    <row r="74" spans="2:18" x14ac:dyDescent="0.2">
      <c r="B74" s="47">
        <v>8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7"/>
      <c r="N74" s="28"/>
      <c r="O74" s="46" t="str">
        <f t="shared" si="4"/>
        <v xml:space="preserve"> </v>
      </c>
      <c r="P74" s="46"/>
      <c r="Q74" s="48"/>
      <c r="R74" s="48"/>
    </row>
    <row r="75" spans="2:18" hidden="1" x14ac:dyDescent="0.2">
      <c r="B75"/>
      <c r="C75"/>
      <c r="D75"/>
      <c r="E75"/>
      <c r="F75"/>
      <c r="G75"/>
      <c r="H75"/>
      <c r="I75" s="8"/>
      <c r="J75" s="8"/>
      <c r="K75"/>
      <c r="L75" s="45"/>
      <c r="M75" s="45"/>
      <c r="N75" s="28"/>
      <c r="O75"/>
      <c r="P75"/>
      <c r="R75" s="1"/>
    </row>
    <row r="76" spans="2:18" hidden="1" x14ac:dyDescent="0.2">
      <c r="B76"/>
      <c r="C76" s="32" t="s">
        <v>203</v>
      </c>
      <c r="D76" s="35"/>
      <c r="E76" s="35"/>
      <c r="F76" s="35"/>
      <c r="G76" s="35"/>
      <c r="H76" s="35"/>
      <c r="I76" s="44"/>
      <c r="J76" s="44"/>
      <c r="K76" s="35"/>
      <c r="L76" s="45"/>
      <c r="M76" s="45"/>
      <c r="N76" s="28"/>
      <c r="O76"/>
      <c r="P76"/>
      <c r="R76" s="1"/>
    </row>
    <row r="77" spans="2:18" hidden="1" x14ac:dyDescent="0.2">
      <c r="B77" s="47">
        <v>9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7"/>
      <c r="N77" s="28"/>
      <c r="O77" s="46" t="str">
        <f t="shared" ref="O77:O84" si="5">IF(K77=0," ",1)</f>
        <v xml:space="preserve"> </v>
      </c>
      <c r="P77" s="46"/>
      <c r="R77" s="1"/>
    </row>
    <row r="78" spans="2:18" hidden="1" x14ac:dyDescent="0.2">
      <c r="B78" s="47">
        <v>10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7"/>
      <c r="N78" s="28"/>
      <c r="O78" s="46" t="str">
        <f t="shared" si="5"/>
        <v xml:space="preserve"> </v>
      </c>
      <c r="P78" s="46"/>
      <c r="R78" s="1"/>
    </row>
    <row r="79" spans="2:18" hidden="1" x14ac:dyDescent="0.2">
      <c r="B79" s="47">
        <v>11</v>
      </c>
      <c r="C79"/>
      <c r="D79" s="25"/>
      <c r="E79" s="25"/>
      <c r="F79" s="25"/>
      <c r="G79" s="25"/>
      <c r="H79" s="26"/>
      <c r="I79" s="26"/>
      <c r="J79" s="26"/>
      <c r="K79" s="25"/>
      <c r="L79" s="26"/>
      <c r="M79" s="27"/>
      <c r="N79" s="28"/>
      <c r="O79" s="46" t="str">
        <f t="shared" si="5"/>
        <v xml:space="preserve"> </v>
      </c>
      <c r="P79" s="46"/>
      <c r="R79" s="1"/>
    </row>
    <row r="80" spans="2:18" hidden="1" x14ac:dyDescent="0.2">
      <c r="B80" s="47">
        <v>12</v>
      </c>
      <c r="C80"/>
      <c r="D80" s="25"/>
      <c r="E80" s="25"/>
      <c r="F80" s="25"/>
      <c r="G80" s="25"/>
      <c r="H80" s="26"/>
      <c r="I80" s="26"/>
      <c r="J80" s="26"/>
      <c r="K80" s="25"/>
      <c r="L80" s="26"/>
      <c r="M80" s="27"/>
      <c r="N80" s="28"/>
      <c r="O80" s="46" t="str">
        <f t="shared" si="5"/>
        <v xml:space="preserve"> </v>
      </c>
      <c r="P80" s="46"/>
      <c r="R80" s="1"/>
    </row>
    <row r="81" spans="2:18" hidden="1" x14ac:dyDescent="0.2">
      <c r="B81" s="47">
        <v>13</v>
      </c>
      <c r="C81"/>
      <c r="D81" s="25"/>
      <c r="E81" s="25"/>
      <c r="F81" s="25"/>
      <c r="G81" s="25"/>
      <c r="H81" s="26"/>
      <c r="I81" s="26"/>
      <c r="J81" s="26"/>
      <c r="K81" s="25"/>
      <c r="L81" s="26"/>
      <c r="M81" s="27"/>
      <c r="N81" s="28"/>
      <c r="O81" s="46" t="str">
        <f t="shared" si="5"/>
        <v xml:space="preserve"> </v>
      </c>
      <c r="P81" s="46"/>
      <c r="R81" s="1"/>
    </row>
    <row r="82" spans="2:18" hidden="1" x14ac:dyDescent="0.2">
      <c r="B82" s="47">
        <v>14</v>
      </c>
      <c r="C82"/>
      <c r="D82" s="25"/>
      <c r="E82" s="25"/>
      <c r="F82" s="25"/>
      <c r="G82" s="25"/>
      <c r="H82" s="26"/>
      <c r="I82" s="26"/>
      <c r="J82" s="26"/>
      <c r="K82" s="25"/>
      <c r="L82" s="26"/>
      <c r="M82" s="27"/>
      <c r="N82" s="28"/>
      <c r="O82" s="46" t="str">
        <f t="shared" si="5"/>
        <v xml:space="preserve"> </v>
      </c>
      <c r="P82" s="46"/>
      <c r="R82" s="1"/>
    </row>
    <row r="83" spans="2:18" hidden="1" x14ac:dyDescent="0.2">
      <c r="B83" s="47">
        <v>15</v>
      </c>
      <c r="C83"/>
      <c r="D83" s="25"/>
      <c r="E83" s="25"/>
      <c r="F83" s="25"/>
      <c r="G83" s="25"/>
      <c r="H83" s="26"/>
      <c r="I83" s="26"/>
      <c r="J83" s="26"/>
      <c r="K83" s="25"/>
      <c r="L83" s="26"/>
      <c r="M83" s="27"/>
      <c r="N83" s="28"/>
      <c r="O83" s="46" t="str">
        <f t="shared" si="5"/>
        <v xml:space="preserve"> </v>
      </c>
      <c r="P83" s="46"/>
      <c r="R83" s="1"/>
    </row>
    <row r="84" spans="2:18" hidden="1" x14ac:dyDescent="0.2">
      <c r="B84" s="47">
        <v>16</v>
      </c>
      <c r="C84"/>
      <c r="D84" s="25"/>
      <c r="E84" s="25"/>
      <c r="F84" s="25"/>
      <c r="G84" s="25"/>
      <c r="H84" s="26"/>
      <c r="I84" s="26"/>
      <c r="J84" s="26"/>
      <c r="K84" s="25"/>
      <c r="L84" s="26"/>
      <c r="M84" s="27"/>
      <c r="N84" s="28"/>
      <c r="O84" s="46" t="str">
        <f t="shared" si="5"/>
        <v xml:space="preserve"> </v>
      </c>
      <c r="P84" s="46"/>
      <c r="R84" s="1"/>
    </row>
    <row r="85" spans="2:18" ht="15" customHeight="1" x14ac:dyDescent="0.2"/>
    <row r="86" spans="2:18" ht="16" x14ac:dyDescent="0.2">
      <c r="B86" s="49" t="s">
        <v>1</v>
      </c>
      <c r="C86" s="50"/>
      <c r="D86" s="50"/>
      <c r="E86" s="50"/>
      <c r="F86" s="110" t="s">
        <v>140</v>
      </c>
      <c r="G86" s="50"/>
      <c r="H86" s="50"/>
      <c r="I86" s="50"/>
      <c r="J86" s="50"/>
      <c r="K86" s="50"/>
      <c r="L86" s="50"/>
      <c r="M86" s="50"/>
      <c r="N86" s="50"/>
      <c r="O86" s="51"/>
      <c r="P86" s="86"/>
    </row>
    <row r="87" spans="2:18" x14ac:dyDescent="0.2">
      <c r="B87" s="24" t="s">
        <v>161</v>
      </c>
      <c r="G87" s="149">
        <f>VLOOKUP(B58&amp;B86,BUSCARECORDS_50MS15,2,FALSE)</f>
        <v>5.7207175925925923E-3</v>
      </c>
      <c r="H87" s="149"/>
      <c r="I87" s="24" t="str">
        <f>VLOOKUP(B58&amp;B86,BUSCARECORDS_50MS15,3,FALSE)</f>
        <v>MARTINEZ AGUSTIN, MARTA (UFV APASCOVI)</v>
      </c>
    </row>
    <row r="88" spans="2:18" x14ac:dyDescent="0.2">
      <c r="B88" s="24" t="s">
        <v>162</v>
      </c>
      <c r="G88" s="149">
        <f>VLOOKUP(B58&amp;B86,BUSCARECORDS_50MS14,4,FALSE)</f>
        <v>4.417824074074074E-3</v>
      </c>
      <c r="H88" s="149"/>
      <c r="I88" s="9"/>
      <c r="M88" s="41"/>
      <c r="N88" s="42"/>
    </row>
    <row r="89" spans="2:18" x14ac:dyDescent="0.2">
      <c r="Q89" s="67" t="s">
        <v>228</v>
      </c>
    </row>
    <row r="90" spans="2:18" x14ac:dyDescent="0.2">
      <c r="B90"/>
      <c r="C90" s="32" t="s">
        <v>197</v>
      </c>
      <c r="D90" s="35"/>
      <c r="E90" s="35"/>
      <c r="F90" s="35"/>
      <c r="G90" s="35"/>
      <c r="H90" s="35"/>
      <c r="I90" s="44"/>
      <c r="J90" s="44"/>
      <c r="K90" s="35"/>
      <c r="L90" s="45"/>
      <c r="M90" s="45"/>
      <c r="N90" s="28"/>
      <c r="O90" s="46"/>
      <c r="P90" s="46"/>
      <c r="R90" s="1"/>
    </row>
    <row r="91" spans="2:18" x14ac:dyDescent="0.2">
      <c r="B91" s="47">
        <v>1</v>
      </c>
      <c r="C91"/>
      <c r="D91" s="25"/>
      <c r="E91" s="25"/>
      <c r="F91" s="25"/>
      <c r="G91" s="25"/>
      <c r="H91" s="26"/>
      <c r="I91" s="26"/>
      <c r="J91" s="26"/>
      <c r="K91" s="25"/>
      <c r="L91" s="26"/>
      <c r="M91" s="27"/>
      <c r="N91" s="28"/>
      <c r="O91" s="46" t="str">
        <f t="shared" ref="O91" si="6">IF(K91=0," ",2)</f>
        <v xml:space="preserve"> </v>
      </c>
      <c r="P91" s="46"/>
      <c r="Q91" s="48"/>
      <c r="R91" s="48"/>
    </row>
    <row r="92" spans="2:18" x14ac:dyDescent="0.2">
      <c r="B92" s="47">
        <v>2</v>
      </c>
      <c r="C92"/>
      <c r="D92" s="25"/>
      <c r="E92" s="25"/>
      <c r="F92" s="25"/>
      <c r="G92" s="25"/>
      <c r="H92" s="26"/>
      <c r="I92" s="26"/>
      <c r="J92" s="26"/>
      <c r="K92" s="25"/>
      <c r="L92" s="26"/>
      <c r="M92" s="27"/>
      <c r="N92" s="28"/>
      <c r="O92" s="46" t="str">
        <f t="shared" ref="O92:O98" si="7">IF(K92=0," ",2)</f>
        <v xml:space="preserve"> </v>
      </c>
      <c r="P92" s="46"/>
      <c r="Q92" s="37" t="s">
        <v>200</v>
      </c>
      <c r="R92" s="48"/>
    </row>
    <row r="93" spans="2:18" x14ac:dyDescent="0.2">
      <c r="B93" s="47">
        <v>3</v>
      </c>
      <c r="C93"/>
      <c r="D93" s="25"/>
      <c r="E93" s="25"/>
      <c r="F93" s="25"/>
      <c r="G93" s="25"/>
      <c r="H93" s="26"/>
      <c r="I93" s="26"/>
      <c r="J93" s="26"/>
      <c r="K93" s="25"/>
      <c r="L93" s="26"/>
      <c r="M93" s="27"/>
      <c r="N93" s="28"/>
      <c r="O93" s="46" t="str">
        <f t="shared" si="7"/>
        <v xml:space="preserve"> </v>
      </c>
      <c r="P93" s="46"/>
      <c r="Q93" s="37" t="s">
        <v>201</v>
      </c>
      <c r="R93" s="48"/>
    </row>
    <row r="94" spans="2:18" x14ac:dyDescent="0.2">
      <c r="B94" s="47">
        <v>4</v>
      </c>
      <c r="C94"/>
      <c r="D94" s="37" t="s">
        <v>200</v>
      </c>
      <c r="E94" s="25"/>
      <c r="F94" s="25"/>
      <c r="G94" s="25"/>
      <c r="H94" s="26"/>
      <c r="I94" s="26"/>
      <c r="J94" s="26"/>
      <c r="K94" s="25"/>
      <c r="L94" s="26"/>
      <c r="M94" s="27"/>
      <c r="N94" s="28"/>
      <c r="O94" s="46" t="str">
        <f t="shared" si="7"/>
        <v xml:space="preserve"> </v>
      </c>
      <c r="P94" s="46"/>
      <c r="Q94" s="48"/>
      <c r="R94" s="48"/>
    </row>
    <row r="95" spans="2:18" x14ac:dyDescent="0.2">
      <c r="B95" s="47">
        <v>5</v>
      </c>
      <c r="C95"/>
      <c r="D95" s="37" t="s">
        <v>202</v>
      </c>
      <c r="E95" s="25"/>
      <c r="F95" s="25"/>
      <c r="G95" s="25"/>
      <c r="H95" s="26"/>
      <c r="I95" s="26"/>
      <c r="J95" s="26"/>
      <c r="K95" s="25"/>
      <c r="L95" s="26"/>
      <c r="M95" s="27"/>
      <c r="N95" s="28"/>
      <c r="O95" s="46" t="str">
        <f t="shared" si="7"/>
        <v xml:space="preserve"> </v>
      </c>
      <c r="P95" s="46"/>
      <c r="Q95" s="37" t="s">
        <v>200</v>
      </c>
      <c r="R95" s="48"/>
    </row>
    <row r="96" spans="2:18" x14ac:dyDescent="0.2">
      <c r="B96" s="47">
        <v>6</v>
      </c>
      <c r="C96"/>
      <c r="D96" s="25"/>
      <c r="E96" s="25"/>
      <c r="F96" s="25"/>
      <c r="G96" s="25"/>
      <c r="H96" s="26"/>
      <c r="I96" s="26"/>
      <c r="J96" s="26"/>
      <c r="K96" s="25"/>
      <c r="L96" s="26"/>
      <c r="M96" s="27"/>
      <c r="N96" s="28"/>
      <c r="O96" s="46" t="str">
        <f t="shared" si="7"/>
        <v xml:space="preserve"> </v>
      </c>
      <c r="P96" s="46"/>
      <c r="Q96" s="37" t="s">
        <v>202</v>
      </c>
      <c r="R96" s="48"/>
    </row>
    <row r="97" spans="2:18" x14ac:dyDescent="0.2">
      <c r="B97" s="47">
        <v>7</v>
      </c>
      <c r="C97"/>
      <c r="D97" s="25"/>
      <c r="E97" s="25"/>
      <c r="F97" s="25"/>
      <c r="G97" s="25"/>
      <c r="H97" s="26"/>
      <c r="I97" s="26"/>
      <c r="J97" s="26"/>
      <c r="K97" s="25"/>
      <c r="L97" s="26"/>
      <c r="M97" s="27"/>
      <c r="N97" s="28"/>
      <c r="O97" s="46" t="str">
        <f t="shared" si="7"/>
        <v xml:space="preserve"> </v>
      </c>
      <c r="P97" s="46"/>
      <c r="Q97" s="37" t="s">
        <v>214</v>
      </c>
      <c r="R97" s="48"/>
    </row>
    <row r="98" spans="2:18" x14ac:dyDescent="0.2">
      <c r="B98" s="47">
        <v>8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7"/>
      <c r="N98" s="28"/>
      <c r="O98" s="46" t="str">
        <f t="shared" si="7"/>
        <v xml:space="preserve"> </v>
      </c>
      <c r="P98" s="46"/>
      <c r="Q98" s="48"/>
      <c r="R98" s="48"/>
    </row>
    <row r="99" spans="2:18" hidden="1" x14ac:dyDescent="0.2">
      <c r="B99"/>
      <c r="C99"/>
      <c r="D99"/>
      <c r="E99"/>
      <c r="F99"/>
      <c r="G99"/>
      <c r="H99"/>
      <c r="I99" s="8"/>
      <c r="J99" s="8"/>
      <c r="K99"/>
      <c r="L99" s="45"/>
      <c r="M99" s="45"/>
      <c r="N99" s="28"/>
      <c r="O99"/>
      <c r="P99"/>
      <c r="R99" s="1"/>
    </row>
    <row r="100" spans="2:18" hidden="1" x14ac:dyDescent="0.2">
      <c r="B100"/>
      <c r="C100" s="32" t="s">
        <v>203</v>
      </c>
      <c r="D100" s="35"/>
      <c r="E100" s="35"/>
      <c r="F100" s="35"/>
      <c r="G100" s="35"/>
      <c r="H100" s="35"/>
      <c r="I100" s="44"/>
      <c r="J100" s="44"/>
      <c r="K100" s="35"/>
      <c r="L100" s="45"/>
      <c r="M100" s="45"/>
      <c r="N100" s="28"/>
      <c r="O100"/>
      <c r="P100"/>
      <c r="R100" s="1"/>
    </row>
    <row r="101" spans="2:18" hidden="1" x14ac:dyDescent="0.2">
      <c r="B101" s="47">
        <v>9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7"/>
      <c r="N101" s="28"/>
      <c r="O101" s="46" t="str">
        <f t="shared" ref="O101:O108" si="8">IF(K101=0," ",1)</f>
        <v xml:space="preserve"> </v>
      </c>
      <c r="P101" s="46"/>
      <c r="R101" s="1"/>
    </row>
    <row r="102" spans="2:18" hidden="1" x14ac:dyDescent="0.2">
      <c r="B102" s="47">
        <v>10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7"/>
      <c r="N102" s="28"/>
      <c r="O102" s="46" t="str">
        <f t="shared" si="8"/>
        <v xml:space="preserve"> </v>
      </c>
      <c r="P102" s="46"/>
      <c r="R102" s="1"/>
    </row>
    <row r="103" spans="2:18" hidden="1" x14ac:dyDescent="0.2">
      <c r="B103" s="47">
        <v>11</v>
      </c>
      <c r="C103"/>
      <c r="D103" s="25"/>
      <c r="E103" s="25"/>
      <c r="F103" s="25"/>
      <c r="G103" s="25"/>
      <c r="H103" s="26"/>
      <c r="I103" s="26"/>
      <c r="J103" s="26"/>
      <c r="K103" s="25"/>
      <c r="L103" s="26"/>
      <c r="M103" s="27"/>
      <c r="N103" s="28"/>
      <c r="O103" s="46" t="str">
        <f t="shared" si="8"/>
        <v xml:space="preserve"> </v>
      </c>
      <c r="P103" s="46"/>
      <c r="R103" s="1"/>
    </row>
    <row r="104" spans="2:18" hidden="1" x14ac:dyDescent="0.2">
      <c r="B104" s="47">
        <v>12</v>
      </c>
      <c r="C104"/>
      <c r="D104" s="25"/>
      <c r="E104" s="25"/>
      <c r="F104" s="25"/>
      <c r="G104" s="25"/>
      <c r="H104" s="26"/>
      <c r="I104" s="26"/>
      <c r="J104" s="26"/>
      <c r="K104" s="25"/>
      <c r="L104" s="26"/>
      <c r="M104" s="27"/>
      <c r="N104" s="28"/>
      <c r="O104" s="46" t="str">
        <f t="shared" si="8"/>
        <v xml:space="preserve"> </v>
      </c>
      <c r="P104" s="46"/>
      <c r="R104" s="1"/>
    </row>
    <row r="105" spans="2:18" hidden="1" x14ac:dyDescent="0.2">
      <c r="B105" s="47">
        <v>13</v>
      </c>
      <c r="C105"/>
      <c r="D105" s="25"/>
      <c r="E105" s="25"/>
      <c r="F105" s="25"/>
      <c r="G105" s="25"/>
      <c r="H105" s="26"/>
      <c r="I105" s="26"/>
      <c r="J105" s="26"/>
      <c r="K105" s="25"/>
      <c r="L105" s="26"/>
      <c r="M105" s="27"/>
      <c r="N105" s="28"/>
      <c r="O105" s="46" t="str">
        <f t="shared" si="8"/>
        <v xml:space="preserve"> </v>
      </c>
      <c r="P105" s="46"/>
      <c r="R105" s="1"/>
    </row>
    <row r="106" spans="2:18" hidden="1" x14ac:dyDescent="0.2">
      <c r="B106" s="47">
        <v>14</v>
      </c>
      <c r="C106"/>
      <c r="D106" s="25"/>
      <c r="E106" s="25"/>
      <c r="F106" s="25"/>
      <c r="G106" s="25"/>
      <c r="H106" s="26"/>
      <c r="I106" s="26"/>
      <c r="J106" s="26"/>
      <c r="K106" s="25"/>
      <c r="L106" s="26"/>
      <c r="M106" s="27"/>
      <c r="N106" s="28"/>
      <c r="O106" s="46" t="str">
        <f t="shared" si="8"/>
        <v xml:space="preserve"> </v>
      </c>
      <c r="P106" s="46"/>
      <c r="R106" s="1"/>
    </row>
    <row r="107" spans="2:18" hidden="1" x14ac:dyDescent="0.2">
      <c r="B107" s="47">
        <v>15</v>
      </c>
      <c r="C107"/>
      <c r="D107" s="25"/>
      <c r="E107" s="25"/>
      <c r="F107" s="25"/>
      <c r="G107" s="25"/>
      <c r="H107" s="26"/>
      <c r="I107" s="26"/>
      <c r="J107" s="26"/>
      <c r="K107" s="25"/>
      <c r="L107" s="26"/>
      <c r="M107" s="27"/>
      <c r="N107" s="28"/>
      <c r="O107" s="46" t="str">
        <f t="shared" si="8"/>
        <v xml:space="preserve"> </v>
      </c>
      <c r="P107" s="46"/>
      <c r="R107" s="1"/>
    </row>
    <row r="108" spans="2:18" hidden="1" x14ac:dyDescent="0.2">
      <c r="B108" s="47">
        <v>16</v>
      </c>
      <c r="C108"/>
      <c r="D108" s="25"/>
      <c r="E108" s="25"/>
      <c r="F108" s="25"/>
      <c r="G108" s="25"/>
      <c r="H108" s="26"/>
      <c r="I108" s="26"/>
      <c r="J108" s="26"/>
      <c r="K108" s="25"/>
      <c r="L108" s="26"/>
      <c r="M108" s="27"/>
      <c r="N108" s="28"/>
      <c r="O108" s="46" t="str">
        <f t="shared" si="8"/>
        <v xml:space="preserve"> </v>
      </c>
      <c r="P108" s="46"/>
      <c r="R108" s="1"/>
    </row>
    <row r="109" spans="2:18" ht="15" customHeight="1" x14ac:dyDescent="0.2"/>
    <row r="114" spans="10:10" ht="15" hidden="1" customHeight="1" x14ac:dyDescent="0.2">
      <c r="J114" s="1" t="s">
        <v>328</v>
      </c>
    </row>
  </sheetData>
  <mergeCells count="12">
    <mergeCell ref="G88:H88"/>
    <mergeCell ref="G7:H7"/>
    <mergeCell ref="G8:H8"/>
    <mergeCell ref="G9:H9"/>
    <mergeCell ref="G10:H10"/>
    <mergeCell ref="G33:H33"/>
    <mergeCell ref="G34:H34"/>
    <mergeCell ref="G61:H61"/>
    <mergeCell ref="G62:H62"/>
    <mergeCell ref="G63:H63"/>
    <mergeCell ref="G64:H64"/>
    <mergeCell ref="G87:H87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756A-6030-A945-864C-334C079BFF95}">
  <sheetPr>
    <tabColor theme="9"/>
  </sheetPr>
  <dimension ref="A1:R118"/>
  <sheetViews>
    <sheetView zoomScale="130" zoomScaleNormal="130" workbookViewId="0">
      <selection activeCell="D71" sqref="D71:D75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2" width="12.33203125" style="1" customWidth="1"/>
    <col min="13" max="14" width="12.83203125" style="1" customWidth="1"/>
    <col min="15" max="16" width="6.5" style="18" customWidth="1"/>
    <col min="17" max="17" width="8.1640625" style="1" customWidth="1"/>
    <col min="18" max="18" width="5.6640625" style="2"/>
    <col min="19" max="16384" width="5.6640625" style="1"/>
  </cols>
  <sheetData>
    <row r="1" spans="1:18" ht="15" customHeight="1" x14ac:dyDescent="0.2"/>
    <row r="2" spans="1:18" ht="26" x14ac:dyDescent="0.2">
      <c r="B2" s="20" t="s">
        <v>136</v>
      </c>
      <c r="C2" s="21"/>
      <c r="D2" s="21"/>
      <c r="E2" s="21"/>
      <c r="F2" s="22">
        <v>15</v>
      </c>
    </row>
    <row r="3" spans="1:18" ht="7.5" customHeight="1" x14ac:dyDescent="0.2">
      <c r="L3" s="2"/>
      <c r="M3" s="2"/>
    </row>
    <row r="4" spans="1:18" ht="19" x14ac:dyDescent="0.2">
      <c r="B4" s="23" t="s">
        <v>192</v>
      </c>
    </row>
    <row r="5" spans="1:18" ht="15" customHeight="1" x14ac:dyDescent="0.2"/>
    <row r="6" spans="1:18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1"/>
      <c r="P6" s="86"/>
    </row>
    <row r="7" spans="1:18" x14ac:dyDescent="0.2">
      <c r="B7" s="24" t="s">
        <v>160</v>
      </c>
      <c r="G7" s="151">
        <f>VLOOKUP(B4&amp;B6,BUSCARECORDS_50MS14,2,FALSE)</f>
        <v>9.5520833333333319E-4</v>
      </c>
      <c r="H7" s="151"/>
      <c r="I7" s="24" t="str">
        <f>VLOOKUP(B4&amp;B6,BUSCARECORDS_50MS14,3,FALSE)</f>
        <v>VALENTIN LONGA VILLA (CD VICTORIAS CENTRO)</v>
      </c>
    </row>
    <row r="8" spans="1:18" x14ac:dyDescent="0.2">
      <c r="B8" s="24" t="s">
        <v>162</v>
      </c>
      <c r="G8" s="149">
        <f>VLOOKUP(B4&amp;B6,BUSCARECORDS_50MS14,4,FALSE)</f>
        <v>8.559027777777778E-4</v>
      </c>
      <c r="H8" s="149"/>
      <c r="I8" s="9"/>
      <c r="M8" s="41" t="s">
        <v>186</v>
      </c>
      <c r="N8" s="42">
        <v>1.3888888888888889E-3</v>
      </c>
    </row>
    <row r="9" spans="1:18" ht="16" x14ac:dyDescent="0.2">
      <c r="A9" s="43" t="s">
        <v>84</v>
      </c>
      <c r="B9" s="24" t="s">
        <v>137</v>
      </c>
      <c r="G9" s="149">
        <f>VLOOKUP(B4&amp;A9,BUSCARECORDS_50MS14,2,FALSE)</f>
        <v>1.0688657407407407E-3</v>
      </c>
      <c r="H9" s="149"/>
      <c r="I9" s="24" t="str">
        <f>VLOOKUP(B4&amp;A9,BUSCARECORDS_50MS14,3,FALSE)</f>
        <v>HERNANDEZ-FRANCH PEREZ DEL YERRO, MIGUEL (UFV APASCOVI)</v>
      </c>
      <c r="M9" s="39" t="s">
        <v>163</v>
      </c>
      <c r="N9" s="40">
        <f>N8+O9</f>
        <v>2.0833333333333333E-3</v>
      </c>
      <c r="O9" s="33">
        <v>6.9444444444444447E-4</v>
      </c>
    </row>
    <row r="10" spans="1:18" ht="16" x14ac:dyDescent="0.2">
      <c r="A10" s="43" t="s">
        <v>84</v>
      </c>
      <c r="B10" s="24" t="s">
        <v>138</v>
      </c>
      <c r="G10" s="149">
        <f>VLOOKUP(B4&amp;A10,BUSCARECORDS_50MS14,4,FALSE)</f>
        <v>1.0459490740740739E-3</v>
      </c>
      <c r="H10" s="149"/>
      <c r="M10" s="41"/>
      <c r="N10" s="42"/>
    </row>
    <row r="11" spans="1:18" ht="16" x14ac:dyDescent="0.2">
      <c r="A11" s="43" t="s">
        <v>94</v>
      </c>
      <c r="B11" s="24" t="s">
        <v>147</v>
      </c>
      <c r="G11" s="149">
        <f>VLOOKUP(B4&amp;A11,BUSCARECORDS_50MS14,2,FALSE)</f>
        <v>1.0976851851851853E-3</v>
      </c>
      <c r="H11" s="149"/>
      <c r="I11" s="24" t="str">
        <f>VLOOKUP(B4&amp;A11,BUSCARECORDS_50MS14,3,FALSE)</f>
        <v>PEINADO MARTIN, ANGEL ANTONIO (LAS VICTORIAS CENTRO)</v>
      </c>
      <c r="O11" s="1"/>
      <c r="Q11" s="65" t="s">
        <v>225</v>
      </c>
    </row>
    <row r="12" spans="1:18" ht="16" x14ac:dyDescent="0.2">
      <c r="A12" s="43" t="s">
        <v>94</v>
      </c>
      <c r="B12" s="24" t="s">
        <v>148</v>
      </c>
      <c r="G12" s="149" t="str">
        <f>VLOOKUP(B4&amp;A12,BUSCARECORDS_50MS14,4,FALSE)</f>
        <v>N/A</v>
      </c>
      <c r="H12" s="149"/>
      <c r="Q12" s="66" t="s">
        <v>227</v>
      </c>
    </row>
    <row r="13" spans="1:18" ht="15" customHeight="1" x14ac:dyDescent="0.2">
      <c r="Q13" s="67" t="s">
        <v>228</v>
      </c>
    </row>
    <row r="14" spans="1:18" x14ac:dyDescent="0.2">
      <c r="B14"/>
      <c r="C14" s="32" t="s">
        <v>197</v>
      </c>
      <c r="D14" s="35"/>
      <c r="E14" s="35"/>
      <c r="F14" s="35"/>
      <c r="G14" s="35"/>
      <c r="H14" s="35"/>
      <c r="I14" s="44"/>
      <c r="J14" s="44"/>
      <c r="K14" s="35"/>
      <c r="L14" s="45"/>
      <c r="M14" s="45"/>
      <c r="N14" s="28"/>
      <c r="O14" s="46"/>
      <c r="P14" s="46"/>
      <c r="R14" s="1"/>
    </row>
    <row r="15" spans="1:18" x14ac:dyDescent="0.2">
      <c r="B15" s="47">
        <v>1</v>
      </c>
      <c r="C15"/>
      <c r="D15" s="25" t="s">
        <v>182</v>
      </c>
      <c r="E15" s="26"/>
      <c r="F15" s="26"/>
      <c r="G15" s="26"/>
      <c r="H15" s="26" t="s">
        <v>149</v>
      </c>
      <c r="I15" s="26" t="s">
        <v>236</v>
      </c>
      <c r="J15" s="26" t="s">
        <v>165</v>
      </c>
      <c r="K15" s="85" t="s">
        <v>354</v>
      </c>
      <c r="L15" s="18"/>
      <c r="M15" s="65" t="s">
        <v>225</v>
      </c>
      <c r="N15" s="28">
        <v>1.124537037037037E-3</v>
      </c>
      <c r="O15" s="46">
        <f t="shared" ref="O15:O22" si="0">IF(K15=0," ",2)</f>
        <v>2</v>
      </c>
      <c r="P15" s="46"/>
      <c r="Q15" s="48"/>
      <c r="R15" s="48"/>
    </row>
    <row r="16" spans="1:18" x14ac:dyDescent="0.2">
      <c r="B16" s="47">
        <v>2</v>
      </c>
      <c r="C16"/>
      <c r="D16" s="25" t="s">
        <v>155</v>
      </c>
      <c r="E16" s="25"/>
      <c r="F16" s="25"/>
      <c r="G16" s="25"/>
      <c r="H16" s="26" t="s">
        <v>139</v>
      </c>
      <c r="I16" s="26" t="s">
        <v>236</v>
      </c>
      <c r="J16" s="26" t="s">
        <v>165</v>
      </c>
      <c r="K16" s="25" t="s">
        <v>284</v>
      </c>
      <c r="L16" s="18"/>
      <c r="M16" s="66" t="s">
        <v>227</v>
      </c>
      <c r="N16" s="28">
        <v>1.1581018518518518E-3</v>
      </c>
      <c r="O16" s="46">
        <f t="shared" si="0"/>
        <v>2</v>
      </c>
      <c r="P16" s="46"/>
      <c r="Q16" s="37" t="s">
        <v>200</v>
      </c>
      <c r="R16" s="48"/>
    </row>
    <row r="17" spans="2:18" x14ac:dyDescent="0.2">
      <c r="B17" s="47">
        <v>3</v>
      </c>
      <c r="C17"/>
      <c r="D17" s="25"/>
      <c r="E17" s="25"/>
      <c r="F17" s="25"/>
      <c r="G17" s="25"/>
      <c r="H17" s="26"/>
      <c r="I17" s="26"/>
      <c r="J17" s="26"/>
      <c r="K17" s="25"/>
      <c r="L17" s="26"/>
      <c r="M17" s="27"/>
      <c r="N17" s="28"/>
      <c r="O17" s="46" t="str">
        <f t="shared" si="0"/>
        <v xml:space="preserve"> </v>
      </c>
      <c r="P17" s="46"/>
      <c r="Q17" s="37" t="s">
        <v>201</v>
      </c>
      <c r="R17" s="48"/>
    </row>
    <row r="18" spans="2:18" x14ac:dyDescent="0.2">
      <c r="B18" s="47">
        <v>4</v>
      </c>
      <c r="C18"/>
      <c r="D18" s="37" t="s">
        <v>200</v>
      </c>
      <c r="E18" s="25"/>
      <c r="F18" s="25"/>
      <c r="G18" s="25"/>
      <c r="H18" s="26"/>
      <c r="I18" s="26"/>
      <c r="J18" s="26"/>
      <c r="K18" s="25"/>
      <c r="L18" s="26"/>
      <c r="M18" s="27"/>
      <c r="N18" s="28"/>
      <c r="O18" s="46" t="str">
        <f t="shared" si="0"/>
        <v xml:space="preserve"> </v>
      </c>
      <c r="P18" s="46"/>
      <c r="Q18" s="48"/>
      <c r="R18" s="48"/>
    </row>
    <row r="19" spans="2:18" x14ac:dyDescent="0.2">
      <c r="B19" s="47">
        <v>5</v>
      </c>
      <c r="C19"/>
      <c r="D19" s="37" t="s">
        <v>202</v>
      </c>
      <c r="E19" s="25"/>
      <c r="F19" s="25"/>
      <c r="G19" s="25"/>
      <c r="H19" s="26"/>
      <c r="I19" s="26"/>
      <c r="J19" s="26"/>
      <c r="K19" s="25"/>
      <c r="L19" s="26"/>
      <c r="M19" s="27"/>
      <c r="N19" s="28"/>
      <c r="O19" s="46" t="str">
        <f t="shared" si="0"/>
        <v xml:space="preserve"> </v>
      </c>
      <c r="P19" s="46"/>
      <c r="Q19" s="37" t="s">
        <v>200</v>
      </c>
      <c r="R19" s="48"/>
    </row>
    <row r="20" spans="2:18" x14ac:dyDescent="0.2">
      <c r="B20" s="47">
        <v>6</v>
      </c>
      <c r="C20"/>
      <c r="D20" s="48"/>
      <c r="E20" s="25"/>
      <c r="F20" s="25"/>
      <c r="G20" s="25"/>
      <c r="H20" s="26"/>
      <c r="I20" s="26"/>
      <c r="J20" s="26"/>
      <c r="K20" s="25"/>
      <c r="L20" s="26"/>
      <c r="M20" s="27"/>
      <c r="N20" s="28"/>
      <c r="O20" s="46" t="str">
        <f t="shared" si="0"/>
        <v xml:space="preserve"> </v>
      </c>
      <c r="P20" s="46"/>
      <c r="Q20" s="37" t="s">
        <v>202</v>
      </c>
      <c r="R20" s="48"/>
    </row>
    <row r="21" spans="2:18" x14ac:dyDescent="0.2">
      <c r="B21" s="47">
        <v>7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7"/>
      <c r="N21" s="28"/>
      <c r="O21" s="46" t="str">
        <f t="shared" si="0"/>
        <v xml:space="preserve"> </v>
      </c>
      <c r="P21" s="46"/>
      <c r="Q21" s="37" t="s">
        <v>214</v>
      </c>
      <c r="R21" s="48"/>
    </row>
    <row r="22" spans="2:18" x14ac:dyDescent="0.2">
      <c r="B22" s="47">
        <v>8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7"/>
      <c r="N22" s="28"/>
      <c r="O22" s="46" t="str">
        <f t="shared" si="0"/>
        <v xml:space="preserve"> </v>
      </c>
      <c r="P22" s="46"/>
      <c r="Q22" s="48"/>
      <c r="R22" s="48"/>
    </row>
    <row r="23" spans="2:18" hidden="1" x14ac:dyDescent="0.2">
      <c r="B23"/>
      <c r="C23"/>
      <c r="D23"/>
      <c r="E23"/>
      <c r="F23"/>
      <c r="G23"/>
      <c r="H23"/>
      <c r="I23" s="8"/>
      <c r="J23" s="8"/>
      <c r="K23"/>
      <c r="L23" s="45"/>
      <c r="M23" s="45"/>
      <c r="N23" s="28"/>
      <c r="O23"/>
      <c r="P23"/>
      <c r="R23" s="1"/>
    </row>
    <row r="24" spans="2:18" hidden="1" x14ac:dyDescent="0.2">
      <c r="B24"/>
      <c r="C24" s="32" t="s">
        <v>203</v>
      </c>
      <c r="D24" s="35"/>
      <c r="E24" s="35"/>
      <c r="F24" s="35"/>
      <c r="G24" s="35"/>
      <c r="H24" s="35"/>
      <c r="I24" s="44"/>
      <c r="J24" s="44"/>
      <c r="K24" s="35"/>
      <c r="L24" s="45"/>
      <c r="M24" s="45"/>
      <c r="N24" s="28"/>
      <c r="O24"/>
      <c r="P24"/>
      <c r="R24" s="1"/>
    </row>
    <row r="25" spans="2:18" hidden="1" x14ac:dyDescent="0.2">
      <c r="B25" s="47">
        <v>9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7"/>
      <c r="N25" s="28"/>
      <c r="O25" s="46" t="str">
        <f t="shared" ref="O25:O32" si="1">IF(K25=0," ",1)</f>
        <v xml:space="preserve"> </v>
      </c>
      <c r="P25" s="46"/>
      <c r="R25" s="1"/>
    </row>
    <row r="26" spans="2:18" hidden="1" x14ac:dyDescent="0.2">
      <c r="B26" s="47">
        <v>10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7"/>
      <c r="N26" s="28"/>
      <c r="O26" s="46" t="str">
        <f t="shared" si="1"/>
        <v xml:space="preserve"> </v>
      </c>
      <c r="P26" s="46"/>
      <c r="R26" s="1"/>
    </row>
    <row r="27" spans="2:18" hidden="1" x14ac:dyDescent="0.2">
      <c r="B27" s="47">
        <v>11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7"/>
      <c r="N27" s="28"/>
      <c r="O27" s="46" t="str">
        <f t="shared" si="1"/>
        <v xml:space="preserve"> </v>
      </c>
      <c r="P27" s="46"/>
      <c r="R27" s="1"/>
    </row>
    <row r="28" spans="2:18" hidden="1" x14ac:dyDescent="0.2">
      <c r="B28" s="47">
        <v>12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7"/>
      <c r="N28" s="28"/>
      <c r="O28" s="46" t="str">
        <f t="shared" si="1"/>
        <v xml:space="preserve"> </v>
      </c>
      <c r="P28" s="46"/>
      <c r="R28" s="1"/>
    </row>
    <row r="29" spans="2:18" hidden="1" x14ac:dyDescent="0.2">
      <c r="B29" s="47">
        <v>13</v>
      </c>
      <c r="C29"/>
      <c r="D29" s="25"/>
      <c r="E29" s="25"/>
      <c r="F29" s="25"/>
      <c r="G29" s="25"/>
      <c r="H29" s="26"/>
      <c r="I29" s="26"/>
      <c r="J29" s="26"/>
      <c r="K29" s="25"/>
      <c r="L29" s="26"/>
      <c r="M29" s="27"/>
      <c r="N29" s="28"/>
      <c r="O29" s="46" t="str">
        <f t="shared" si="1"/>
        <v xml:space="preserve"> </v>
      </c>
      <c r="P29" s="46"/>
      <c r="R29" s="1"/>
    </row>
    <row r="30" spans="2:18" hidden="1" x14ac:dyDescent="0.2">
      <c r="B30" s="47">
        <v>14</v>
      </c>
      <c r="C30"/>
      <c r="D30" s="25"/>
      <c r="E30" s="25"/>
      <c r="F30" s="25"/>
      <c r="G30" s="25"/>
      <c r="H30" s="26"/>
      <c r="I30" s="26"/>
      <c r="J30" s="26"/>
      <c r="K30" s="25"/>
      <c r="L30" s="26"/>
      <c r="M30" s="27"/>
      <c r="N30" s="28"/>
      <c r="O30" s="46" t="str">
        <f t="shared" si="1"/>
        <v xml:space="preserve"> </v>
      </c>
      <c r="P30" s="46"/>
      <c r="R30" s="1"/>
    </row>
    <row r="31" spans="2:18" hidden="1" x14ac:dyDescent="0.2">
      <c r="B31" s="47">
        <v>15</v>
      </c>
      <c r="C31"/>
      <c r="D31" s="25"/>
      <c r="E31" s="25"/>
      <c r="F31" s="25"/>
      <c r="G31" s="25"/>
      <c r="H31" s="26"/>
      <c r="I31" s="26"/>
      <c r="J31" s="26"/>
      <c r="K31" s="25"/>
      <c r="L31" s="26"/>
      <c r="M31" s="27"/>
      <c r="N31" s="28"/>
      <c r="O31" s="46" t="str">
        <f t="shared" si="1"/>
        <v xml:space="preserve"> </v>
      </c>
      <c r="P31" s="46"/>
      <c r="R31" s="1"/>
    </row>
    <row r="32" spans="2:18" hidden="1" x14ac:dyDescent="0.2">
      <c r="B32" s="47">
        <v>16</v>
      </c>
      <c r="C32"/>
      <c r="D32" s="25"/>
      <c r="E32" s="25"/>
      <c r="F32" s="25"/>
      <c r="G32" s="25"/>
      <c r="H32" s="26"/>
      <c r="I32" s="26"/>
      <c r="J32" s="26"/>
      <c r="K32" s="25"/>
      <c r="L32" s="26"/>
      <c r="M32" s="27"/>
      <c r="N32" s="28"/>
      <c r="O32" s="46" t="str">
        <f t="shared" si="1"/>
        <v xml:space="preserve"> </v>
      </c>
      <c r="P32" s="46"/>
      <c r="R32" s="1"/>
    </row>
    <row r="33" spans="2:18" ht="15" customHeight="1" x14ac:dyDescent="0.2"/>
    <row r="34" spans="2:18" ht="16" x14ac:dyDescent="0.2">
      <c r="B34" s="49" t="s">
        <v>1</v>
      </c>
      <c r="C34" s="50"/>
      <c r="D34" s="50"/>
      <c r="E34" s="50"/>
      <c r="F34" s="110" t="s">
        <v>140</v>
      </c>
      <c r="G34" s="50"/>
      <c r="H34" s="50"/>
      <c r="I34" s="50"/>
      <c r="J34" s="50"/>
      <c r="K34" s="50"/>
      <c r="L34" s="50"/>
      <c r="M34" s="50"/>
      <c r="N34" s="50"/>
      <c r="O34" s="51"/>
      <c r="P34" s="86"/>
    </row>
    <row r="35" spans="2:18" x14ac:dyDescent="0.2">
      <c r="B35" s="24" t="s">
        <v>161</v>
      </c>
      <c r="G35" s="149">
        <f>VLOOKUP(B4&amp;B34,BUSCARECORDS_50MS15,2,FALSE)</f>
        <v>1.0748842592592592E-3</v>
      </c>
      <c r="H35" s="149"/>
      <c r="I35" s="24" t="str">
        <f>VLOOKUP(B4&amp;B34,BUSCARECORDS_50MS15,3,FALSE)</f>
        <v>CARLOS HERNANDEZ ORTIZ (SELECCIÓN DE MADRID)</v>
      </c>
    </row>
    <row r="36" spans="2:18" x14ac:dyDescent="0.2">
      <c r="B36" s="24" t="s">
        <v>164</v>
      </c>
      <c r="G36" s="149">
        <f>VLOOKUP(B4&amp;B34,BUSCARECORDS_50MS15,4,FALSE)</f>
        <v>1.0387731481481483E-3</v>
      </c>
      <c r="H36" s="149"/>
      <c r="I36" s="9"/>
      <c r="M36" s="41" t="s">
        <v>187</v>
      </c>
      <c r="N36" s="42">
        <v>1.5046296296296294E-3</v>
      </c>
    </row>
    <row r="37" spans="2:18" ht="15" customHeight="1" x14ac:dyDescent="0.2">
      <c r="M37" s="39" t="s">
        <v>163</v>
      </c>
      <c r="N37" s="40">
        <f>N8+O37</f>
        <v>2.0833333333333333E-3</v>
      </c>
      <c r="O37" s="33">
        <v>6.9444444444444447E-4</v>
      </c>
      <c r="Q37" s="67" t="s">
        <v>228</v>
      </c>
    </row>
    <row r="38" spans="2:18" x14ac:dyDescent="0.2">
      <c r="B38"/>
      <c r="C38" s="32" t="s">
        <v>197</v>
      </c>
      <c r="D38" s="35"/>
      <c r="E38" s="35"/>
      <c r="F38" s="35"/>
      <c r="G38" s="35"/>
      <c r="H38" s="35"/>
      <c r="I38" s="44"/>
      <c r="J38" s="44"/>
      <c r="K38" s="35"/>
      <c r="L38" s="45"/>
      <c r="M38" s="39"/>
      <c r="N38" s="40"/>
      <c r="O38" s="46"/>
      <c r="P38" s="46"/>
      <c r="R38" s="1"/>
    </row>
    <row r="39" spans="2:18" x14ac:dyDescent="0.2">
      <c r="B39" s="47">
        <v>1</v>
      </c>
      <c r="C39"/>
      <c r="D39" s="25" t="s">
        <v>405</v>
      </c>
      <c r="E39" s="25"/>
      <c r="F39" s="25"/>
      <c r="G39" s="25"/>
      <c r="H39" s="26" t="s">
        <v>143</v>
      </c>
      <c r="I39" s="26" t="s">
        <v>237</v>
      </c>
      <c r="J39" s="26" t="s">
        <v>165</v>
      </c>
      <c r="K39" s="25" t="s">
        <v>284</v>
      </c>
      <c r="L39" s="18"/>
      <c r="M39" s="65" t="s">
        <v>225</v>
      </c>
      <c r="N39" s="28">
        <v>1.2462962962962963E-3</v>
      </c>
      <c r="O39" s="46">
        <f t="shared" ref="O39:O46" si="2">IF(K39=0," ",2)</f>
        <v>2</v>
      </c>
      <c r="P39" s="46"/>
      <c r="Q39" s="48"/>
      <c r="R39" s="48"/>
    </row>
    <row r="40" spans="2:18" x14ac:dyDescent="0.2">
      <c r="B40" s="47">
        <v>2</v>
      </c>
      <c r="C40"/>
      <c r="D40" s="25" t="s">
        <v>171</v>
      </c>
      <c r="E40" s="25"/>
      <c r="F40" s="25"/>
      <c r="G40" s="25"/>
      <c r="H40" s="26" t="s">
        <v>143</v>
      </c>
      <c r="I40" s="26" t="s">
        <v>237</v>
      </c>
      <c r="J40" s="26" t="s">
        <v>165</v>
      </c>
      <c r="K40" s="25" t="s">
        <v>284</v>
      </c>
      <c r="L40" s="18"/>
      <c r="M40" s="66" t="s">
        <v>227</v>
      </c>
      <c r="N40" s="28">
        <v>1.6319444444444445E-3</v>
      </c>
      <c r="O40" s="46">
        <f t="shared" si="2"/>
        <v>2</v>
      </c>
      <c r="P40" s="46"/>
      <c r="Q40" s="37" t="s">
        <v>200</v>
      </c>
      <c r="R40" s="48"/>
    </row>
    <row r="41" spans="2:18" x14ac:dyDescent="0.2">
      <c r="B41" s="47">
        <v>3</v>
      </c>
      <c r="C41"/>
      <c r="D41" s="25"/>
      <c r="E41" s="25"/>
      <c r="F41" s="25"/>
      <c r="G41" s="25"/>
      <c r="H41" s="26"/>
      <c r="I41" s="26"/>
      <c r="J41" s="26"/>
      <c r="K41" s="25"/>
      <c r="L41" s="26"/>
      <c r="M41" s="27"/>
      <c r="N41" s="28"/>
      <c r="O41" s="46" t="str">
        <f t="shared" si="2"/>
        <v xml:space="preserve"> </v>
      </c>
      <c r="P41" s="46"/>
      <c r="Q41" s="37" t="s">
        <v>201</v>
      </c>
      <c r="R41" s="48"/>
    </row>
    <row r="42" spans="2:18" x14ac:dyDescent="0.2">
      <c r="B42" s="47">
        <v>4</v>
      </c>
      <c r="C42"/>
      <c r="D42" s="37" t="s">
        <v>200</v>
      </c>
      <c r="E42" s="25"/>
      <c r="F42" s="25"/>
      <c r="G42" s="25"/>
      <c r="H42" s="26"/>
      <c r="I42" s="26"/>
      <c r="J42" s="26"/>
      <c r="K42" s="25"/>
      <c r="L42" s="26"/>
      <c r="M42" s="27"/>
      <c r="N42" s="28"/>
      <c r="O42" s="46" t="str">
        <f t="shared" si="2"/>
        <v xml:space="preserve"> </v>
      </c>
      <c r="P42" s="46"/>
      <c r="Q42" s="48"/>
      <c r="R42" s="48"/>
    </row>
    <row r="43" spans="2:18" x14ac:dyDescent="0.2">
      <c r="B43" s="47">
        <v>5</v>
      </c>
      <c r="C43"/>
      <c r="D43" s="37" t="s">
        <v>202</v>
      </c>
      <c r="E43" s="25"/>
      <c r="F43" s="25"/>
      <c r="G43" s="25"/>
      <c r="H43" s="26"/>
      <c r="I43" s="26"/>
      <c r="J43" s="26"/>
      <c r="K43" s="25"/>
      <c r="L43" s="26"/>
      <c r="M43" s="27"/>
      <c r="N43" s="28"/>
      <c r="O43" s="46" t="str">
        <f t="shared" si="2"/>
        <v xml:space="preserve"> </v>
      </c>
      <c r="P43" s="46"/>
      <c r="Q43" s="37" t="s">
        <v>200</v>
      </c>
      <c r="R43" s="48"/>
    </row>
    <row r="44" spans="2:18" x14ac:dyDescent="0.2">
      <c r="B44" s="47">
        <v>6</v>
      </c>
      <c r="C44"/>
      <c r="D44" s="48"/>
      <c r="E44" s="25"/>
      <c r="F44" s="25"/>
      <c r="G44" s="25"/>
      <c r="H44" s="26"/>
      <c r="I44" s="26"/>
      <c r="J44" s="26"/>
      <c r="K44" s="25"/>
      <c r="L44" s="26"/>
      <c r="M44" s="27"/>
      <c r="N44" s="28"/>
      <c r="O44" s="46" t="str">
        <f t="shared" si="2"/>
        <v xml:space="preserve"> </v>
      </c>
      <c r="P44" s="46"/>
      <c r="Q44" s="37" t="s">
        <v>202</v>
      </c>
      <c r="R44" s="48"/>
    </row>
    <row r="45" spans="2:18" x14ac:dyDescent="0.2">
      <c r="B45" s="47">
        <v>7</v>
      </c>
      <c r="C45"/>
      <c r="D45" s="25"/>
      <c r="E45" s="25"/>
      <c r="F45" s="25"/>
      <c r="G45" s="25"/>
      <c r="H45" s="26"/>
      <c r="I45" s="26"/>
      <c r="J45" s="26"/>
      <c r="K45" s="25"/>
      <c r="L45" s="26"/>
      <c r="M45" s="27"/>
      <c r="N45" s="28"/>
      <c r="O45" s="46" t="str">
        <f t="shared" si="2"/>
        <v xml:space="preserve"> </v>
      </c>
      <c r="P45" s="46"/>
      <c r="Q45" s="37" t="s">
        <v>214</v>
      </c>
      <c r="R45" s="48"/>
    </row>
    <row r="46" spans="2:18" x14ac:dyDescent="0.2">
      <c r="B46" s="47">
        <v>8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7"/>
      <c r="N46" s="28"/>
      <c r="O46" s="46" t="str">
        <f t="shared" si="2"/>
        <v xml:space="preserve"> </v>
      </c>
      <c r="P46" s="46"/>
      <c r="Q46" s="48"/>
      <c r="R46" s="48"/>
    </row>
    <row r="47" spans="2:18" hidden="1" x14ac:dyDescent="0.2">
      <c r="B47"/>
      <c r="C47"/>
      <c r="D47"/>
      <c r="E47"/>
      <c r="F47"/>
      <c r="G47"/>
      <c r="H47"/>
      <c r="I47" s="8"/>
      <c r="J47" s="8"/>
      <c r="K47"/>
      <c r="L47" s="45"/>
      <c r="M47" s="45"/>
      <c r="N47" s="28"/>
      <c r="O47"/>
      <c r="P47"/>
      <c r="R47" s="1"/>
    </row>
    <row r="48" spans="2:18" hidden="1" x14ac:dyDescent="0.2">
      <c r="B48"/>
      <c r="C48" s="32" t="s">
        <v>203</v>
      </c>
      <c r="D48" s="35"/>
      <c r="E48" s="35"/>
      <c r="F48" s="35"/>
      <c r="G48" s="35"/>
      <c r="H48" s="35"/>
      <c r="I48" s="44"/>
      <c r="J48" s="44"/>
      <c r="K48" s="35"/>
      <c r="L48" s="45"/>
      <c r="M48" s="45"/>
      <c r="N48" s="28"/>
      <c r="O48"/>
      <c r="P48"/>
      <c r="R48" s="1"/>
    </row>
    <row r="49" spans="2:18" hidden="1" x14ac:dyDescent="0.2">
      <c r="B49" s="47">
        <v>9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7"/>
      <c r="N49" s="28"/>
      <c r="O49" s="46" t="str">
        <f t="shared" ref="O49:O56" si="3">IF(K49=0," ",1)</f>
        <v xml:space="preserve"> </v>
      </c>
      <c r="P49" s="46"/>
      <c r="R49" s="1"/>
    </row>
    <row r="50" spans="2:18" hidden="1" x14ac:dyDescent="0.2">
      <c r="B50" s="47">
        <v>10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7"/>
      <c r="N50" s="28"/>
      <c r="O50" s="46" t="str">
        <f t="shared" si="3"/>
        <v xml:space="preserve"> </v>
      </c>
      <c r="P50" s="46"/>
      <c r="R50" s="1"/>
    </row>
    <row r="51" spans="2:18" hidden="1" x14ac:dyDescent="0.2">
      <c r="B51" s="47">
        <v>11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7"/>
      <c r="N51" s="28"/>
      <c r="O51" s="46" t="str">
        <f t="shared" si="3"/>
        <v xml:space="preserve"> </v>
      </c>
      <c r="P51" s="46"/>
      <c r="R51" s="1"/>
    </row>
    <row r="52" spans="2:18" hidden="1" x14ac:dyDescent="0.2">
      <c r="B52" s="47">
        <v>12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7"/>
      <c r="N52" s="28"/>
      <c r="O52" s="46" t="str">
        <f t="shared" si="3"/>
        <v xml:space="preserve"> </v>
      </c>
      <c r="P52" s="46"/>
      <c r="R52" s="1"/>
    </row>
    <row r="53" spans="2:18" hidden="1" x14ac:dyDescent="0.2">
      <c r="B53" s="47">
        <v>13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7"/>
      <c r="N53" s="28"/>
      <c r="O53" s="46" t="str">
        <f t="shared" si="3"/>
        <v xml:space="preserve"> </v>
      </c>
      <c r="P53" s="46"/>
      <c r="R53" s="1"/>
    </row>
    <row r="54" spans="2:18" hidden="1" x14ac:dyDescent="0.2">
      <c r="B54" s="47">
        <v>14</v>
      </c>
      <c r="C54"/>
      <c r="D54" s="25"/>
      <c r="E54" s="25"/>
      <c r="F54" s="25"/>
      <c r="G54" s="25"/>
      <c r="H54" s="26"/>
      <c r="I54" s="26"/>
      <c r="J54" s="26"/>
      <c r="K54" s="25"/>
      <c r="L54" s="26"/>
      <c r="M54" s="27"/>
      <c r="N54" s="28"/>
      <c r="O54" s="46" t="str">
        <f t="shared" si="3"/>
        <v xml:space="preserve"> </v>
      </c>
      <c r="P54" s="46"/>
      <c r="R54" s="1"/>
    </row>
    <row r="55" spans="2:18" hidden="1" x14ac:dyDescent="0.2">
      <c r="B55" s="47">
        <v>15</v>
      </c>
      <c r="C55"/>
      <c r="D55" s="25"/>
      <c r="E55" s="25"/>
      <c r="F55" s="25"/>
      <c r="G55" s="25"/>
      <c r="H55" s="26"/>
      <c r="I55" s="26"/>
      <c r="J55" s="26"/>
      <c r="K55" s="25"/>
      <c r="L55" s="26"/>
      <c r="M55" s="27"/>
      <c r="N55" s="28"/>
      <c r="O55" s="46" t="str">
        <f t="shared" si="3"/>
        <v xml:space="preserve"> </v>
      </c>
      <c r="P55" s="46"/>
      <c r="R55" s="1"/>
    </row>
    <row r="56" spans="2:18" hidden="1" x14ac:dyDescent="0.2">
      <c r="B56" s="47">
        <v>16</v>
      </c>
      <c r="C56"/>
      <c r="D56" s="25"/>
      <c r="E56" s="25"/>
      <c r="F56" s="25"/>
      <c r="G56" s="25"/>
      <c r="H56" s="26"/>
      <c r="I56" s="26"/>
      <c r="J56" s="26"/>
      <c r="K56" s="25"/>
      <c r="L56" s="26"/>
      <c r="M56" s="27"/>
      <c r="N56" s="28"/>
      <c r="O56" s="46" t="str">
        <f t="shared" si="3"/>
        <v xml:space="preserve"> </v>
      </c>
      <c r="P56" s="46"/>
      <c r="R56" s="1"/>
    </row>
    <row r="57" spans="2:18" ht="15" customHeight="1" x14ac:dyDescent="0.2"/>
    <row r="58" spans="2:18" ht="26" x14ac:dyDescent="0.2">
      <c r="B58" s="20" t="s">
        <v>136</v>
      </c>
      <c r="C58" s="21"/>
      <c r="D58" s="21"/>
      <c r="E58" s="21"/>
      <c r="F58" s="22">
        <f>1+F2</f>
        <v>16</v>
      </c>
    </row>
    <row r="59" spans="2:18" ht="7.5" customHeight="1" x14ac:dyDescent="0.2">
      <c r="L59" s="2"/>
      <c r="M59" s="2"/>
    </row>
    <row r="60" spans="2:18" ht="19" x14ac:dyDescent="0.2">
      <c r="B60" s="23" t="s">
        <v>193</v>
      </c>
    </row>
    <row r="61" spans="2:18" ht="15" customHeight="1" x14ac:dyDescent="0.2"/>
    <row r="62" spans="2:18" ht="16" x14ac:dyDescent="0.2">
      <c r="B62" s="49" t="s">
        <v>1</v>
      </c>
      <c r="C62" s="50"/>
      <c r="D62" s="50"/>
      <c r="E62" s="50"/>
      <c r="F62" s="110" t="s">
        <v>150</v>
      </c>
      <c r="G62" s="50"/>
      <c r="H62" s="50"/>
      <c r="I62" s="50"/>
      <c r="J62" s="50"/>
      <c r="K62" s="50"/>
      <c r="L62" s="50"/>
      <c r="M62" s="50"/>
      <c r="N62" s="50"/>
      <c r="O62" s="51"/>
      <c r="P62" s="86"/>
    </row>
    <row r="63" spans="2:18" x14ac:dyDescent="0.2">
      <c r="B63" s="24" t="s">
        <v>160</v>
      </c>
      <c r="G63" s="151">
        <f>VLOOKUP(B60&amp;B62,BUSCARECORDS_50MS14,2,FALSE)</f>
        <v>1.1317129629629631E-3</v>
      </c>
      <c r="H63" s="151"/>
      <c r="I63" s="24" t="str">
        <f>VLOOKUP(B60&amp;B62,BUSCARECORDS_50MS14,3,FALSE)</f>
        <v>SARA ZALVE MAIER (SAD APASCOVI)</v>
      </c>
    </row>
    <row r="64" spans="2:18" x14ac:dyDescent="0.2">
      <c r="B64" s="24" t="s">
        <v>162</v>
      </c>
      <c r="G64" s="149">
        <f>VLOOKUP(B60&amp;B62,BUSCARECORDS_50MS14,4,FALSE)</f>
        <v>8.3356481481481476E-4</v>
      </c>
      <c r="H64" s="149"/>
      <c r="I64" s="9"/>
      <c r="M64" s="41" t="s">
        <v>186</v>
      </c>
      <c r="N64" s="42">
        <v>1.736111111111111E-3</v>
      </c>
    </row>
    <row r="65" spans="1:18" ht="16" x14ac:dyDescent="0.2">
      <c r="A65" s="43" t="s">
        <v>84</v>
      </c>
      <c r="B65" s="24" t="s">
        <v>137</v>
      </c>
      <c r="G65" s="149">
        <f>VLOOKUP(B60&amp;A65,BUSCARECORDS_50MS14,2,FALSE)</f>
        <v>1.2928240740740741E-3</v>
      </c>
      <c r="H65" s="149"/>
      <c r="I65" s="24" t="str">
        <f>VLOOKUP(B60&amp;A65,BUSCARECORDS_50MS14,3,FALSE)</f>
        <v>RECAREY GARCIA, CANDELA (ESCUELAS FEMADDI)</v>
      </c>
      <c r="M65" s="39" t="s">
        <v>163</v>
      </c>
      <c r="N65" s="40">
        <f>N64+O65</f>
        <v>2.4305555555555556E-3</v>
      </c>
      <c r="O65" s="33">
        <v>6.9444444444444447E-4</v>
      </c>
    </row>
    <row r="66" spans="1:18" ht="16" x14ac:dyDescent="0.2">
      <c r="A66" s="43" t="s">
        <v>84</v>
      </c>
      <c r="B66" s="24" t="s">
        <v>138</v>
      </c>
      <c r="G66" s="149">
        <f>VLOOKUP(B60&amp;A66,BUSCARECORDS_50MS14,4,FALSE)</f>
        <v>1.1210648148148148E-3</v>
      </c>
      <c r="H66" s="149"/>
      <c r="M66" s="41"/>
      <c r="N66" s="42"/>
    </row>
    <row r="67" spans="1:18" ht="16" x14ac:dyDescent="0.2">
      <c r="A67" s="43" t="s">
        <v>94</v>
      </c>
      <c r="B67" s="24" t="s">
        <v>147</v>
      </c>
      <c r="G67" s="149">
        <f>VLOOKUP(B60&amp;A67,BUSCARECORDS_50MS14,2,FALSE)</f>
        <v>2.1503472222222223E-3</v>
      </c>
      <c r="H67" s="149"/>
      <c r="I67" s="24" t="str">
        <f>VLOOKUP(B60&amp;A67,BUSCARECORDS_50MS14,3,FALSE)</f>
        <v>COLAO DIAZ-MAYORDOMO, VICTORIA (ADIL-FUNDACION ESFERA)</v>
      </c>
      <c r="O67" s="1"/>
      <c r="Q67" s="65" t="s">
        <v>225</v>
      </c>
    </row>
    <row r="68" spans="1:18" ht="16" x14ac:dyDescent="0.2">
      <c r="A68" s="43" t="s">
        <v>94</v>
      </c>
      <c r="B68" s="24" t="s">
        <v>148</v>
      </c>
      <c r="G68" s="149" t="str">
        <f>VLOOKUP(B60&amp;A68,BUSCARECORDS_50MS14,4,FALSE)</f>
        <v>N/A</v>
      </c>
      <c r="H68" s="149"/>
      <c r="Q68" s="66" t="s">
        <v>227</v>
      </c>
    </row>
    <row r="69" spans="1:18" x14ac:dyDescent="0.2">
      <c r="Q69" s="67" t="s">
        <v>228</v>
      </c>
    </row>
    <row r="70" spans="1:18" x14ac:dyDescent="0.2">
      <c r="B70"/>
      <c r="C70" s="32" t="s">
        <v>197</v>
      </c>
      <c r="D70" s="35"/>
      <c r="E70" s="35"/>
      <c r="F70" s="35"/>
      <c r="G70" s="35"/>
      <c r="H70" s="35"/>
      <c r="I70" s="44"/>
      <c r="J70" s="44"/>
      <c r="K70" s="35"/>
      <c r="L70" s="45"/>
      <c r="M70" s="45"/>
      <c r="N70" s="28"/>
      <c r="O70" s="46"/>
      <c r="P70" s="46"/>
      <c r="R70" s="1"/>
    </row>
    <row r="71" spans="1:18" x14ac:dyDescent="0.2">
      <c r="B71" s="47">
        <v>1</v>
      </c>
      <c r="C71"/>
      <c r="D71" s="25" t="s">
        <v>285</v>
      </c>
      <c r="E71" s="25"/>
      <c r="F71" s="25"/>
      <c r="G71" s="25"/>
      <c r="H71" s="26" t="s">
        <v>143</v>
      </c>
      <c r="I71" s="26" t="s">
        <v>236</v>
      </c>
      <c r="J71" s="26" t="s">
        <v>165</v>
      </c>
      <c r="K71" s="85" t="s">
        <v>173</v>
      </c>
      <c r="L71" s="121"/>
      <c r="M71" s="122"/>
      <c r="N71" s="28">
        <v>1.172685185185185E-3</v>
      </c>
      <c r="O71" s="46">
        <f t="shared" ref="O71:O78" si="4">IF(K71=0," ",2)</f>
        <v>2</v>
      </c>
      <c r="P71" s="46"/>
      <c r="Q71" s="48"/>
      <c r="R71" s="48"/>
    </row>
    <row r="72" spans="1:18" x14ac:dyDescent="0.2">
      <c r="B72" s="47">
        <v>2</v>
      </c>
      <c r="C72"/>
      <c r="D72" s="25" t="s">
        <v>387</v>
      </c>
      <c r="E72" s="25"/>
      <c r="F72" s="25"/>
      <c r="G72" s="25"/>
      <c r="H72" s="26" t="s">
        <v>139</v>
      </c>
      <c r="I72" s="26" t="s">
        <v>236</v>
      </c>
      <c r="J72" s="26" t="s">
        <v>165</v>
      </c>
      <c r="K72" s="85" t="s">
        <v>351</v>
      </c>
      <c r="L72" s="121"/>
      <c r="M72" s="122"/>
      <c r="N72" s="28">
        <v>1.2928240740740741E-3</v>
      </c>
      <c r="O72" s="46">
        <f t="shared" si="4"/>
        <v>2</v>
      </c>
      <c r="P72" s="46"/>
      <c r="Q72" s="37" t="s">
        <v>200</v>
      </c>
      <c r="R72" s="48"/>
    </row>
    <row r="73" spans="1:18" x14ac:dyDescent="0.2">
      <c r="B73" s="47">
        <v>3</v>
      </c>
      <c r="C73"/>
      <c r="D73" s="25" t="s">
        <v>372</v>
      </c>
      <c r="E73" s="25"/>
      <c r="F73" s="25"/>
      <c r="G73" s="25"/>
      <c r="H73" s="26" t="s">
        <v>143</v>
      </c>
      <c r="I73" s="26" t="s">
        <v>236</v>
      </c>
      <c r="J73" s="26" t="s">
        <v>165</v>
      </c>
      <c r="K73" s="85" t="s">
        <v>284</v>
      </c>
      <c r="L73" s="121"/>
      <c r="M73" s="122"/>
      <c r="N73" s="28">
        <v>1.3119212962962963E-3</v>
      </c>
      <c r="O73" s="46">
        <f t="shared" si="4"/>
        <v>2</v>
      </c>
      <c r="P73" s="46"/>
      <c r="Q73" s="37" t="s">
        <v>201</v>
      </c>
      <c r="R73" s="48"/>
    </row>
    <row r="74" spans="1:18" x14ac:dyDescent="0.2">
      <c r="B74" s="47">
        <v>4</v>
      </c>
      <c r="C74"/>
      <c r="D74" s="25" t="s">
        <v>176</v>
      </c>
      <c r="E74" s="25"/>
      <c r="F74" s="25"/>
      <c r="G74" s="25"/>
      <c r="H74" s="26" t="s">
        <v>143</v>
      </c>
      <c r="I74" s="26" t="s">
        <v>236</v>
      </c>
      <c r="J74" s="26" t="s">
        <v>165</v>
      </c>
      <c r="K74" s="85" t="s">
        <v>284</v>
      </c>
      <c r="L74" s="121"/>
      <c r="M74" s="122"/>
      <c r="N74" s="28">
        <v>1.6756944444444445E-3</v>
      </c>
      <c r="O74" s="46">
        <f t="shared" si="4"/>
        <v>2</v>
      </c>
      <c r="P74" s="46"/>
      <c r="Q74" s="48"/>
      <c r="R74" s="48"/>
    </row>
    <row r="75" spans="1:18" x14ac:dyDescent="0.2">
      <c r="B75" s="47">
        <v>5</v>
      </c>
      <c r="C75"/>
      <c r="D75" s="25" t="s">
        <v>392</v>
      </c>
      <c r="E75" s="25"/>
      <c r="F75" s="25"/>
      <c r="G75" s="25"/>
      <c r="H75" s="26" t="s">
        <v>149</v>
      </c>
      <c r="I75" s="26" t="s">
        <v>236</v>
      </c>
      <c r="J75" s="26" t="s">
        <v>165</v>
      </c>
      <c r="K75" s="85" t="s">
        <v>217</v>
      </c>
      <c r="L75" s="121"/>
      <c r="M75" s="122"/>
      <c r="N75" s="28">
        <v>2.1503472222222223E-3</v>
      </c>
      <c r="O75" s="46">
        <f t="shared" si="4"/>
        <v>2</v>
      </c>
      <c r="P75" s="46"/>
      <c r="Q75" s="37" t="s">
        <v>200</v>
      </c>
      <c r="R75" s="48"/>
    </row>
    <row r="76" spans="1:18" x14ac:dyDescent="0.2">
      <c r="B76" s="47">
        <v>6</v>
      </c>
      <c r="C76"/>
      <c r="D76" s="48"/>
      <c r="E76" s="25"/>
      <c r="F76" s="25"/>
      <c r="G76" s="25"/>
      <c r="H76" s="26"/>
      <c r="I76" s="26"/>
      <c r="J76" s="26"/>
      <c r="K76" s="25"/>
      <c r="L76" s="26"/>
      <c r="M76" s="27"/>
      <c r="N76" s="28"/>
      <c r="O76" s="46" t="str">
        <f t="shared" si="4"/>
        <v xml:space="preserve"> </v>
      </c>
      <c r="P76" s="46"/>
      <c r="Q76" s="37" t="s">
        <v>202</v>
      </c>
      <c r="R76" s="48"/>
    </row>
    <row r="77" spans="1:18" x14ac:dyDescent="0.2">
      <c r="B77" s="47">
        <v>7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7"/>
      <c r="N77" s="28"/>
      <c r="O77" s="46" t="str">
        <f t="shared" si="4"/>
        <v xml:space="preserve"> </v>
      </c>
      <c r="P77" s="46"/>
      <c r="Q77" s="37" t="s">
        <v>214</v>
      </c>
      <c r="R77" s="48"/>
    </row>
    <row r="78" spans="1:18" x14ac:dyDescent="0.2">
      <c r="B78" s="47">
        <v>8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7"/>
      <c r="N78" s="28"/>
      <c r="O78" s="46" t="str">
        <f t="shared" si="4"/>
        <v xml:space="preserve"> </v>
      </c>
      <c r="P78" s="46"/>
      <c r="Q78" s="48"/>
      <c r="R78" s="48"/>
    </row>
    <row r="79" spans="1:18" hidden="1" x14ac:dyDescent="0.2">
      <c r="B79"/>
      <c r="C79"/>
      <c r="D79"/>
      <c r="E79"/>
      <c r="F79"/>
      <c r="G79"/>
      <c r="H79"/>
      <c r="I79" s="8"/>
      <c r="J79" s="8"/>
      <c r="K79"/>
      <c r="L79" s="45"/>
      <c r="M79" s="45"/>
      <c r="N79" s="28"/>
      <c r="O79"/>
      <c r="P79"/>
      <c r="R79" s="1"/>
    </row>
    <row r="80" spans="1:18" hidden="1" x14ac:dyDescent="0.2">
      <c r="B80"/>
      <c r="C80" s="32" t="s">
        <v>203</v>
      </c>
      <c r="D80" s="35"/>
      <c r="E80" s="35"/>
      <c r="F80" s="35"/>
      <c r="G80" s="35"/>
      <c r="H80" s="35"/>
      <c r="I80" s="44"/>
      <c r="J80" s="44"/>
      <c r="K80" s="35"/>
      <c r="L80" s="45"/>
      <c r="M80" s="45"/>
      <c r="N80" s="28"/>
      <c r="O80"/>
      <c r="P80"/>
      <c r="R80" s="1"/>
    </row>
    <row r="81" spans="2:18" hidden="1" x14ac:dyDescent="0.2">
      <c r="B81" s="47">
        <v>9</v>
      </c>
      <c r="C81"/>
      <c r="D81" s="25"/>
      <c r="E81" s="25"/>
      <c r="F81" s="25"/>
      <c r="G81" s="25"/>
      <c r="H81" s="26"/>
      <c r="I81" s="26"/>
      <c r="J81" s="26"/>
      <c r="K81" s="25"/>
      <c r="L81" s="26"/>
      <c r="M81" s="27"/>
      <c r="N81" s="28"/>
      <c r="O81" s="46" t="str">
        <f t="shared" ref="O81:O88" si="5">IF(K81=0," ",1)</f>
        <v xml:space="preserve"> </v>
      </c>
      <c r="P81" s="46"/>
      <c r="R81" s="1"/>
    </row>
    <row r="82" spans="2:18" hidden="1" x14ac:dyDescent="0.2">
      <c r="B82" s="47">
        <v>10</v>
      </c>
      <c r="C82"/>
      <c r="D82" s="25"/>
      <c r="E82" s="25"/>
      <c r="F82" s="25"/>
      <c r="G82" s="25"/>
      <c r="H82" s="26"/>
      <c r="I82" s="26"/>
      <c r="J82" s="26"/>
      <c r="K82" s="25"/>
      <c r="L82" s="26"/>
      <c r="M82" s="27"/>
      <c r="N82" s="28"/>
      <c r="O82" s="46" t="str">
        <f t="shared" si="5"/>
        <v xml:space="preserve"> </v>
      </c>
      <c r="P82" s="46"/>
      <c r="R82" s="1"/>
    </row>
    <row r="83" spans="2:18" hidden="1" x14ac:dyDescent="0.2">
      <c r="B83" s="47">
        <v>11</v>
      </c>
      <c r="C83"/>
      <c r="D83" s="25"/>
      <c r="E83" s="25"/>
      <c r="F83" s="25"/>
      <c r="G83" s="25"/>
      <c r="H83" s="26"/>
      <c r="I83" s="26"/>
      <c r="J83" s="26"/>
      <c r="K83" s="25"/>
      <c r="L83" s="26"/>
      <c r="M83" s="27"/>
      <c r="N83" s="28"/>
      <c r="O83" s="46" t="str">
        <f t="shared" si="5"/>
        <v xml:space="preserve"> </v>
      </c>
      <c r="P83" s="46"/>
      <c r="R83" s="1"/>
    </row>
    <row r="84" spans="2:18" hidden="1" x14ac:dyDescent="0.2">
      <c r="B84" s="47">
        <v>12</v>
      </c>
      <c r="C84"/>
      <c r="D84" s="25"/>
      <c r="E84" s="25"/>
      <c r="F84" s="25"/>
      <c r="G84" s="25"/>
      <c r="H84" s="26"/>
      <c r="I84" s="26"/>
      <c r="J84" s="26"/>
      <c r="K84" s="25"/>
      <c r="L84" s="26"/>
      <c r="M84" s="27"/>
      <c r="N84" s="28"/>
      <c r="O84" s="46" t="str">
        <f t="shared" si="5"/>
        <v xml:space="preserve"> </v>
      </c>
      <c r="P84" s="46"/>
      <c r="R84" s="1"/>
    </row>
    <row r="85" spans="2:18" hidden="1" x14ac:dyDescent="0.2">
      <c r="B85" s="47">
        <v>13</v>
      </c>
      <c r="C85"/>
      <c r="D85" s="25"/>
      <c r="E85" s="25"/>
      <c r="F85" s="25"/>
      <c r="G85" s="25"/>
      <c r="H85" s="26"/>
      <c r="I85" s="26"/>
      <c r="J85" s="26"/>
      <c r="K85" s="25"/>
      <c r="L85" s="26"/>
      <c r="M85" s="27"/>
      <c r="N85" s="28"/>
      <c r="O85" s="46" t="str">
        <f t="shared" si="5"/>
        <v xml:space="preserve"> </v>
      </c>
      <c r="P85" s="46"/>
      <c r="R85" s="1"/>
    </row>
    <row r="86" spans="2:18" hidden="1" x14ac:dyDescent="0.2">
      <c r="B86" s="47">
        <v>14</v>
      </c>
      <c r="C86"/>
      <c r="D86" s="25"/>
      <c r="E86" s="25"/>
      <c r="F86" s="25"/>
      <c r="G86" s="25"/>
      <c r="H86" s="26"/>
      <c r="I86" s="26"/>
      <c r="J86" s="26"/>
      <c r="K86" s="25"/>
      <c r="L86" s="26"/>
      <c r="M86" s="27"/>
      <c r="N86" s="28"/>
      <c r="O86" s="46" t="str">
        <f t="shared" si="5"/>
        <v xml:space="preserve"> </v>
      </c>
      <c r="P86" s="46"/>
      <c r="R86" s="1"/>
    </row>
    <row r="87" spans="2:18" hidden="1" x14ac:dyDescent="0.2">
      <c r="B87" s="47">
        <v>15</v>
      </c>
      <c r="C87"/>
      <c r="D87" s="25"/>
      <c r="E87" s="25"/>
      <c r="F87" s="25"/>
      <c r="G87" s="25"/>
      <c r="H87" s="26"/>
      <c r="I87" s="26"/>
      <c r="J87" s="26"/>
      <c r="K87" s="25"/>
      <c r="L87" s="26"/>
      <c r="M87" s="27"/>
      <c r="N87" s="28"/>
      <c r="O87" s="46" t="str">
        <f t="shared" si="5"/>
        <v xml:space="preserve"> </v>
      </c>
      <c r="P87" s="46"/>
      <c r="R87" s="1"/>
    </row>
    <row r="88" spans="2:18" hidden="1" x14ac:dyDescent="0.2">
      <c r="B88" s="47">
        <v>16</v>
      </c>
      <c r="C88"/>
      <c r="D88" s="25"/>
      <c r="E88" s="25"/>
      <c r="F88" s="25"/>
      <c r="G88" s="25"/>
      <c r="H88" s="26"/>
      <c r="I88" s="26"/>
      <c r="J88" s="26"/>
      <c r="K88" s="25"/>
      <c r="L88" s="26"/>
      <c r="M88" s="27"/>
      <c r="N88" s="28"/>
      <c r="O88" s="46" t="str">
        <f t="shared" si="5"/>
        <v xml:space="preserve"> </v>
      </c>
      <c r="P88" s="46"/>
      <c r="R88" s="1"/>
    </row>
    <row r="89" spans="2:18" ht="15" customHeight="1" x14ac:dyDescent="0.2"/>
    <row r="90" spans="2:18" ht="16" x14ac:dyDescent="0.2">
      <c r="B90" s="49" t="s">
        <v>1</v>
      </c>
      <c r="C90" s="50"/>
      <c r="D90" s="50"/>
      <c r="E90" s="50"/>
      <c r="F90" s="110" t="s">
        <v>140</v>
      </c>
      <c r="G90" s="50"/>
      <c r="H90" s="50"/>
      <c r="I90" s="50"/>
      <c r="J90" s="50"/>
      <c r="K90" s="50"/>
      <c r="L90" s="50"/>
      <c r="M90" s="50"/>
      <c r="N90" s="50"/>
      <c r="O90" s="51"/>
      <c r="P90" s="86"/>
    </row>
    <row r="91" spans="2:18" x14ac:dyDescent="0.2">
      <c r="B91" s="24" t="s">
        <v>161</v>
      </c>
      <c r="G91" s="149">
        <f>VLOOKUP(B60&amp;B90,BUSCARECORDS_50MS15,2,FALSE)</f>
        <v>1.2828703703703702E-3</v>
      </c>
      <c r="H91" s="149"/>
      <c r="I91" s="24" t="str">
        <f>VLOOKUP(B60&amp;B90,BUSCARECORDS_50MS15,3,FALSE)</f>
        <v>MARTINEZ AGUSTIN, MARTA (SAD APASCOVI)</v>
      </c>
    </row>
    <row r="92" spans="2:18" x14ac:dyDescent="0.2">
      <c r="B92" s="24" t="s">
        <v>162</v>
      </c>
      <c r="G92" s="149">
        <f>VLOOKUP(B60&amp;B90,BUSCARECORDS_50MS14,4,FALSE)</f>
        <v>8.3356481481481476E-4</v>
      </c>
      <c r="H92" s="149"/>
      <c r="I92" s="9"/>
      <c r="M92" s="41" t="s">
        <v>187</v>
      </c>
      <c r="N92" s="42">
        <v>1.8518518518518517E-3</v>
      </c>
    </row>
    <row r="93" spans="2:18" x14ac:dyDescent="0.2">
      <c r="M93" s="39" t="s">
        <v>163</v>
      </c>
      <c r="N93" s="40">
        <f>N64+O93</f>
        <v>2.4305555555555556E-3</v>
      </c>
      <c r="O93" s="33">
        <v>6.9444444444444447E-4</v>
      </c>
      <c r="Q93" s="67" t="s">
        <v>228</v>
      </c>
    </row>
    <row r="94" spans="2:18" x14ac:dyDescent="0.2">
      <c r="B94"/>
      <c r="C94" s="32" t="s">
        <v>197</v>
      </c>
      <c r="D94" s="35"/>
      <c r="E94" s="35"/>
      <c r="F94" s="35"/>
      <c r="G94" s="35"/>
      <c r="H94" s="35"/>
      <c r="I94" s="44"/>
      <c r="J94" s="44"/>
      <c r="K94" s="35"/>
      <c r="L94" s="45"/>
      <c r="M94" s="39"/>
      <c r="N94" s="40"/>
      <c r="O94" s="33"/>
      <c r="P94" s="46"/>
      <c r="R94" s="1"/>
    </row>
    <row r="95" spans="2:18" x14ac:dyDescent="0.2">
      <c r="B95" s="47">
        <v>1</v>
      </c>
      <c r="C95"/>
      <c r="D95" s="25" t="s">
        <v>325</v>
      </c>
      <c r="E95" s="25"/>
      <c r="F95" s="25"/>
      <c r="G95" s="25"/>
      <c r="H95" s="26" t="s">
        <v>143</v>
      </c>
      <c r="I95" s="26" t="s">
        <v>237</v>
      </c>
      <c r="J95" s="26" t="s">
        <v>165</v>
      </c>
      <c r="K95" s="25" t="s">
        <v>173</v>
      </c>
      <c r="L95" s="18"/>
      <c r="M95" s="65" t="s">
        <v>225</v>
      </c>
      <c r="N95" s="28">
        <v>1.3606481481481482E-3</v>
      </c>
      <c r="O95" s="46">
        <f t="shared" ref="O95:O102" si="6">IF(K95=0," ",2)</f>
        <v>2</v>
      </c>
      <c r="P95" s="46"/>
      <c r="Q95" s="48"/>
      <c r="R95" s="48"/>
    </row>
    <row r="96" spans="2:18" x14ac:dyDescent="0.2">
      <c r="B96" s="47">
        <v>2</v>
      </c>
      <c r="C96"/>
      <c r="D96" s="25" t="s">
        <v>177</v>
      </c>
      <c r="E96" s="25"/>
      <c r="F96" s="25"/>
      <c r="G96" s="25"/>
      <c r="H96" s="26" t="s">
        <v>143</v>
      </c>
      <c r="I96" s="26" t="s">
        <v>237</v>
      </c>
      <c r="J96" s="26" t="s">
        <v>165</v>
      </c>
      <c r="K96" s="25" t="s">
        <v>284</v>
      </c>
      <c r="L96" s="18"/>
      <c r="M96" s="66" t="s">
        <v>227</v>
      </c>
      <c r="N96" s="28">
        <v>1.5707175925925927E-3</v>
      </c>
      <c r="O96" s="46">
        <f t="shared" si="6"/>
        <v>2</v>
      </c>
      <c r="P96" s="46"/>
      <c r="Q96" s="37" t="s">
        <v>200</v>
      </c>
      <c r="R96" s="48"/>
    </row>
    <row r="97" spans="2:18" x14ac:dyDescent="0.2">
      <c r="B97" s="47">
        <v>3</v>
      </c>
      <c r="C97"/>
      <c r="D97" s="25"/>
      <c r="E97" s="25"/>
      <c r="F97" s="25"/>
      <c r="G97" s="25"/>
      <c r="H97" s="26"/>
      <c r="I97" s="26"/>
      <c r="J97" s="26"/>
      <c r="K97" s="85"/>
      <c r="L97" s="26"/>
      <c r="M97" s="27"/>
      <c r="N97" s="28"/>
      <c r="O97" s="46" t="str">
        <f t="shared" si="6"/>
        <v xml:space="preserve"> </v>
      </c>
      <c r="P97" s="46"/>
      <c r="Q97" s="37" t="s">
        <v>201</v>
      </c>
      <c r="R97" s="48"/>
    </row>
    <row r="98" spans="2:18" x14ac:dyDescent="0.2">
      <c r="B98" s="47">
        <v>4</v>
      </c>
      <c r="C98"/>
      <c r="D98" s="37"/>
      <c r="E98" s="25"/>
      <c r="F98" s="25"/>
      <c r="G98" s="25"/>
      <c r="H98" s="26"/>
      <c r="I98" s="26"/>
      <c r="J98" s="26"/>
      <c r="K98" s="25"/>
      <c r="L98" s="26"/>
      <c r="M98" s="27"/>
      <c r="N98" s="28"/>
      <c r="O98" s="46" t="str">
        <f t="shared" si="6"/>
        <v xml:space="preserve"> </v>
      </c>
      <c r="P98" s="46"/>
      <c r="Q98" s="48"/>
      <c r="R98" s="48"/>
    </row>
    <row r="99" spans="2:18" x14ac:dyDescent="0.2">
      <c r="B99" s="47">
        <v>5</v>
      </c>
      <c r="C99"/>
      <c r="D99" s="37" t="s">
        <v>200</v>
      </c>
      <c r="E99" s="25"/>
      <c r="F99" s="25"/>
      <c r="G99" s="25"/>
      <c r="H99" s="26"/>
      <c r="I99" s="26"/>
      <c r="J99" s="26"/>
      <c r="K99" s="25"/>
      <c r="L99" s="26"/>
      <c r="M99" s="27"/>
      <c r="N99" s="28"/>
      <c r="O99" s="46" t="str">
        <f t="shared" si="6"/>
        <v xml:space="preserve"> </v>
      </c>
      <c r="P99" s="46"/>
      <c r="Q99" s="37" t="s">
        <v>200</v>
      </c>
      <c r="R99" s="48"/>
    </row>
    <row r="100" spans="2:18" x14ac:dyDescent="0.2">
      <c r="B100" s="47">
        <v>6</v>
      </c>
      <c r="C100"/>
      <c r="D100" s="37" t="s">
        <v>202</v>
      </c>
      <c r="E100" s="25"/>
      <c r="F100" s="25"/>
      <c r="G100" s="25"/>
      <c r="H100" s="26"/>
      <c r="I100" s="26"/>
      <c r="J100" s="26"/>
      <c r="K100" s="25"/>
      <c r="L100" s="26"/>
      <c r="M100" s="27"/>
      <c r="N100" s="28"/>
      <c r="O100" s="46" t="str">
        <f t="shared" si="6"/>
        <v xml:space="preserve"> </v>
      </c>
      <c r="P100" s="46"/>
      <c r="Q100" s="37" t="s">
        <v>202</v>
      </c>
      <c r="R100" s="48"/>
    </row>
    <row r="101" spans="2:18" x14ac:dyDescent="0.2">
      <c r="B101" s="47">
        <v>7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7"/>
      <c r="N101" s="28"/>
      <c r="O101" s="46" t="str">
        <f t="shared" si="6"/>
        <v xml:space="preserve"> </v>
      </c>
      <c r="P101" s="46"/>
      <c r="Q101" s="37" t="s">
        <v>214</v>
      </c>
      <c r="R101" s="48"/>
    </row>
    <row r="102" spans="2:18" x14ac:dyDescent="0.2">
      <c r="B102" s="47">
        <v>8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7"/>
      <c r="N102" s="28"/>
      <c r="O102" s="46" t="str">
        <f t="shared" si="6"/>
        <v xml:space="preserve"> </v>
      </c>
      <c r="P102" s="46"/>
      <c r="Q102" s="48"/>
      <c r="R102" s="48"/>
    </row>
    <row r="103" spans="2:18" hidden="1" x14ac:dyDescent="0.2">
      <c r="B103"/>
      <c r="C103"/>
      <c r="D103"/>
      <c r="E103"/>
      <c r="F103"/>
      <c r="G103"/>
      <c r="H103"/>
      <c r="I103" s="8"/>
      <c r="J103" s="8"/>
      <c r="K103"/>
      <c r="L103" s="45"/>
      <c r="M103" s="45"/>
      <c r="N103" s="28"/>
      <c r="O103"/>
      <c r="P103"/>
      <c r="R103" s="1"/>
    </row>
    <row r="104" spans="2:18" hidden="1" x14ac:dyDescent="0.2">
      <c r="B104"/>
      <c r="C104" s="32" t="s">
        <v>203</v>
      </c>
      <c r="D104" s="35"/>
      <c r="E104" s="35"/>
      <c r="F104" s="35"/>
      <c r="G104" s="35"/>
      <c r="H104" s="35"/>
      <c r="I104" s="44"/>
      <c r="J104" s="44"/>
      <c r="K104" s="35"/>
      <c r="L104" s="45"/>
      <c r="M104" s="45"/>
      <c r="N104" s="28"/>
      <c r="O104"/>
      <c r="P104"/>
      <c r="R104" s="1"/>
    </row>
    <row r="105" spans="2:18" hidden="1" x14ac:dyDescent="0.2">
      <c r="B105" s="47">
        <v>9</v>
      </c>
      <c r="C105"/>
      <c r="D105" s="25"/>
      <c r="E105" s="25"/>
      <c r="F105" s="25"/>
      <c r="G105" s="25"/>
      <c r="H105" s="26"/>
      <c r="I105" s="26"/>
      <c r="J105" s="26"/>
      <c r="K105" s="25"/>
      <c r="L105" s="26"/>
      <c r="M105" s="27"/>
      <c r="N105" s="28"/>
      <c r="O105" s="46" t="str">
        <f t="shared" ref="O105:O112" si="7">IF(K105=0," ",1)</f>
        <v xml:space="preserve"> </v>
      </c>
      <c r="P105" s="46"/>
      <c r="R105" s="1"/>
    </row>
    <row r="106" spans="2:18" hidden="1" x14ac:dyDescent="0.2">
      <c r="B106" s="47">
        <v>10</v>
      </c>
      <c r="C106"/>
      <c r="D106" s="25"/>
      <c r="E106" s="25"/>
      <c r="F106" s="25"/>
      <c r="G106" s="25"/>
      <c r="H106" s="26"/>
      <c r="I106" s="26"/>
      <c r="J106" s="26"/>
      <c r="K106" s="25"/>
      <c r="L106" s="26"/>
      <c r="M106" s="27"/>
      <c r="N106" s="28"/>
      <c r="O106" s="46" t="str">
        <f t="shared" si="7"/>
        <v xml:space="preserve"> </v>
      </c>
      <c r="P106" s="46"/>
      <c r="R106" s="1"/>
    </row>
    <row r="107" spans="2:18" hidden="1" x14ac:dyDescent="0.2">
      <c r="B107" s="47">
        <v>11</v>
      </c>
      <c r="C107"/>
      <c r="D107" s="25"/>
      <c r="E107" s="25"/>
      <c r="F107" s="25"/>
      <c r="G107" s="25"/>
      <c r="H107" s="26"/>
      <c r="I107" s="26"/>
      <c r="J107" s="26"/>
      <c r="K107" s="25"/>
      <c r="L107" s="26"/>
      <c r="M107" s="27"/>
      <c r="N107" s="28"/>
      <c r="O107" s="46" t="str">
        <f t="shared" si="7"/>
        <v xml:space="preserve"> </v>
      </c>
      <c r="P107" s="46"/>
      <c r="R107" s="1"/>
    </row>
    <row r="108" spans="2:18" hidden="1" x14ac:dyDescent="0.2">
      <c r="B108" s="47">
        <v>12</v>
      </c>
      <c r="C108"/>
      <c r="D108" s="25"/>
      <c r="E108" s="25"/>
      <c r="F108" s="25"/>
      <c r="G108" s="25"/>
      <c r="H108" s="26"/>
      <c r="I108" s="26"/>
      <c r="J108" s="26"/>
      <c r="K108" s="25"/>
      <c r="L108" s="26"/>
      <c r="M108" s="27"/>
      <c r="N108" s="28"/>
      <c r="O108" s="46" t="str">
        <f t="shared" si="7"/>
        <v xml:space="preserve"> </v>
      </c>
      <c r="P108" s="46"/>
      <c r="R108" s="1"/>
    </row>
    <row r="109" spans="2:18" hidden="1" x14ac:dyDescent="0.2">
      <c r="B109" s="47">
        <v>13</v>
      </c>
      <c r="C109"/>
      <c r="D109" s="25"/>
      <c r="E109" s="25"/>
      <c r="F109" s="25"/>
      <c r="G109" s="25"/>
      <c r="H109" s="26"/>
      <c r="I109" s="26"/>
      <c r="J109" s="26"/>
      <c r="K109" s="25"/>
      <c r="L109" s="26"/>
      <c r="M109" s="27"/>
      <c r="N109" s="28"/>
      <c r="O109" s="46" t="str">
        <f t="shared" si="7"/>
        <v xml:space="preserve"> </v>
      </c>
      <c r="P109" s="46"/>
      <c r="R109" s="1"/>
    </row>
    <row r="110" spans="2:18" hidden="1" x14ac:dyDescent="0.2">
      <c r="B110" s="47">
        <v>14</v>
      </c>
      <c r="C110"/>
      <c r="D110" s="25"/>
      <c r="E110" s="25"/>
      <c r="F110" s="25"/>
      <c r="G110" s="25"/>
      <c r="H110" s="26"/>
      <c r="I110" s="26"/>
      <c r="J110" s="26"/>
      <c r="K110" s="25"/>
      <c r="L110" s="26"/>
      <c r="M110" s="27"/>
      <c r="N110" s="28"/>
      <c r="O110" s="46" t="str">
        <f t="shared" si="7"/>
        <v xml:space="preserve"> </v>
      </c>
      <c r="P110" s="46"/>
      <c r="R110" s="1"/>
    </row>
    <row r="111" spans="2:18" hidden="1" x14ac:dyDescent="0.2">
      <c r="B111" s="47">
        <v>15</v>
      </c>
      <c r="C111"/>
      <c r="D111" s="25"/>
      <c r="E111" s="25"/>
      <c r="F111" s="25"/>
      <c r="G111" s="25"/>
      <c r="H111" s="26"/>
      <c r="I111" s="26"/>
      <c r="J111" s="26"/>
      <c r="K111" s="25"/>
      <c r="L111" s="26"/>
      <c r="M111" s="27"/>
      <c r="N111" s="28"/>
      <c r="O111" s="46" t="str">
        <f t="shared" si="7"/>
        <v xml:space="preserve"> </v>
      </c>
      <c r="P111" s="46"/>
      <c r="R111" s="1"/>
    </row>
    <row r="112" spans="2:18" hidden="1" x14ac:dyDescent="0.2">
      <c r="B112" s="47">
        <v>16</v>
      </c>
      <c r="C112"/>
      <c r="D112" s="25"/>
      <c r="E112" s="25"/>
      <c r="F112" s="25"/>
      <c r="G112" s="25"/>
      <c r="H112" s="26"/>
      <c r="I112" s="26"/>
      <c r="J112" s="26"/>
      <c r="K112" s="25"/>
      <c r="L112" s="26"/>
      <c r="M112" s="27"/>
      <c r="N112" s="28"/>
      <c r="O112" s="46" t="str">
        <f t="shared" si="7"/>
        <v xml:space="preserve"> </v>
      </c>
      <c r="P112" s="46"/>
      <c r="R112" s="1"/>
    </row>
    <row r="113" spans="10:10" ht="15" customHeight="1" x14ac:dyDescent="0.2"/>
    <row r="115" spans="10:10" ht="15" customHeight="1" x14ac:dyDescent="0.2"/>
    <row r="118" spans="10:10" ht="15" hidden="1" customHeight="1" x14ac:dyDescent="0.2">
      <c r="J118" s="1" t="s">
        <v>328</v>
      </c>
    </row>
  </sheetData>
  <sortState xmlns:xlrd2="http://schemas.microsoft.com/office/spreadsheetml/2017/richdata2" ref="D71:N75">
    <sortCondition ref="N71:N75"/>
  </sortState>
  <mergeCells count="16">
    <mergeCell ref="G92:H92"/>
    <mergeCell ref="G65:H65"/>
    <mergeCell ref="G66:H66"/>
    <mergeCell ref="G7:H7"/>
    <mergeCell ref="G8:H8"/>
    <mergeCell ref="G11:H11"/>
    <mergeCell ref="G12:H12"/>
    <mergeCell ref="G35:H35"/>
    <mergeCell ref="G36:H36"/>
    <mergeCell ref="G9:H9"/>
    <mergeCell ref="G10:H10"/>
    <mergeCell ref="G63:H63"/>
    <mergeCell ref="G64:H64"/>
    <mergeCell ref="G67:H67"/>
    <mergeCell ref="G68:H68"/>
    <mergeCell ref="G91:H91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0C189-E8AE-234A-BF74-CDCE08FDEF9F}">
  <sheetPr>
    <tabColor rgb="FFC00000"/>
  </sheetPr>
  <dimension ref="A1:S118"/>
  <sheetViews>
    <sheetView zoomScale="130" zoomScaleNormal="130" workbookViewId="0">
      <selection activeCell="T99" sqref="T99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3" width="5.83203125" style="1" customWidth="1"/>
    <col min="14" max="15" width="12.83203125" style="1" customWidth="1"/>
    <col min="16" max="17" width="6.5" style="18" customWidth="1"/>
    <col min="18" max="18" width="8.1640625" style="1" customWidth="1"/>
    <col min="19" max="19" width="5.6640625" style="2"/>
    <col min="20" max="16384" width="5.6640625" style="1"/>
  </cols>
  <sheetData>
    <row r="1" spans="1:19" ht="15" customHeight="1" x14ac:dyDescent="0.2"/>
    <row r="2" spans="1:19" ht="26" x14ac:dyDescent="0.2">
      <c r="B2" s="20" t="s">
        <v>136</v>
      </c>
      <c r="C2" s="21"/>
      <c r="D2" s="21"/>
      <c r="E2" s="21"/>
      <c r="F2" s="22">
        <v>17</v>
      </c>
    </row>
    <row r="3" spans="1:19" ht="7.5" customHeight="1" x14ac:dyDescent="0.2">
      <c r="L3" s="2"/>
      <c r="M3" s="2"/>
      <c r="N3" s="2"/>
    </row>
    <row r="4" spans="1:19" ht="19" x14ac:dyDescent="0.2">
      <c r="B4" s="23" t="s">
        <v>261</v>
      </c>
    </row>
    <row r="5" spans="1:19" ht="15" customHeight="1" x14ac:dyDescent="0.2"/>
    <row r="6" spans="1:19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0"/>
      <c r="P6" s="51"/>
      <c r="Q6" s="86"/>
    </row>
    <row r="7" spans="1:19" x14ac:dyDescent="0.2">
      <c r="B7" s="24" t="s">
        <v>160</v>
      </c>
      <c r="G7" s="151">
        <f>VLOOKUP(B4&amp;B6,BUSCARECORDS_50MS14,2,FALSE)</f>
        <v>1.741898148148148E-3</v>
      </c>
      <c r="H7" s="151"/>
      <c r="I7" s="24" t="str">
        <f>VLOOKUP(B4&amp;B6,BUSCARECORDS_50MS14,3,FALSE)</f>
        <v>PRADOS MARTINEZ, JUAN BAUTISTA (SELECCIÓN ESPAÑOLA)</v>
      </c>
    </row>
    <row r="8" spans="1:19" x14ac:dyDescent="0.2">
      <c r="B8" s="24" t="s">
        <v>162</v>
      </c>
      <c r="G8" s="149">
        <f>VLOOKUP(B4&amp;B6,BUSCARECORDS_50MS14,4,FALSE)</f>
        <v>1.7079861111111113E-3</v>
      </c>
      <c r="H8" s="149"/>
      <c r="I8" s="9"/>
      <c r="N8" s="41" t="s">
        <v>186</v>
      </c>
      <c r="O8" s="42">
        <v>2.7199074074074074E-3</v>
      </c>
    </row>
    <row r="9" spans="1:19" ht="16" x14ac:dyDescent="0.2">
      <c r="A9" s="43" t="s">
        <v>84</v>
      </c>
      <c r="B9" s="24" t="s">
        <v>137</v>
      </c>
      <c r="G9" s="149" t="str">
        <f>VLOOKUP(B4&amp;A9,BUSCARECORDS_50MS14,2,FALSE)</f>
        <v>--</v>
      </c>
      <c r="H9" s="149"/>
      <c r="I9" s="24" t="str">
        <f>VLOOKUP(B4&amp;A9,BUSCARECORDS_50MS14,3,FALSE)</f>
        <v>-- (--)</v>
      </c>
      <c r="N9" s="39" t="s">
        <v>163</v>
      </c>
      <c r="O9" s="40">
        <f>O8+P9</f>
        <v>3.414351851851852E-3</v>
      </c>
      <c r="P9" s="33">
        <v>6.9444444444444447E-4</v>
      </c>
    </row>
    <row r="10" spans="1:19" ht="16" x14ac:dyDescent="0.2">
      <c r="A10" s="43" t="s">
        <v>84</v>
      </c>
      <c r="B10" s="24" t="s">
        <v>138</v>
      </c>
      <c r="G10" s="149" t="str">
        <f>VLOOKUP(B4&amp;A10,BUSCARECORDS_50MS14,4,FALSE)</f>
        <v>N/A</v>
      </c>
      <c r="H10" s="149"/>
      <c r="N10" s="41"/>
      <c r="O10" s="42"/>
    </row>
    <row r="11" spans="1:19" ht="16" x14ac:dyDescent="0.2">
      <c r="A11" s="43" t="s">
        <v>94</v>
      </c>
      <c r="B11" s="24" t="s">
        <v>147</v>
      </c>
      <c r="G11" s="149">
        <f>VLOOKUP(B4&amp;A11,BUSCARECORDS_50MS14,2,FALSE)</f>
        <v>3.0016203703703702E-3</v>
      </c>
      <c r="H11" s="149"/>
      <c r="I11" s="24" t="str">
        <f>VLOOKUP(B4&amp;A11,BUSCARECORDS_50MS14,3,FALSE)</f>
        <v>DAVID LINARES PASCUAL (CDE LAS VICTORIAS CENTRO)</v>
      </c>
      <c r="P11" s="1"/>
      <c r="R11" s="65" t="s">
        <v>225</v>
      </c>
    </row>
    <row r="12" spans="1:19" ht="16" x14ac:dyDescent="0.2">
      <c r="A12" s="43" t="s">
        <v>94</v>
      </c>
      <c r="B12" s="24" t="s">
        <v>148</v>
      </c>
      <c r="G12" s="149" t="str">
        <f>VLOOKUP(B4&amp;A12,BUSCARECORDS_50MS14,4,FALSE)</f>
        <v>N/A</v>
      </c>
      <c r="H12" s="149"/>
      <c r="R12" s="66" t="s">
        <v>227</v>
      </c>
    </row>
    <row r="13" spans="1:19" ht="15" customHeight="1" x14ac:dyDescent="0.2">
      <c r="R13" s="67" t="s">
        <v>228</v>
      </c>
    </row>
    <row r="14" spans="1:19" x14ac:dyDescent="0.2">
      <c r="B14"/>
      <c r="C14" s="32" t="s">
        <v>197</v>
      </c>
      <c r="D14" s="35"/>
      <c r="E14" s="35"/>
      <c r="F14" s="35"/>
      <c r="G14" s="35"/>
      <c r="H14" s="35"/>
      <c r="I14" s="44"/>
      <c r="J14" s="44"/>
      <c r="K14" s="35"/>
      <c r="L14" s="45"/>
      <c r="M14" s="45"/>
      <c r="N14" s="45"/>
      <c r="O14" s="28"/>
      <c r="P14" s="46"/>
      <c r="Q14" s="46"/>
      <c r="S14" s="1"/>
    </row>
    <row r="15" spans="1:19" x14ac:dyDescent="0.2">
      <c r="B15" s="47">
        <v>1</v>
      </c>
      <c r="C15"/>
      <c r="D15" s="25" t="s">
        <v>355</v>
      </c>
      <c r="E15" s="25"/>
      <c r="F15" s="25"/>
      <c r="G15" s="25"/>
      <c r="H15" s="26" t="s">
        <v>143</v>
      </c>
      <c r="I15" s="26" t="s">
        <v>150</v>
      </c>
      <c r="J15" s="26" t="s">
        <v>165</v>
      </c>
      <c r="K15" s="85" t="s">
        <v>284</v>
      </c>
      <c r="L15" s="26"/>
      <c r="M15" s="121"/>
      <c r="N15" s="65" t="s">
        <v>225</v>
      </c>
      <c r="O15" s="28">
        <v>2.9383101851851853E-3</v>
      </c>
      <c r="P15" s="46">
        <f t="shared" ref="P15:P22" si="0">IF(K15=0," ",2)</f>
        <v>2</v>
      </c>
      <c r="Q15" s="46"/>
      <c r="R15" s="48"/>
      <c r="S15" s="48"/>
    </row>
    <row r="16" spans="1:19" x14ac:dyDescent="0.2">
      <c r="B16" s="47">
        <v>2</v>
      </c>
      <c r="C16"/>
      <c r="D16" s="25" t="s">
        <v>489</v>
      </c>
      <c r="E16" s="25"/>
      <c r="F16" s="25"/>
      <c r="G16" s="25"/>
      <c r="H16" s="26" t="s">
        <v>143</v>
      </c>
      <c r="I16" s="26" t="s">
        <v>150</v>
      </c>
      <c r="J16" s="26" t="s">
        <v>165</v>
      </c>
      <c r="K16" s="85" t="s">
        <v>490</v>
      </c>
      <c r="L16" s="26"/>
      <c r="M16" s="121"/>
      <c r="N16" s="66" t="s">
        <v>227</v>
      </c>
      <c r="O16" s="28">
        <v>3.1810185185185188E-3</v>
      </c>
      <c r="P16" s="46">
        <f t="shared" si="0"/>
        <v>2</v>
      </c>
      <c r="Q16" s="46"/>
      <c r="R16" s="37" t="s">
        <v>200</v>
      </c>
      <c r="S16" s="48"/>
    </row>
    <row r="17" spans="2:19" x14ac:dyDescent="0.2">
      <c r="B17" s="47">
        <v>3</v>
      </c>
      <c r="C17"/>
      <c r="D17" s="25" t="s">
        <v>157</v>
      </c>
      <c r="E17" s="25"/>
      <c r="F17" s="25"/>
      <c r="G17" s="25"/>
      <c r="H17" s="26" t="s">
        <v>143</v>
      </c>
      <c r="I17" s="26" t="s">
        <v>150</v>
      </c>
      <c r="J17" s="26" t="s">
        <v>165</v>
      </c>
      <c r="K17" s="85" t="s">
        <v>35</v>
      </c>
      <c r="L17" s="26"/>
      <c r="M17" s="121"/>
      <c r="N17" s="67" t="s">
        <v>228</v>
      </c>
      <c r="O17" s="28">
        <v>3.3753472222222223E-3</v>
      </c>
      <c r="P17" s="46">
        <f t="shared" si="0"/>
        <v>2</v>
      </c>
      <c r="Q17" s="46"/>
      <c r="R17" s="37" t="s">
        <v>201</v>
      </c>
      <c r="S17" s="48"/>
    </row>
    <row r="18" spans="2:19" x14ac:dyDescent="0.2">
      <c r="B18" s="47">
        <v>4</v>
      </c>
      <c r="C18"/>
      <c r="D18" s="25"/>
      <c r="E18" s="25"/>
      <c r="F18" s="25"/>
      <c r="G18" s="25"/>
      <c r="H18" s="26"/>
      <c r="I18" s="26"/>
      <c r="J18" s="26"/>
      <c r="K18" s="85"/>
      <c r="L18" s="26"/>
      <c r="M18" s="121"/>
      <c r="N18" s="122"/>
      <c r="O18" s="28"/>
      <c r="P18" s="46" t="str">
        <f t="shared" si="0"/>
        <v xml:space="preserve"> </v>
      </c>
      <c r="Q18" s="46"/>
      <c r="R18" s="48"/>
      <c r="S18" s="48"/>
    </row>
    <row r="19" spans="2:19" x14ac:dyDescent="0.2">
      <c r="B19" s="47">
        <v>5</v>
      </c>
      <c r="C19"/>
      <c r="D19" s="37" t="s">
        <v>200</v>
      </c>
      <c r="E19" s="25"/>
      <c r="F19" s="25"/>
      <c r="G19" s="25"/>
      <c r="H19" s="26"/>
      <c r="I19" s="26"/>
      <c r="J19" s="26"/>
      <c r="K19" s="85"/>
      <c r="L19" s="26"/>
      <c r="M19" s="121"/>
      <c r="N19" s="122"/>
      <c r="O19" s="28"/>
      <c r="P19" s="46" t="str">
        <f t="shared" si="0"/>
        <v xml:space="preserve"> </v>
      </c>
      <c r="Q19" s="46"/>
      <c r="R19" s="37" t="s">
        <v>200</v>
      </c>
      <c r="S19" s="48"/>
    </row>
    <row r="20" spans="2:19" x14ac:dyDescent="0.2">
      <c r="B20" s="47">
        <v>6</v>
      </c>
      <c r="C20"/>
      <c r="D20" s="37" t="s">
        <v>202</v>
      </c>
      <c r="E20" s="25"/>
      <c r="F20" s="25"/>
      <c r="G20" s="25"/>
      <c r="H20" s="26"/>
      <c r="I20" s="26"/>
      <c r="J20" s="26"/>
      <c r="K20" s="25"/>
      <c r="L20" s="26"/>
      <c r="M20" s="26"/>
      <c r="N20" s="27"/>
      <c r="O20" s="28"/>
      <c r="P20" s="46" t="str">
        <f t="shared" si="0"/>
        <v xml:space="preserve"> </v>
      </c>
      <c r="Q20" s="46"/>
      <c r="R20" s="37" t="s">
        <v>202</v>
      </c>
      <c r="S20" s="48"/>
    </row>
    <row r="21" spans="2:19" x14ac:dyDescent="0.2">
      <c r="B21" s="47">
        <v>7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6"/>
      <c r="N21" s="27"/>
      <c r="O21" s="28"/>
      <c r="P21" s="46" t="str">
        <f t="shared" si="0"/>
        <v xml:space="preserve"> </v>
      </c>
      <c r="Q21" s="46"/>
      <c r="R21" s="37" t="s">
        <v>214</v>
      </c>
      <c r="S21" s="48"/>
    </row>
    <row r="22" spans="2:19" x14ac:dyDescent="0.2">
      <c r="B22" s="47">
        <v>8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6"/>
      <c r="N22" s="27"/>
      <c r="O22" s="28"/>
      <c r="P22" s="46" t="str">
        <f t="shared" si="0"/>
        <v xml:space="preserve"> </v>
      </c>
      <c r="Q22" s="46"/>
      <c r="R22" s="48"/>
      <c r="S22" s="48"/>
    </row>
    <row r="23" spans="2:19" hidden="1" x14ac:dyDescent="0.2">
      <c r="B23"/>
      <c r="C23"/>
      <c r="D23"/>
      <c r="E23"/>
      <c r="F23"/>
      <c r="G23"/>
      <c r="H23"/>
      <c r="I23" s="8"/>
      <c r="J23" s="8"/>
      <c r="K23"/>
      <c r="L23" s="45"/>
      <c r="M23" s="45"/>
      <c r="N23" s="45"/>
      <c r="O23" s="28"/>
      <c r="P23"/>
      <c r="Q23"/>
      <c r="S23" s="1"/>
    </row>
    <row r="24" spans="2:19" hidden="1" x14ac:dyDescent="0.2">
      <c r="B24"/>
      <c r="C24" s="32" t="s">
        <v>203</v>
      </c>
      <c r="D24" s="35"/>
      <c r="E24" s="35"/>
      <c r="F24" s="35"/>
      <c r="G24" s="35"/>
      <c r="H24" s="35"/>
      <c r="I24" s="44"/>
      <c r="J24" s="44"/>
      <c r="K24" s="35"/>
      <c r="L24" s="45"/>
      <c r="M24" s="45"/>
      <c r="N24" s="45"/>
      <c r="O24" s="28"/>
      <c r="P24"/>
      <c r="Q24"/>
      <c r="S24" s="1"/>
    </row>
    <row r="25" spans="2:19" hidden="1" x14ac:dyDescent="0.2">
      <c r="B25" s="47">
        <v>9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ref="P25:P32" si="1">IF(K25=0," ",1)</f>
        <v xml:space="preserve"> </v>
      </c>
      <c r="Q25" s="46"/>
      <c r="S25" s="1"/>
    </row>
    <row r="26" spans="2:19" hidden="1" x14ac:dyDescent="0.2">
      <c r="B26" s="47">
        <v>10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1"/>
        <v xml:space="preserve"> </v>
      </c>
      <c r="Q26" s="46"/>
      <c r="S26" s="1"/>
    </row>
    <row r="27" spans="2:19" hidden="1" x14ac:dyDescent="0.2">
      <c r="B27" s="47">
        <v>11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1"/>
        <v xml:space="preserve"> </v>
      </c>
      <c r="Q27" s="46"/>
      <c r="S27" s="1"/>
    </row>
    <row r="28" spans="2:19" hidden="1" x14ac:dyDescent="0.2">
      <c r="B28" s="47">
        <v>12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1"/>
        <v xml:space="preserve"> </v>
      </c>
      <c r="Q28" s="46"/>
      <c r="S28" s="1"/>
    </row>
    <row r="29" spans="2:19" hidden="1" x14ac:dyDescent="0.2">
      <c r="B29" s="47">
        <v>13</v>
      </c>
      <c r="C29"/>
      <c r="D29" s="25"/>
      <c r="E29" s="25"/>
      <c r="F29" s="25"/>
      <c r="G29" s="25"/>
      <c r="H29" s="26"/>
      <c r="I29" s="26"/>
      <c r="J29" s="26"/>
      <c r="K29" s="25"/>
      <c r="L29" s="26"/>
      <c r="M29" s="26"/>
      <c r="N29" s="27"/>
      <c r="O29" s="28"/>
      <c r="P29" s="46" t="str">
        <f t="shared" si="1"/>
        <v xml:space="preserve"> </v>
      </c>
      <c r="Q29" s="46"/>
      <c r="S29" s="1"/>
    </row>
    <row r="30" spans="2:19" hidden="1" x14ac:dyDescent="0.2">
      <c r="B30" s="47">
        <v>14</v>
      </c>
      <c r="C30"/>
      <c r="D30" s="25"/>
      <c r="E30" s="25"/>
      <c r="F30" s="25"/>
      <c r="G30" s="25"/>
      <c r="H30" s="26"/>
      <c r="I30" s="26"/>
      <c r="J30" s="26"/>
      <c r="K30" s="25"/>
      <c r="L30" s="26"/>
      <c r="M30" s="26"/>
      <c r="N30" s="27"/>
      <c r="O30" s="28"/>
      <c r="P30" s="46" t="str">
        <f t="shared" si="1"/>
        <v xml:space="preserve"> </v>
      </c>
      <c r="Q30" s="46"/>
      <c r="S30" s="1"/>
    </row>
    <row r="31" spans="2:19" hidden="1" x14ac:dyDescent="0.2">
      <c r="B31" s="47">
        <v>15</v>
      </c>
      <c r="C31"/>
      <c r="D31" s="25"/>
      <c r="E31" s="25"/>
      <c r="F31" s="25"/>
      <c r="G31" s="25"/>
      <c r="H31" s="26"/>
      <c r="I31" s="26"/>
      <c r="J31" s="26"/>
      <c r="K31" s="25"/>
      <c r="L31" s="26"/>
      <c r="M31" s="26"/>
      <c r="N31" s="27"/>
      <c r="O31" s="28"/>
      <c r="P31" s="46" t="str">
        <f t="shared" si="1"/>
        <v xml:space="preserve"> </v>
      </c>
      <c r="Q31" s="46"/>
      <c r="S31" s="1"/>
    </row>
    <row r="32" spans="2:19" hidden="1" x14ac:dyDescent="0.2">
      <c r="B32" s="47">
        <v>16</v>
      </c>
      <c r="C32"/>
      <c r="D32" s="25"/>
      <c r="E32" s="25"/>
      <c r="F32" s="25"/>
      <c r="G32" s="25"/>
      <c r="H32" s="26"/>
      <c r="I32" s="26"/>
      <c r="J32" s="26"/>
      <c r="K32" s="25"/>
      <c r="L32" s="26"/>
      <c r="M32" s="26"/>
      <c r="N32" s="27"/>
      <c r="O32" s="28"/>
      <c r="P32" s="46" t="str">
        <f t="shared" si="1"/>
        <v xml:space="preserve"> </v>
      </c>
      <c r="Q32" s="46"/>
      <c r="S32" s="1"/>
    </row>
    <row r="33" spans="2:19" ht="15" customHeight="1" x14ac:dyDescent="0.2"/>
    <row r="34" spans="2:19" ht="16" x14ac:dyDescent="0.2">
      <c r="B34" s="49" t="s">
        <v>1</v>
      </c>
      <c r="C34" s="50"/>
      <c r="D34" s="50"/>
      <c r="E34" s="50"/>
      <c r="F34" s="110" t="s">
        <v>140</v>
      </c>
      <c r="G34" s="50"/>
      <c r="H34" s="50"/>
      <c r="I34" s="50"/>
      <c r="J34" s="50"/>
      <c r="K34" s="50"/>
      <c r="L34" s="50"/>
      <c r="M34" s="50"/>
      <c r="N34" s="50"/>
      <c r="O34" s="50"/>
      <c r="P34" s="51"/>
      <c r="Q34" s="86"/>
    </row>
    <row r="35" spans="2:19" x14ac:dyDescent="0.2">
      <c r="B35" s="24" t="s">
        <v>161</v>
      </c>
      <c r="G35" s="149">
        <f>VLOOKUP(B4&amp;B34,BUSCARECORDS_50MS15,2,FALSE)</f>
        <v>2.1216435185185184E-3</v>
      </c>
      <c r="H35" s="149"/>
      <c r="I35" s="24" t="str">
        <f>VLOOKUP(B4&amp;B34,BUSCARECORDS_50MS15,3,FALSE)</f>
        <v>FERNANDEZ LEON, PABLO (UFV APASCOVI)</v>
      </c>
    </row>
    <row r="36" spans="2:19" x14ac:dyDescent="0.2">
      <c r="B36" s="24" t="s">
        <v>164</v>
      </c>
      <c r="G36" s="149">
        <f>VLOOKUP(B4&amp;B34,BUSCARECORDS_50MS15,4,FALSE)</f>
        <v>2.1281249999999998E-3</v>
      </c>
      <c r="H36" s="149"/>
      <c r="I36" s="9"/>
      <c r="N36" s="41" t="s">
        <v>187</v>
      </c>
      <c r="O36" s="42">
        <v>3.1828703703703702E-3</v>
      </c>
    </row>
    <row r="37" spans="2:19" ht="15" customHeight="1" x14ac:dyDescent="0.2">
      <c r="N37" s="39" t="s">
        <v>163</v>
      </c>
      <c r="O37" s="40">
        <f>O8+P37</f>
        <v>3.414351851851852E-3</v>
      </c>
      <c r="P37" s="33">
        <v>6.9444444444444447E-4</v>
      </c>
      <c r="R37" s="67" t="s">
        <v>228</v>
      </c>
    </row>
    <row r="38" spans="2:19" x14ac:dyDescent="0.2">
      <c r="B38"/>
      <c r="C38" s="32" t="s">
        <v>197</v>
      </c>
      <c r="D38" s="35"/>
      <c r="E38" s="35"/>
      <c r="F38" s="35"/>
      <c r="G38" s="35"/>
      <c r="H38" s="35"/>
      <c r="I38" s="44"/>
      <c r="J38" s="44"/>
      <c r="K38" s="35"/>
      <c r="L38" s="45"/>
      <c r="M38" s="45"/>
      <c r="N38" s="39"/>
      <c r="O38" s="40"/>
      <c r="P38" s="46"/>
      <c r="Q38" s="46"/>
      <c r="S38" s="1"/>
    </row>
    <row r="39" spans="2:19" x14ac:dyDescent="0.2">
      <c r="B39" s="47">
        <v>1</v>
      </c>
      <c r="C39"/>
      <c r="D39" s="25" t="s">
        <v>166</v>
      </c>
      <c r="E39" s="25"/>
      <c r="F39" s="25"/>
      <c r="G39" s="25"/>
      <c r="H39" s="26" t="s">
        <v>143</v>
      </c>
      <c r="I39" s="26" t="s">
        <v>140</v>
      </c>
      <c r="J39" s="26" t="s">
        <v>165</v>
      </c>
      <c r="K39" s="85" t="s">
        <v>173</v>
      </c>
      <c r="L39" s="26"/>
      <c r="M39" s="121"/>
      <c r="N39" s="65" t="s">
        <v>225</v>
      </c>
      <c r="O39" s="28">
        <v>2.1216435185185184E-3</v>
      </c>
      <c r="P39" s="46">
        <f t="shared" ref="P39:P46" si="2">IF(K39=0," ",2)</f>
        <v>2</v>
      </c>
      <c r="Q39" s="46"/>
      <c r="R39" s="48"/>
      <c r="S39" s="48"/>
    </row>
    <row r="40" spans="2:19" x14ac:dyDescent="0.2">
      <c r="B40" s="47">
        <v>2</v>
      </c>
      <c r="C40"/>
      <c r="D40" s="25" t="s">
        <v>402</v>
      </c>
      <c r="E40" s="25"/>
      <c r="F40" s="25"/>
      <c r="G40" s="25"/>
      <c r="H40" s="26" t="s">
        <v>143</v>
      </c>
      <c r="I40" s="26" t="s">
        <v>140</v>
      </c>
      <c r="J40" s="26" t="s">
        <v>165</v>
      </c>
      <c r="K40" s="85" t="s">
        <v>284</v>
      </c>
      <c r="L40" s="26"/>
      <c r="M40" s="121"/>
      <c r="N40" s="66" t="s">
        <v>227</v>
      </c>
      <c r="O40" s="28">
        <v>3.0077546296296298E-3</v>
      </c>
      <c r="P40" s="46">
        <f t="shared" si="2"/>
        <v>2</v>
      </c>
      <c r="Q40" s="46"/>
      <c r="R40" s="37" t="s">
        <v>200</v>
      </c>
      <c r="S40" s="48"/>
    </row>
    <row r="41" spans="2:19" x14ac:dyDescent="0.2">
      <c r="B41" s="47">
        <v>3</v>
      </c>
      <c r="C41"/>
      <c r="D41" s="25"/>
      <c r="E41" s="25"/>
      <c r="F41" s="25"/>
      <c r="G41" s="25"/>
      <c r="H41" s="26"/>
      <c r="I41" s="26"/>
      <c r="J41" s="26"/>
      <c r="K41" s="25"/>
      <c r="L41" s="26"/>
      <c r="M41" s="26"/>
      <c r="N41" s="27"/>
      <c r="O41" s="28"/>
      <c r="P41" s="46" t="str">
        <f t="shared" si="2"/>
        <v xml:space="preserve"> </v>
      </c>
      <c r="Q41" s="46"/>
      <c r="R41" s="37" t="s">
        <v>201</v>
      </c>
      <c r="S41" s="48"/>
    </row>
    <row r="42" spans="2:19" x14ac:dyDescent="0.2">
      <c r="B42" s="47">
        <v>4</v>
      </c>
      <c r="C42"/>
      <c r="D42" s="37" t="s">
        <v>200</v>
      </c>
      <c r="E42" s="25"/>
      <c r="F42" s="25"/>
      <c r="G42" s="25"/>
      <c r="H42" s="26"/>
      <c r="I42" s="26"/>
      <c r="J42" s="26"/>
      <c r="K42" s="25"/>
      <c r="L42" s="26"/>
      <c r="M42" s="26"/>
      <c r="N42" s="27"/>
      <c r="O42" s="28"/>
      <c r="P42" s="46" t="str">
        <f t="shared" si="2"/>
        <v xml:space="preserve"> </v>
      </c>
      <c r="Q42" s="46"/>
      <c r="R42" s="48"/>
      <c r="S42" s="48"/>
    </row>
    <row r="43" spans="2:19" x14ac:dyDescent="0.2">
      <c r="B43" s="47">
        <v>5</v>
      </c>
      <c r="C43"/>
      <c r="D43" s="37" t="s">
        <v>202</v>
      </c>
      <c r="E43" s="25"/>
      <c r="F43" s="25"/>
      <c r="G43" s="25"/>
      <c r="H43" s="26"/>
      <c r="I43" s="26"/>
      <c r="J43" s="26"/>
      <c r="K43" s="25"/>
      <c r="L43" s="26"/>
      <c r="M43" s="26"/>
      <c r="N43" s="27"/>
      <c r="O43" s="28"/>
      <c r="P43" s="46" t="str">
        <f t="shared" si="2"/>
        <v xml:space="preserve"> </v>
      </c>
      <c r="Q43" s="46"/>
      <c r="R43" s="37" t="s">
        <v>200</v>
      </c>
      <c r="S43" s="48"/>
    </row>
    <row r="44" spans="2:19" x14ac:dyDescent="0.2">
      <c r="B44" s="47">
        <v>6</v>
      </c>
      <c r="C44"/>
      <c r="D44" s="48"/>
      <c r="E44" s="25"/>
      <c r="F44" s="25"/>
      <c r="G44" s="25"/>
      <c r="H44" s="26"/>
      <c r="I44" s="26"/>
      <c r="J44" s="26"/>
      <c r="K44" s="25"/>
      <c r="L44" s="26"/>
      <c r="M44" s="26"/>
      <c r="N44" s="27"/>
      <c r="O44" s="28"/>
      <c r="P44" s="46" t="str">
        <f t="shared" si="2"/>
        <v xml:space="preserve"> </v>
      </c>
      <c r="Q44" s="46"/>
      <c r="R44" s="37" t="s">
        <v>202</v>
      </c>
      <c r="S44" s="48"/>
    </row>
    <row r="45" spans="2:19" x14ac:dyDescent="0.2">
      <c r="B45" s="47">
        <v>7</v>
      </c>
      <c r="C45"/>
      <c r="D45" s="25"/>
      <c r="E45" s="25"/>
      <c r="F45" s="25"/>
      <c r="G45" s="25"/>
      <c r="H45" s="26"/>
      <c r="I45" s="26"/>
      <c r="J45" s="26"/>
      <c r="K45" s="25"/>
      <c r="L45" s="26"/>
      <c r="M45" s="26"/>
      <c r="N45" s="27"/>
      <c r="O45" s="28"/>
      <c r="P45" s="46" t="str">
        <f t="shared" si="2"/>
        <v xml:space="preserve"> </v>
      </c>
      <c r="Q45" s="46"/>
      <c r="R45" s="37" t="s">
        <v>214</v>
      </c>
      <c r="S45" s="48"/>
    </row>
    <row r="46" spans="2:19" x14ac:dyDescent="0.2">
      <c r="B46" s="47">
        <v>8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6"/>
      <c r="N46" s="27"/>
      <c r="O46" s="28"/>
      <c r="P46" s="46" t="str">
        <f t="shared" si="2"/>
        <v xml:space="preserve"> </v>
      </c>
      <c r="Q46" s="46"/>
      <c r="R46" s="48"/>
      <c r="S46" s="48"/>
    </row>
    <row r="47" spans="2:19" hidden="1" x14ac:dyDescent="0.2">
      <c r="B47"/>
      <c r="C47"/>
      <c r="D47"/>
      <c r="E47"/>
      <c r="F47"/>
      <c r="G47"/>
      <c r="H47"/>
      <c r="I47" s="8"/>
      <c r="J47" s="8"/>
      <c r="K47"/>
      <c r="L47" s="45"/>
      <c r="M47" s="45"/>
      <c r="N47" s="45"/>
      <c r="O47" s="28"/>
      <c r="P47"/>
      <c r="Q47"/>
      <c r="S47" s="1"/>
    </row>
    <row r="48" spans="2:19" hidden="1" x14ac:dyDescent="0.2">
      <c r="B48"/>
      <c r="C48" s="32" t="s">
        <v>203</v>
      </c>
      <c r="D48" s="35"/>
      <c r="E48" s="35"/>
      <c r="F48" s="35"/>
      <c r="G48" s="35"/>
      <c r="H48" s="35"/>
      <c r="I48" s="44"/>
      <c r="J48" s="44"/>
      <c r="K48" s="35"/>
      <c r="L48" s="45"/>
      <c r="M48" s="45"/>
      <c r="N48" s="45"/>
      <c r="O48" s="28"/>
      <c r="P48"/>
      <c r="Q48"/>
      <c r="S48" s="1"/>
    </row>
    <row r="49" spans="2:19" hidden="1" x14ac:dyDescent="0.2">
      <c r="B49" s="47">
        <v>9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6"/>
      <c r="N49" s="27"/>
      <c r="O49" s="28"/>
      <c r="P49" s="46" t="str">
        <f t="shared" ref="P49:P56" si="3">IF(K49=0," ",1)</f>
        <v xml:space="preserve"> </v>
      </c>
      <c r="Q49" s="46"/>
      <c r="S49" s="1"/>
    </row>
    <row r="50" spans="2:19" hidden="1" x14ac:dyDescent="0.2">
      <c r="B50" s="47">
        <v>10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6"/>
      <c r="N50" s="27"/>
      <c r="O50" s="28"/>
      <c r="P50" s="46" t="str">
        <f t="shared" si="3"/>
        <v xml:space="preserve"> </v>
      </c>
      <c r="Q50" s="46"/>
      <c r="S50" s="1"/>
    </row>
    <row r="51" spans="2:19" hidden="1" x14ac:dyDescent="0.2">
      <c r="B51" s="47">
        <v>11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3"/>
        <v xml:space="preserve"> </v>
      </c>
      <c r="Q51" s="46"/>
      <c r="S51" s="1"/>
    </row>
    <row r="52" spans="2:19" hidden="1" x14ac:dyDescent="0.2">
      <c r="B52" s="47">
        <v>12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3"/>
        <v xml:space="preserve"> </v>
      </c>
      <c r="Q52" s="46"/>
      <c r="S52" s="1"/>
    </row>
    <row r="53" spans="2:19" hidden="1" x14ac:dyDescent="0.2">
      <c r="B53" s="47">
        <v>13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6"/>
      <c r="N53" s="27"/>
      <c r="O53" s="28"/>
      <c r="P53" s="46" t="str">
        <f t="shared" si="3"/>
        <v xml:space="preserve"> </v>
      </c>
      <c r="Q53" s="46"/>
      <c r="S53" s="1"/>
    </row>
    <row r="54" spans="2:19" hidden="1" x14ac:dyDescent="0.2">
      <c r="B54" s="47">
        <v>14</v>
      </c>
      <c r="C54"/>
      <c r="D54" s="25"/>
      <c r="E54" s="25"/>
      <c r="F54" s="25"/>
      <c r="G54" s="25"/>
      <c r="H54" s="26"/>
      <c r="I54" s="26"/>
      <c r="J54" s="26"/>
      <c r="K54" s="25"/>
      <c r="L54" s="26"/>
      <c r="M54" s="26"/>
      <c r="N54" s="27"/>
      <c r="O54" s="28"/>
      <c r="P54" s="46" t="str">
        <f t="shared" si="3"/>
        <v xml:space="preserve"> </v>
      </c>
      <c r="Q54" s="46"/>
      <c r="S54" s="1"/>
    </row>
    <row r="55" spans="2:19" hidden="1" x14ac:dyDescent="0.2">
      <c r="B55" s="47">
        <v>15</v>
      </c>
      <c r="C55"/>
      <c r="D55" s="25"/>
      <c r="E55" s="25"/>
      <c r="F55" s="25"/>
      <c r="G55" s="25"/>
      <c r="H55" s="26"/>
      <c r="I55" s="26"/>
      <c r="J55" s="26"/>
      <c r="K55" s="25"/>
      <c r="L55" s="26"/>
      <c r="M55" s="26"/>
      <c r="N55" s="27"/>
      <c r="O55" s="28"/>
      <c r="P55" s="46" t="str">
        <f t="shared" si="3"/>
        <v xml:space="preserve"> </v>
      </c>
      <c r="Q55" s="46"/>
      <c r="S55" s="1"/>
    </row>
    <row r="56" spans="2:19" hidden="1" x14ac:dyDescent="0.2">
      <c r="B56" s="47">
        <v>16</v>
      </c>
      <c r="C56"/>
      <c r="D56" s="25"/>
      <c r="E56" s="25"/>
      <c r="F56" s="25"/>
      <c r="G56" s="25"/>
      <c r="H56" s="26"/>
      <c r="I56" s="26"/>
      <c r="J56" s="26"/>
      <c r="K56" s="25"/>
      <c r="L56" s="26"/>
      <c r="M56" s="26"/>
      <c r="N56" s="27"/>
      <c r="O56" s="28"/>
      <c r="P56" s="46" t="str">
        <f t="shared" si="3"/>
        <v xml:space="preserve"> </v>
      </c>
      <c r="Q56" s="46"/>
      <c r="S56" s="1"/>
    </row>
    <row r="57" spans="2:19" ht="15" customHeight="1" x14ac:dyDescent="0.2"/>
    <row r="58" spans="2:19" ht="26" x14ac:dyDescent="0.2">
      <c r="B58" s="20" t="s">
        <v>136</v>
      </c>
      <c r="C58" s="21"/>
      <c r="D58" s="21"/>
      <c r="E58" s="21"/>
      <c r="F58" s="22">
        <f>1+F2</f>
        <v>18</v>
      </c>
    </row>
    <row r="59" spans="2:19" ht="7.5" customHeight="1" x14ac:dyDescent="0.2">
      <c r="L59" s="2"/>
      <c r="M59" s="2"/>
      <c r="N59" s="2"/>
    </row>
    <row r="60" spans="2:19" ht="19" x14ac:dyDescent="0.2">
      <c r="B60" s="23" t="s">
        <v>262</v>
      </c>
    </row>
    <row r="61" spans="2:19" ht="15" customHeight="1" x14ac:dyDescent="0.2"/>
    <row r="62" spans="2:19" ht="16" x14ac:dyDescent="0.2">
      <c r="B62" s="49" t="s">
        <v>1</v>
      </c>
      <c r="C62" s="50"/>
      <c r="D62" s="50"/>
      <c r="E62" s="50"/>
      <c r="F62" s="110" t="s">
        <v>150</v>
      </c>
      <c r="G62" s="50"/>
      <c r="H62" s="50"/>
      <c r="I62" s="50"/>
      <c r="J62" s="50"/>
      <c r="K62" s="50"/>
      <c r="L62" s="50"/>
      <c r="M62" s="50"/>
      <c r="N62" s="50"/>
      <c r="O62" s="50"/>
      <c r="P62" s="51"/>
      <c r="Q62" s="86"/>
    </row>
    <row r="63" spans="2:19" x14ac:dyDescent="0.2">
      <c r="B63" s="24" t="s">
        <v>160</v>
      </c>
      <c r="G63" s="151">
        <f>VLOOKUP(B60&amp;B62,BUSCARECORDS_50MS14,2,FALSE)</f>
        <v>2.1668981481481483E-3</v>
      </c>
      <c r="H63" s="151"/>
      <c r="I63" s="24" t="str">
        <f>VLOOKUP(B60&amp;B62,BUSCARECORDS_50MS14,3,FALSE)</f>
        <v>ZALVE MAIER, SARA (UFV APASCOVI)</v>
      </c>
    </row>
    <row r="64" spans="2:19" x14ac:dyDescent="0.2">
      <c r="B64" s="24" t="s">
        <v>162</v>
      </c>
      <c r="G64" s="149">
        <f>VLOOKUP(B60&amp;B62,BUSCARECORDS_50MS14,4,FALSE)</f>
        <v>1.8557870370370371E-3</v>
      </c>
      <c r="H64" s="149"/>
      <c r="I64" s="9"/>
      <c r="N64" s="41" t="s">
        <v>186</v>
      </c>
      <c r="O64" s="42">
        <v>3.2407407407407406E-3</v>
      </c>
    </row>
    <row r="65" spans="1:19" ht="16" x14ac:dyDescent="0.2">
      <c r="A65" s="43" t="s">
        <v>84</v>
      </c>
      <c r="B65" s="24" t="s">
        <v>137</v>
      </c>
      <c r="G65" s="149" t="str">
        <f>VLOOKUP(B60&amp;A65,BUSCARECORDS_50MS14,2,FALSE)</f>
        <v>--</v>
      </c>
      <c r="H65" s="149"/>
      <c r="I65" s="24" t="str">
        <f>VLOOKUP(B60&amp;A65,BUSCARECORDS_50MS14,3,FALSE)</f>
        <v>-- (--)</v>
      </c>
      <c r="N65" s="39" t="s">
        <v>163</v>
      </c>
      <c r="O65" s="40">
        <f>O64+P65</f>
        <v>3.9351851851851848E-3</v>
      </c>
      <c r="P65" s="33">
        <v>6.9444444444444447E-4</v>
      </c>
    </row>
    <row r="66" spans="1:19" ht="16" x14ac:dyDescent="0.2">
      <c r="A66" s="43" t="s">
        <v>84</v>
      </c>
      <c r="B66" s="24" t="s">
        <v>138</v>
      </c>
      <c r="G66" s="149">
        <f>VLOOKUP(B60&amp;A66,BUSCARECORDS_50MS14,4,FALSE)</f>
        <v>2.0223379629629632E-3</v>
      </c>
      <c r="H66" s="149"/>
      <c r="N66" s="41"/>
      <c r="O66" s="42"/>
    </row>
    <row r="67" spans="1:19" ht="16" x14ac:dyDescent="0.2">
      <c r="A67" s="43" t="s">
        <v>94</v>
      </c>
      <c r="B67" s="24" t="s">
        <v>147</v>
      </c>
      <c r="G67" s="149">
        <f>VLOOKUP(B60&amp;A67,BUSCARECORDS_50MS14,2,FALSE)</f>
        <v>3.1459490740740736E-3</v>
      </c>
      <c r="H67" s="149"/>
      <c r="I67" s="24" t="str">
        <f>VLOOKUP(B60&amp;A67,BUSCARECORDS_50MS14,3,FALSE)</f>
        <v>GEMA CAJA QUILEZ (CDE LAS VICTORIAS CENTRO)</v>
      </c>
      <c r="P67" s="1"/>
      <c r="R67" s="65" t="s">
        <v>225</v>
      </c>
    </row>
    <row r="68" spans="1:19" ht="16" x14ac:dyDescent="0.2">
      <c r="A68" s="43" t="s">
        <v>94</v>
      </c>
      <c r="B68" s="24" t="s">
        <v>148</v>
      </c>
      <c r="G68" s="149" t="str">
        <f>VLOOKUP(B60&amp;A68,BUSCARECORDS_50MS14,4,FALSE)</f>
        <v>N/A</v>
      </c>
      <c r="H68" s="149"/>
      <c r="R68" s="66" t="s">
        <v>227</v>
      </c>
    </row>
    <row r="69" spans="1:19" x14ac:dyDescent="0.2">
      <c r="R69" s="67" t="s">
        <v>228</v>
      </c>
    </row>
    <row r="70" spans="1:19" x14ac:dyDescent="0.2">
      <c r="B70"/>
      <c r="C70" s="32" t="s">
        <v>197</v>
      </c>
      <c r="D70" s="35"/>
      <c r="E70" s="35"/>
      <c r="F70" s="35"/>
      <c r="G70" s="35"/>
      <c r="H70" s="35"/>
      <c r="I70" s="44"/>
      <c r="J70" s="44"/>
      <c r="K70" s="35"/>
      <c r="L70" s="45"/>
      <c r="M70" s="45"/>
      <c r="N70" s="45"/>
      <c r="O70" s="28"/>
      <c r="P70" s="46"/>
      <c r="Q70" s="46"/>
      <c r="S70" s="1"/>
    </row>
    <row r="71" spans="1:19" x14ac:dyDescent="0.2">
      <c r="B71" s="47">
        <v>1</v>
      </c>
      <c r="C71"/>
      <c r="D71" s="25" t="s">
        <v>412</v>
      </c>
      <c r="E71" s="25"/>
      <c r="F71" s="25"/>
      <c r="G71" s="25"/>
      <c r="H71" s="26" t="s">
        <v>143</v>
      </c>
      <c r="I71" s="26" t="s">
        <v>150</v>
      </c>
      <c r="J71" s="26" t="s">
        <v>165</v>
      </c>
      <c r="K71" s="85" t="s">
        <v>173</v>
      </c>
      <c r="L71" s="26"/>
      <c r="M71" s="121"/>
      <c r="N71" s="65" t="s">
        <v>225</v>
      </c>
      <c r="O71" s="28">
        <v>2.1668981481481483E-3</v>
      </c>
      <c r="P71" s="46">
        <f t="shared" ref="P71:P78" si="4">IF(K71=0," ",2)</f>
        <v>2</v>
      </c>
      <c r="Q71" s="46"/>
      <c r="R71" s="48"/>
      <c r="S71" s="48"/>
    </row>
    <row r="72" spans="1:19" x14ac:dyDescent="0.2">
      <c r="B72" s="47">
        <v>2</v>
      </c>
      <c r="C72"/>
      <c r="D72" s="37"/>
      <c r="E72" s="25"/>
      <c r="F72" s="25"/>
      <c r="G72" s="25"/>
      <c r="H72" s="26"/>
      <c r="I72" s="26"/>
      <c r="J72" s="26"/>
      <c r="K72" s="25"/>
      <c r="L72" s="26"/>
      <c r="M72" s="26"/>
      <c r="N72" s="27"/>
      <c r="O72" s="28"/>
      <c r="P72" s="46" t="str">
        <f t="shared" si="4"/>
        <v xml:space="preserve"> </v>
      </c>
      <c r="Q72" s="46"/>
      <c r="R72" s="37" t="s">
        <v>200</v>
      </c>
      <c r="S72" s="48"/>
    </row>
    <row r="73" spans="1:19" x14ac:dyDescent="0.2">
      <c r="B73" s="47">
        <v>3</v>
      </c>
      <c r="C73"/>
      <c r="D73" s="37"/>
      <c r="E73" s="25"/>
      <c r="F73" s="25"/>
      <c r="G73" s="25"/>
      <c r="H73" s="26"/>
      <c r="I73" s="26"/>
      <c r="J73" s="26"/>
      <c r="K73" s="25"/>
      <c r="L73" s="26"/>
      <c r="M73" s="26"/>
      <c r="N73" s="27"/>
      <c r="O73" s="28"/>
      <c r="P73" s="46" t="str">
        <f t="shared" si="4"/>
        <v xml:space="preserve"> </v>
      </c>
      <c r="Q73" s="46"/>
      <c r="R73" s="37" t="s">
        <v>201</v>
      </c>
      <c r="S73" s="48"/>
    </row>
    <row r="74" spans="1:19" x14ac:dyDescent="0.2">
      <c r="B74" s="47">
        <v>4</v>
      </c>
      <c r="C74"/>
      <c r="D74" s="37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4"/>
        <v xml:space="preserve"> </v>
      </c>
      <c r="Q74" s="46"/>
      <c r="R74" s="48"/>
      <c r="S74" s="48"/>
    </row>
    <row r="75" spans="1:19" x14ac:dyDescent="0.2">
      <c r="B75" s="47">
        <v>5</v>
      </c>
      <c r="C75"/>
      <c r="D75" s="37" t="s">
        <v>200</v>
      </c>
      <c r="E75" s="25"/>
      <c r="F75" s="25"/>
      <c r="G75" s="25"/>
      <c r="H75" s="26"/>
      <c r="I75" s="26"/>
      <c r="J75" s="26"/>
      <c r="K75" s="25"/>
      <c r="L75" s="26"/>
      <c r="M75" s="26"/>
      <c r="N75" s="27"/>
      <c r="O75" s="28"/>
      <c r="P75" s="46" t="str">
        <f t="shared" si="4"/>
        <v xml:space="preserve"> </v>
      </c>
      <c r="Q75" s="46"/>
      <c r="R75" s="37" t="s">
        <v>200</v>
      </c>
      <c r="S75" s="48"/>
    </row>
    <row r="76" spans="1:19" x14ac:dyDescent="0.2">
      <c r="B76" s="47">
        <v>6</v>
      </c>
      <c r="C76"/>
      <c r="D76" s="37" t="s">
        <v>202</v>
      </c>
      <c r="E76" s="25"/>
      <c r="F76" s="25"/>
      <c r="G76" s="25"/>
      <c r="H76" s="26"/>
      <c r="I76" s="26"/>
      <c r="J76" s="26"/>
      <c r="K76" s="25"/>
      <c r="L76" s="26"/>
      <c r="M76" s="26"/>
      <c r="N76" s="27"/>
      <c r="O76" s="28"/>
      <c r="P76" s="46" t="str">
        <f t="shared" si="4"/>
        <v xml:space="preserve"> </v>
      </c>
      <c r="Q76" s="46"/>
      <c r="R76" s="37" t="s">
        <v>202</v>
      </c>
      <c r="S76" s="48"/>
    </row>
    <row r="77" spans="1:19" x14ac:dyDescent="0.2">
      <c r="B77" s="47">
        <v>7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si="4"/>
        <v xml:space="preserve"> </v>
      </c>
      <c r="Q77" s="46"/>
      <c r="R77" s="37" t="s">
        <v>214</v>
      </c>
      <c r="S77" s="48"/>
    </row>
    <row r="78" spans="1:19" x14ac:dyDescent="0.2">
      <c r="B78" s="47">
        <v>8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4"/>
        <v xml:space="preserve"> </v>
      </c>
      <c r="Q78" s="46"/>
      <c r="R78" s="48"/>
      <c r="S78" s="48"/>
    </row>
    <row r="79" spans="1:19" hidden="1" x14ac:dyDescent="0.2">
      <c r="B79"/>
      <c r="C79"/>
      <c r="D79"/>
      <c r="E79"/>
      <c r="F79"/>
      <c r="G79"/>
      <c r="H79"/>
      <c r="I79" s="8"/>
      <c r="J79" s="8"/>
      <c r="K79"/>
      <c r="L79" s="45"/>
      <c r="M79" s="45"/>
      <c r="N79" s="45"/>
      <c r="O79" s="28"/>
      <c r="P79"/>
      <c r="Q79"/>
      <c r="S79" s="1"/>
    </row>
    <row r="80" spans="1:19" hidden="1" x14ac:dyDescent="0.2">
      <c r="B80"/>
      <c r="C80" s="32" t="s">
        <v>203</v>
      </c>
      <c r="D80" s="35"/>
      <c r="E80" s="35"/>
      <c r="F80" s="35"/>
      <c r="G80" s="35"/>
      <c r="H80" s="35"/>
      <c r="I80" s="44"/>
      <c r="J80" s="44"/>
      <c r="K80" s="35"/>
      <c r="L80" s="45"/>
      <c r="M80" s="45"/>
      <c r="N80" s="45"/>
      <c r="O80" s="28"/>
      <c r="P80"/>
      <c r="Q80"/>
      <c r="S80" s="1"/>
    </row>
    <row r="81" spans="2:19" hidden="1" x14ac:dyDescent="0.2">
      <c r="B81" s="47">
        <v>9</v>
      </c>
      <c r="C81"/>
      <c r="D81" s="25"/>
      <c r="E81" s="25"/>
      <c r="F81" s="25"/>
      <c r="G81" s="25"/>
      <c r="H81" s="26"/>
      <c r="I81" s="26"/>
      <c r="J81" s="26"/>
      <c r="K81" s="25"/>
      <c r="L81" s="26"/>
      <c r="M81" s="26"/>
      <c r="N81" s="27"/>
      <c r="O81" s="28"/>
      <c r="P81" s="46" t="str">
        <f t="shared" ref="P81:P88" si="5">IF(K81=0," ",1)</f>
        <v xml:space="preserve"> </v>
      </c>
      <c r="Q81" s="46"/>
      <c r="S81" s="1"/>
    </row>
    <row r="82" spans="2:19" hidden="1" x14ac:dyDescent="0.2">
      <c r="B82" s="47">
        <v>10</v>
      </c>
      <c r="C82"/>
      <c r="D82" s="25"/>
      <c r="E82" s="25"/>
      <c r="F82" s="25"/>
      <c r="G82" s="25"/>
      <c r="H82" s="26"/>
      <c r="I82" s="26"/>
      <c r="J82" s="26"/>
      <c r="K82" s="25"/>
      <c r="L82" s="26"/>
      <c r="M82" s="26"/>
      <c r="N82" s="27"/>
      <c r="O82" s="28"/>
      <c r="P82" s="46" t="str">
        <f t="shared" si="5"/>
        <v xml:space="preserve"> </v>
      </c>
      <c r="Q82" s="46"/>
      <c r="S82" s="1"/>
    </row>
    <row r="83" spans="2:19" hidden="1" x14ac:dyDescent="0.2">
      <c r="B83" s="47">
        <v>11</v>
      </c>
      <c r="C83"/>
      <c r="D83" s="25"/>
      <c r="E83" s="25"/>
      <c r="F83" s="25"/>
      <c r="G83" s="25"/>
      <c r="H83" s="26"/>
      <c r="I83" s="26"/>
      <c r="J83" s="26"/>
      <c r="K83" s="25"/>
      <c r="L83" s="26"/>
      <c r="M83" s="26"/>
      <c r="N83" s="27"/>
      <c r="O83" s="28"/>
      <c r="P83" s="46" t="str">
        <f t="shared" si="5"/>
        <v xml:space="preserve"> </v>
      </c>
      <c r="Q83" s="46"/>
      <c r="S83" s="1"/>
    </row>
    <row r="84" spans="2:19" hidden="1" x14ac:dyDescent="0.2">
      <c r="B84" s="47">
        <v>12</v>
      </c>
      <c r="C84"/>
      <c r="D84" s="25"/>
      <c r="E84" s="25"/>
      <c r="F84" s="25"/>
      <c r="G84" s="25"/>
      <c r="H84" s="26"/>
      <c r="I84" s="26"/>
      <c r="J84" s="26"/>
      <c r="K84" s="25"/>
      <c r="L84" s="26"/>
      <c r="M84" s="26"/>
      <c r="N84" s="27"/>
      <c r="O84" s="28"/>
      <c r="P84" s="46" t="str">
        <f t="shared" si="5"/>
        <v xml:space="preserve"> </v>
      </c>
      <c r="Q84" s="46"/>
      <c r="S84" s="1"/>
    </row>
    <row r="85" spans="2:19" hidden="1" x14ac:dyDescent="0.2">
      <c r="B85" s="47">
        <v>13</v>
      </c>
      <c r="C85"/>
      <c r="D85" s="25"/>
      <c r="E85" s="25"/>
      <c r="F85" s="25"/>
      <c r="G85" s="25"/>
      <c r="H85" s="26"/>
      <c r="I85" s="26"/>
      <c r="J85" s="26"/>
      <c r="K85" s="25"/>
      <c r="L85" s="26"/>
      <c r="M85" s="26"/>
      <c r="N85" s="27"/>
      <c r="O85" s="28"/>
      <c r="P85" s="46" t="str">
        <f t="shared" si="5"/>
        <v xml:space="preserve"> </v>
      </c>
      <c r="Q85" s="46"/>
      <c r="S85" s="1"/>
    </row>
    <row r="86" spans="2:19" hidden="1" x14ac:dyDescent="0.2">
      <c r="B86" s="47">
        <v>14</v>
      </c>
      <c r="C86"/>
      <c r="D86" s="25"/>
      <c r="E86" s="25"/>
      <c r="F86" s="25"/>
      <c r="G86" s="25"/>
      <c r="H86" s="26"/>
      <c r="I86" s="26"/>
      <c r="J86" s="26"/>
      <c r="K86" s="25"/>
      <c r="L86" s="26"/>
      <c r="M86" s="26"/>
      <c r="N86" s="27"/>
      <c r="O86" s="28"/>
      <c r="P86" s="46" t="str">
        <f t="shared" si="5"/>
        <v xml:space="preserve"> </v>
      </c>
      <c r="Q86" s="46"/>
      <c r="S86" s="1"/>
    </row>
    <row r="87" spans="2:19" hidden="1" x14ac:dyDescent="0.2">
      <c r="B87" s="47">
        <v>15</v>
      </c>
      <c r="C87"/>
      <c r="D87" s="25"/>
      <c r="E87" s="25"/>
      <c r="F87" s="25"/>
      <c r="G87" s="25"/>
      <c r="H87" s="26"/>
      <c r="I87" s="26"/>
      <c r="J87" s="26"/>
      <c r="K87" s="25"/>
      <c r="L87" s="26"/>
      <c r="M87" s="26"/>
      <c r="N87" s="27"/>
      <c r="O87" s="28"/>
      <c r="P87" s="46" t="str">
        <f t="shared" si="5"/>
        <v xml:space="preserve"> </v>
      </c>
      <c r="Q87" s="46"/>
      <c r="S87" s="1"/>
    </row>
    <row r="88" spans="2:19" hidden="1" x14ac:dyDescent="0.2">
      <c r="B88" s="47">
        <v>16</v>
      </c>
      <c r="C88"/>
      <c r="D88" s="25"/>
      <c r="E88" s="25"/>
      <c r="F88" s="25"/>
      <c r="G88" s="25"/>
      <c r="H88" s="26"/>
      <c r="I88" s="26"/>
      <c r="J88" s="26"/>
      <c r="K88" s="25"/>
      <c r="L88" s="26"/>
      <c r="M88" s="26"/>
      <c r="N88" s="27"/>
      <c r="O88" s="28"/>
      <c r="P88" s="46" t="str">
        <f t="shared" si="5"/>
        <v xml:space="preserve"> </v>
      </c>
      <c r="Q88" s="46"/>
      <c r="S88" s="1"/>
    </row>
    <row r="89" spans="2:19" ht="15" customHeight="1" x14ac:dyDescent="0.2"/>
    <row r="90" spans="2:19" ht="16" x14ac:dyDescent="0.2">
      <c r="B90" s="49" t="s">
        <v>1</v>
      </c>
      <c r="C90" s="50"/>
      <c r="D90" s="50"/>
      <c r="E90" s="50"/>
      <c r="F90" s="110" t="s">
        <v>140</v>
      </c>
      <c r="G90" s="50"/>
      <c r="H90" s="50"/>
      <c r="I90" s="50"/>
      <c r="J90" s="50"/>
      <c r="K90" s="50"/>
      <c r="L90" s="50"/>
      <c r="M90" s="50"/>
      <c r="N90" s="50"/>
      <c r="O90" s="50"/>
      <c r="P90" s="51"/>
      <c r="Q90" s="86"/>
    </row>
    <row r="91" spans="2:19" x14ac:dyDescent="0.2">
      <c r="B91" s="24" t="s">
        <v>161</v>
      </c>
      <c r="G91" s="149">
        <f>VLOOKUP(B60&amp;B90,BUSCARECORDS_50MS15,2,FALSE)</f>
        <v>2.3075231481481484E-3</v>
      </c>
      <c r="H91" s="149"/>
      <c r="I91" s="24" t="str">
        <f>VLOOKUP(B60&amp;B90,BUSCARECORDS_50MS15,3,FALSE)</f>
        <v>MARTINEZ DE LA RIVA, CAMINO (SELECCIÓN ESPAÑOLA)</v>
      </c>
    </row>
    <row r="92" spans="2:19" x14ac:dyDescent="0.2">
      <c r="B92" s="24" t="s">
        <v>162</v>
      </c>
      <c r="G92" s="149">
        <f>VLOOKUP(B60&amp;B90,BUSCARECORDS_50MS14,4,FALSE)</f>
        <v>1.8557870370370371E-3</v>
      </c>
      <c r="H92" s="149"/>
      <c r="I92" s="9"/>
      <c r="N92" s="41" t="s">
        <v>187</v>
      </c>
      <c r="O92" s="42">
        <v>3.645833333333333E-3</v>
      </c>
    </row>
    <row r="93" spans="2:19" x14ac:dyDescent="0.2">
      <c r="N93" s="39" t="s">
        <v>163</v>
      </c>
      <c r="O93" s="40">
        <f>O64+P93</f>
        <v>3.9351851851851848E-3</v>
      </c>
      <c r="P93" s="33">
        <v>6.9444444444444447E-4</v>
      </c>
      <c r="R93" s="67" t="s">
        <v>228</v>
      </c>
    </row>
    <row r="94" spans="2:19" x14ac:dyDescent="0.2">
      <c r="B94"/>
      <c r="C94" s="32" t="s">
        <v>197</v>
      </c>
      <c r="D94" s="35"/>
      <c r="E94" s="35"/>
      <c r="F94" s="35"/>
      <c r="G94" s="35"/>
      <c r="H94" s="35"/>
      <c r="I94" s="44"/>
      <c r="J94" s="44"/>
      <c r="K94" s="35"/>
      <c r="L94" s="45"/>
      <c r="M94" s="45"/>
      <c r="N94" s="39"/>
      <c r="O94" s="40"/>
      <c r="P94" s="33"/>
      <c r="Q94" s="46"/>
      <c r="S94" s="1"/>
    </row>
    <row r="95" spans="2:19" x14ac:dyDescent="0.2">
      <c r="B95" s="47">
        <v>1</v>
      </c>
      <c r="C95"/>
      <c r="D95" s="25" t="s">
        <v>175</v>
      </c>
      <c r="E95" s="25"/>
      <c r="F95" s="25"/>
      <c r="G95" s="25"/>
      <c r="H95" s="26" t="s">
        <v>143</v>
      </c>
      <c r="I95" s="26" t="s">
        <v>140</v>
      </c>
      <c r="J95" s="26" t="s">
        <v>165</v>
      </c>
      <c r="K95" s="85" t="s">
        <v>173</v>
      </c>
      <c r="L95" s="26"/>
      <c r="M95" s="121"/>
      <c r="N95" s="65" t="s">
        <v>225</v>
      </c>
      <c r="O95" s="28">
        <v>2.3775462962962964E-3</v>
      </c>
      <c r="P95" s="46">
        <f t="shared" ref="P95:P102" si="6">IF(K95=0," ",2)</f>
        <v>2</v>
      </c>
      <c r="Q95" s="46"/>
      <c r="R95" s="48"/>
      <c r="S95" s="48"/>
    </row>
    <row r="96" spans="2:19" x14ac:dyDescent="0.2">
      <c r="B96" s="47">
        <v>2</v>
      </c>
      <c r="C96"/>
      <c r="D96" s="25" t="s">
        <v>403</v>
      </c>
      <c r="E96" s="25"/>
      <c r="F96" s="25"/>
      <c r="G96" s="25"/>
      <c r="H96" s="26" t="s">
        <v>143</v>
      </c>
      <c r="I96" s="26" t="s">
        <v>140</v>
      </c>
      <c r="J96" s="26" t="s">
        <v>165</v>
      </c>
      <c r="K96" s="85" t="s">
        <v>142</v>
      </c>
      <c r="L96" s="26"/>
      <c r="M96" s="121"/>
      <c r="N96" s="66" t="s">
        <v>227</v>
      </c>
      <c r="O96" s="28">
        <v>3.1496527777777777E-3</v>
      </c>
      <c r="P96" s="46">
        <f t="shared" si="6"/>
        <v>2</v>
      </c>
      <c r="Q96" s="46"/>
      <c r="R96" s="37" t="s">
        <v>200</v>
      </c>
      <c r="S96" s="48"/>
    </row>
    <row r="97" spans="2:19" x14ac:dyDescent="0.2">
      <c r="B97" s="47">
        <v>3</v>
      </c>
      <c r="C97"/>
      <c r="D97" s="25"/>
      <c r="E97" s="25"/>
      <c r="F97" s="25"/>
      <c r="G97" s="25"/>
      <c r="H97" s="26"/>
      <c r="I97" s="26"/>
      <c r="J97" s="26"/>
      <c r="K97" s="85"/>
      <c r="L97" s="26"/>
      <c r="M97" s="26"/>
      <c r="N97" s="27"/>
      <c r="O97" s="28"/>
      <c r="P97" s="46" t="str">
        <f t="shared" si="6"/>
        <v xml:space="preserve"> </v>
      </c>
      <c r="Q97" s="46"/>
      <c r="R97" s="37" t="s">
        <v>201</v>
      </c>
      <c r="S97" s="48"/>
    </row>
    <row r="98" spans="2:19" x14ac:dyDescent="0.2">
      <c r="B98" s="47">
        <v>4</v>
      </c>
      <c r="C98"/>
      <c r="D98" s="37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46" t="str">
        <f t="shared" si="6"/>
        <v xml:space="preserve"> </v>
      </c>
      <c r="Q98" s="46"/>
      <c r="R98" s="48"/>
      <c r="S98" s="48"/>
    </row>
    <row r="99" spans="2:19" x14ac:dyDescent="0.2">
      <c r="B99" s="47">
        <v>5</v>
      </c>
      <c r="C99"/>
      <c r="D99" s="37" t="s">
        <v>200</v>
      </c>
      <c r="E99" s="25"/>
      <c r="F99" s="25"/>
      <c r="G99" s="25"/>
      <c r="H99" s="26"/>
      <c r="I99" s="26"/>
      <c r="J99" s="26"/>
      <c r="K99" s="25"/>
      <c r="L99" s="26"/>
      <c r="M99" s="26"/>
      <c r="N99" s="27"/>
      <c r="O99" s="28"/>
      <c r="P99" s="46" t="str">
        <f t="shared" si="6"/>
        <v xml:space="preserve"> </v>
      </c>
      <c r="Q99" s="46"/>
      <c r="R99" s="37" t="s">
        <v>200</v>
      </c>
      <c r="S99" s="48"/>
    </row>
    <row r="100" spans="2:19" x14ac:dyDescent="0.2">
      <c r="B100" s="47">
        <v>6</v>
      </c>
      <c r="C100"/>
      <c r="D100" s="37" t="s">
        <v>202</v>
      </c>
      <c r="E100" s="25"/>
      <c r="F100" s="25"/>
      <c r="G100" s="25"/>
      <c r="H100" s="26"/>
      <c r="I100" s="26"/>
      <c r="J100" s="26"/>
      <c r="K100" s="25"/>
      <c r="L100" s="26"/>
      <c r="M100" s="26"/>
      <c r="N100" s="27"/>
      <c r="O100" s="28"/>
      <c r="P100" s="46" t="str">
        <f t="shared" si="6"/>
        <v xml:space="preserve"> </v>
      </c>
      <c r="Q100" s="46"/>
      <c r="R100" s="37" t="s">
        <v>202</v>
      </c>
      <c r="S100" s="48"/>
    </row>
    <row r="101" spans="2:19" x14ac:dyDescent="0.2">
      <c r="B101" s="47">
        <v>7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46" t="str">
        <f t="shared" si="6"/>
        <v xml:space="preserve"> </v>
      </c>
      <c r="Q101" s="46"/>
      <c r="R101" s="37" t="s">
        <v>214</v>
      </c>
      <c r="S101" s="48"/>
    </row>
    <row r="102" spans="2:19" x14ac:dyDescent="0.2">
      <c r="B102" s="47">
        <v>8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6"/>
      <c r="N102" s="27"/>
      <c r="O102" s="28"/>
      <c r="P102" s="46" t="str">
        <f t="shared" si="6"/>
        <v xml:space="preserve"> </v>
      </c>
      <c r="Q102" s="46"/>
      <c r="R102" s="48"/>
      <c r="S102" s="48"/>
    </row>
    <row r="103" spans="2:19" hidden="1" x14ac:dyDescent="0.2">
      <c r="B103"/>
      <c r="C103"/>
      <c r="D103"/>
      <c r="E103"/>
      <c r="F103"/>
      <c r="G103"/>
      <c r="H103"/>
      <c r="I103" s="8"/>
      <c r="J103" s="8"/>
      <c r="K103"/>
      <c r="L103" s="45"/>
      <c r="M103" s="45"/>
      <c r="N103" s="45"/>
      <c r="O103" s="28"/>
      <c r="P103"/>
      <c r="Q103"/>
      <c r="S103" s="1"/>
    </row>
    <row r="104" spans="2:19" hidden="1" x14ac:dyDescent="0.2">
      <c r="B104"/>
      <c r="C104" s="32" t="s">
        <v>203</v>
      </c>
      <c r="D104" s="35"/>
      <c r="E104" s="35"/>
      <c r="F104" s="35"/>
      <c r="G104" s="35"/>
      <c r="H104" s="35"/>
      <c r="I104" s="44"/>
      <c r="J104" s="44"/>
      <c r="K104" s="35"/>
      <c r="L104" s="45"/>
      <c r="M104" s="45"/>
      <c r="N104" s="45"/>
      <c r="O104" s="28"/>
      <c r="P104"/>
      <c r="Q104"/>
      <c r="S104" s="1"/>
    </row>
    <row r="105" spans="2:19" hidden="1" x14ac:dyDescent="0.2">
      <c r="B105" s="47">
        <v>9</v>
      </c>
      <c r="C105"/>
      <c r="D105" s="25"/>
      <c r="E105" s="25"/>
      <c r="F105" s="25"/>
      <c r="G105" s="25"/>
      <c r="H105" s="26"/>
      <c r="I105" s="26"/>
      <c r="J105" s="26"/>
      <c r="K105" s="25"/>
      <c r="L105" s="26"/>
      <c r="M105" s="26"/>
      <c r="N105" s="27"/>
      <c r="O105" s="28"/>
      <c r="P105" s="46" t="str">
        <f t="shared" ref="P105:P112" si="7">IF(K105=0," ",1)</f>
        <v xml:space="preserve"> </v>
      </c>
      <c r="Q105" s="46"/>
      <c r="S105" s="1"/>
    </row>
    <row r="106" spans="2:19" hidden="1" x14ac:dyDescent="0.2">
      <c r="B106" s="47">
        <v>10</v>
      </c>
      <c r="C106"/>
      <c r="D106" s="25"/>
      <c r="E106" s="25"/>
      <c r="F106" s="25"/>
      <c r="G106" s="25"/>
      <c r="H106" s="26"/>
      <c r="I106" s="26"/>
      <c r="J106" s="26"/>
      <c r="K106" s="25"/>
      <c r="L106" s="26"/>
      <c r="M106" s="26"/>
      <c r="N106" s="27"/>
      <c r="O106" s="28"/>
      <c r="P106" s="46" t="str">
        <f t="shared" si="7"/>
        <v xml:space="preserve"> </v>
      </c>
      <c r="Q106" s="46"/>
      <c r="S106" s="1"/>
    </row>
    <row r="107" spans="2:19" hidden="1" x14ac:dyDescent="0.2">
      <c r="B107" s="47">
        <v>11</v>
      </c>
      <c r="C107"/>
      <c r="D107" s="25"/>
      <c r="E107" s="25"/>
      <c r="F107" s="25"/>
      <c r="G107" s="25"/>
      <c r="H107" s="26"/>
      <c r="I107" s="26"/>
      <c r="J107" s="26"/>
      <c r="K107" s="25"/>
      <c r="L107" s="26"/>
      <c r="M107" s="26"/>
      <c r="N107" s="27"/>
      <c r="O107" s="28"/>
      <c r="P107" s="46" t="str">
        <f t="shared" si="7"/>
        <v xml:space="preserve"> </v>
      </c>
      <c r="Q107" s="46"/>
      <c r="S107" s="1"/>
    </row>
    <row r="108" spans="2:19" hidden="1" x14ac:dyDescent="0.2">
      <c r="B108" s="47">
        <v>12</v>
      </c>
      <c r="C108"/>
      <c r="D108" s="25"/>
      <c r="E108" s="25"/>
      <c r="F108" s="25"/>
      <c r="G108" s="25"/>
      <c r="H108" s="26"/>
      <c r="I108" s="26"/>
      <c r="J108" s="26"/>
      <c r="K108" s="25"/>
      <c r="L108" s="26"/>
      <c r="M108" s="26"/>
      <c r="N108" s="27"/>
      <c r="O108" s="28"/>
      <c r="P108" s="46" t="str">
        <f t="shared" si="7"/>
        <v xml:space="preserve"> </v>
      </c>
      <c r="Q108" s="46"/>
      <c r="S108" s="1"/>
    </row>
    <row r="109" spans="2:19" hidden="1" x14ac:dyDescent="0.2">
      <c r="B109" s="47">
        <v>13</v>
      </c>
      <c r="C109"/>
      <c r="D109" s="25"/>
      <c r="E109" s="25"/>
      <c r="F109" s="25"/>
      <c r="G109" s="25"/>
      <c r="H109" s="26"/>
      <c r="I109" s="26"/>
      <c r="J109" s="26"/>
      <c r="K109" s="25"/>
      <c r="L109" s="26"/>
      <c r="M109" s="26"/>
      <c r="N109" s="27"/>
      <c r="O109" s="28"/>
      <c r="P109" s="46" t="str">
        <f t="shared" si="7"/>
        <v xml:space="preserve"> </v>
      </c>
      <c r="Q109" s="46"/>
      <c r="S109" s="1"/>
    </row>
    <row r="110" spans="2:19" hidden="1" x14ac:dyDescent="0.2">
      <c r="B110" s="47">
        <v>14</v>
      </c>
      <c r="C110"/>
      <c r="D110" s="25"/>
      <c r="E110" s="25"/>
      <c r="F110" s="25"/>
      <c r="G110" s="25"/>
      <c r="H110" s="26"/>
      <c r="I110" s="26"/>
      <c r="J110" s="26"/>
      <c r="K110" s="25"/>
      <c r="L110" s="26"/>
      <c r="M110" s="26"/>
      <c r="N110" s="27"/>
      <c r="O110" s="28"/>
      <c r="P110" s="46" t="str">
        <f t="shared" si="7"/>
        <v xml:space="preserve"> </v>
      </c>
      <c r="Q110" s="46"/>
      <c r="S110" s="1"/>
    </row>
    <row r="111" spans="2:19" hidden="1" x14ac:dyDescent="0.2">
      <c r="B111" s="47">
        <v>15</v>
      </c>
      <c r="C111"/>
      <c r="D111" s="25"/>
      <c r="E111" s="25"/>
      <c r="F111" s="25"/>
      <c r="G111" s="25"/>
      <c r="H111" s="26"/>
      <c r="I111" s="26"/>
      <c r="J111" s="26"/>
      <c r="K111" s="25"/>
      <c r="L111" s="26"/>
      <c r="M111" s="26"/>
      <c r="N111" s="27"/>
      <c r="O111" s="28"/>
      <c r="P111" s="46" t="str">
        <f t="shared" si="7"/>
        <v xml:space="preserve"> </v>
      </c>
      <c r="Q111" s="46"/>
      <c r="S111" s="1"/>
    </row>
    <row r="112" spans="2:19" hidden="1" x14ac:dyDescent="0.2">
      <c r="B112" s="47">
        <v>16</v>
      </c>
      <c r="C112"/>
      <c r="D112" s="25"/>
      <c r="E112" s="25"/>
      <c r="F112" s="25"/>
      <c r="G112" s="25"/>
      <c r="H112" s="26"/>
      <c r="I112" s="26"/>
      <c r="J112" s="26"/>
      <c r="K112" s="25"/>
      <c r="L112" s="26"/>
      <c r="M112" s="26"/>
      <c r="N112" s="27"/>
      <c r="O112" s="28"/>
      <c r="P112" s="46" t="str">
        <f t="shared" si="7"/>
        <v xml:space="preserve"> </v>
      </c>
      <c r="Q112" s="46"/>
      <c r="S112" s="1"/>
    </row>
    <row r="113" spans="10:10" ht="15" customHeight="1" x14ac:dyDescent="0.2"/>
    <row r="115" spans="10:10" ht="15" customHeight="1" x14ac:dyDescent="0.2"/>
    <row r="118" spans="10:10" ht="15" hidden="1" customHeight="1" x14ac:dyDescent="0.2">
      <c r="J118" s="1" t="s">
        <v>328</v>
      </c>
    </row>
  </sheetData>
  <sortState xmlns:xlrd2="http://schemas.microsoft.com/office/spreadsheetml/2017/richdata2" ref="D15:O19">
    <sortCondition ref="O15:O19"/>
  </sortState>
  <mergeCells count="16">
    <mergeCell ref="G92:H92"/>
    <mergeCell ref="G65:H65"/>
    <mergeCell ref="G66:H66"/>
    <mergeCell ref="G7:H7"/>
    <mergeCell ref="G8:H8"/>
    <mergeCell ref="G11:H11"/>
    <mergeCell ref="G12:H12"/>
    <mergeCell ref="G35:H35"/>
    <mergeCell ref="G36:H36"/>
    <mergeCell ref="G9:H9"/>
    <mergeCell ref="G10:H10"/>
    <mergeCell ref="G63:H63"/>
    <mergeCell ref="G64:H64"/>
    <mergeCell ref="G67:H67"/>
    <mergeCell ref="G68:H68"/>
    <mergeCell ref="G91:H91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63D80-1EBC-7849-AD80-96990648F1BC}">
  <sheetPr>
    <tabColor theme="5"/>
  </sheetPr>
  <dimension ref="B2:AG110"/>
  <sheetViews>
    <sheetView topLeftCell="A33" zoomScale="130" zoomScaleNormal="130" workbookViewId="0">
      <selection activeCell="D63" sqref="D63:D64"/>
    </sheetView>
  </sheetViews>
  <sheetFormatPr baseColWidth="10" defaultColWidth="5.6640625" defaultRowHeight="15" custom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3" width="7" style="1" customWidth="1"/>
    <col min="14" max="15" width="12.83203125" style="1" customWidth="1"/>
    <col min="16" max="17" width="6.5" style="18" customWidth="1"/>
    <col min="18" max="18" width="8.1640625" style="1" customWidth="1"/>
    <col min="19" max="19" width="5.6640625" style="2"/>
    <col min="20" max="32" width="5.6640625" style="1"/>
    <col min="33" max="33" width="8.1640625" style="1" bestFit="1" customWidth="1"/>
    <col min="34" max="16384" width="5.6640625" style="1"/>
  </cols>
  <sheetData>
    <row r="2" spans="2:33" ht="26" x14ac:dyDescent="0.2">
      <c r="B2" s="20" t="s">
        <v>136</v>
      </c>
      <c r="C2" s="21"/>
      <c r="D2" s="21"/>
      <c r="E2" s="21"/>
      <c r="F2" s="22">
        <v>19</v>
      </c>
    </row>
    <row r="3" spans="2:33" ht="7.5" customHeight="1" x14ac:dyDescent="0.2">
      <c r="L3" s="2"/>
      <c r="M3" s="2"/>
      <c r="N3" s="2"/>
    </row>
    <row r="4" spans="2:33" ht="19" x14ac:dyDescent="0.2">
      <c r="B4" s="23" t="s">
        <v>243</v>
      </c>
    </row>
    <row r="6" spans="2:33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0"/>
      <c r="P6" s="51"/>
      <c r="Q6" s="86"/>
    </row>
    <row r="7" spans="2:33" x14ac:dyDescent="0.2">
      <c r="B7" s="24" t="s">
        <v>160</v>
      </c>
      <c r="G7" s="151">
        <f>VLOOKUP(B4&amp;B6,BUSCARECORDS_50MS14,2,FALSE)</f>
        <v>3.4270833333333332E-4</v>
      </c>
      <c r="H7" s="151"/>
      <c r="I7" s="24" t="str">
        <f>VLOOKUP(B4&amp;B6,BUSCARECORDS_50MS14,3,FALSE)</f>
        <v>HERNANDEZ-FRANCH PEREZ DEL YERRO, MIGUEL (UFV APASCOVI)</v>
      </c>
      <c r="R7" s="65" t="s">
        <v>225</v>
      </c>
    </row>
    <row r="8" spans="2:33" x14ac:dyDescent="0.2">
      <c r="B8" s="24" t="s">
        <v>162</v>
      </c>
      <c r="G8" s="149">
        <f>VLOOKUP(B4&amp;B6,BUSCARECORDS_50MS14,4,FALSE)</f>
        <v>3.0798611111111109E-4</v>
      </c>
      <c r="H8" s="149"/>
      <c r="I8" s="9"/>
      <c r="N8" s="41" t="s">
        <v>186</v>
      </c>
      <c r="O8" s="42">
        <v>5.7870370370370367E-4</v>
      </c>
      <c r="R8" s="66" t="s">
        <v>227</v>
      </c>
    </row>
    <row r="9" spans="2:33" ht="15" customHeight="1" x14ac:dyDescent="0.2">
      <c r="R9" s="67" t="s">
        <v>228</v>
      </c>
    </row>
    <row r="10" spans="2:33" x14ac:dyDescent="0.2">
      <c r="B10"/>
      <c r="C10" s="32" t="s">
        <v>197</v>
      </c>
      <c r="D10" s="35"/>
      <c r="E10" s="35"/>
      <c r="F10" s="35"/>
      <c r="G10" s="35"/>
      <c r="H10" s="35"/>
      <c r="I10" s="44"/>
      <c r="J10" s="44"/>
      <c r="K10" s="35"/>
      <c r="L10" s="45"/>
      <c r="M10" s="45"/>
      <c r="N10" s="45"/>
      <c r="O10" s="28"/>
      <c r="P10" s="46"/>
      <c r="Q10" s="46"/>
      <c r="S10" s="1"/>
    </row>
    <row r="11" spans="2:33" x14ac:dyDescent="0.2">
      <c r="B11" s="47">
        <v>1</v>
      </c>
      <c r="C11"/>
      <c r="D11" s="25"/>
      <c r="E11" s="25"/>
      <c r="F11" s="25"/>
      <c r="G11" s="25"/>
      <c r="H11" s="26"/>
      <c r="I11" s="26"/>
      <c r="J11" s="26"/>
      <c r="K11" s="25"/>
      <c r="L11" s="26"/>
      <c r="M11" s="26"/>
      <c r="N11" s="27"/>
      <c r="O11" s="28"/>
      <c r="P11" s="46" t="str">
        <f t="shared" ref="P11:P18" si="0">IF(K11=0," ",2)</f>
        <v xml:space="preserve"> </v>
      </c>
      <c r="Q11" s="46"/>
      <c r="R11" s="48"/>
      <c r="S11" s="48"/>
      <c r="V11" s="25" t="s">
        <v>166</v>
      </c>
      <c r="W11" s="25"/>
      <c r="X11" s="25"/>
      <c r="Y11" s="25"/>
      <c r="Z11" s="26" t="s">
        <v>143</v>
      </c>
      <c r="AA11" s="26" t="s">
        <v>140</v>
      </c>
      <c r="AB11" s="26" t="s">
        <v>165</v>
      </c>
      <c r="AC11" s="85" t="s">
        <v>173</v>
      </c>
      <c r="AD11" s="26"/>
      <c r="AE11" s="121"/>
      <c r="AF11" s="122"/>
      <c r="AG11" s="28">
        <v>4.4317129629629627E-4</v>
      </c>
    </row>
    <row r="12" spans="2:33" x14ac:dyDescent="0.2">
      <c r="B12" s="47">
        <v>2</v>
      </c>
      <c r="C12"/>
      <c r="D12" s="25"/>
      <c r="E12" s="25"/>
      <c r="F12" s="25"/>
      <c r="G12" s="25"/>
      <c r="H12" s="26"/>
      <c r="I12" s="26"/>
      <c r="J12" s="26"/>
      <c r="K12" s="25"/>
      <c r="L12" s="26"/>
      <c r="M12" s="26"/>
      <c r="N12" s="27"/>
      <c r="O12" s="28"/>
      <c r="P12" s="46" t="str">
        <f t="shared" si="0"/>
        <v xml:space="preserve"> </v>
      </c>
      <c r="Q12" s="46"/>
      <c r="R12" s="37" t="s">
        <v>200</v>
      </c>
      <c r="S12" s="48"/>
      <c r="V12" s="25" t="s">
        <v>401</v>
      </c>
      <c r="W12" s="25"/>
      <c r="X12" s="25"/>
      <c r="Y12" s="25"/>
      <c r="Z12" s="26" t="s">
        <v>143</v>
      </c>
      <c r="AA12" s="26" t="s">
        <v>140</v>
      </c>
      <c r="AB12" s="26" t="s">
        <v>165</v>
      </c>
      <c r="AC12" s="85" t="s">
        <v>142</v>
      </c>
      <c r="AD12" s="26"/>
      <c r="AE12" s="121"/>
      <c r="AF12" s="122"/>
      <c r="AG12" s="28">
        <v>5.1550925925925928E-4</v>
      </c>
    </row>
    <row r="13" spans="2:33" x14ac:dyDescent="0.2">
      <c r="B13" s="47">
        <v>3</v>
      </c>
      <c r="C13"/>
      <c r="D13" s="25"/>
      <c r="E13" s="25"/>
      <c r="F13" s="25"/>
      <c r="G13" s="25"/>
      <c r="H13" s="26"/>
      <c r="I13" s="26"/>
      <c r="J13" s="26"/>
      <c r="K13" s="25"/>
      <c r="L13" s="26"/>
      <c r="M13" s="26"/>
      <c r="N13" s="27"/>
      <c r="O13" s="28"/>
      <c r="P13" s="46" t="str">
        <f t="shared" si="0"/>
        <v xml:space="preserve"> </v>
      </c>
      <c r="Q13" s="46"/>
      <c r="R13" s="37" t="s">
        <v>201</v>
      </c>
      <c r="S13" s="48"/>
      <c r="V13" s="25" t="s">
        <v>405</v>
      </c>
      <c r="W13" s="25"/>
      <c r="X13" s="25"/>
      <c r="Y13" s="25"/>
      <c r="Z13" s="26" t="s">
        <v>143</v>
      </c>
      <c r="AA13" s="26" t="s">
        <v>140</v>
      </c>
      <c r="AB13" s="26" t="s">
        <v>165</v>
      </c>
      <c r="AC13" s="85" t="s">
        <v>284</v>
      </c>
      <c r="AD13" s="26"/>
      <c r="AE13" s="121"/>
      <c r="AF13" s="122"/>
      <c r="AG13" s="28">
        <v>5.6782407407407411E-4</v>
      </c>
    </row>
    <row r="14" spans="2:33" x14ac:dyDescent="0.2">
      <c r="B14" s="47">
        <v>4</v>
      </c>
      <c r="C14"/>
      <c r="D14" s="37" t="s">
        <v>200</v>
      </c>
      <c r="E14" s="25"/>
      <c r="F14" s="25"/>
      <c r="G14" s="25"/>
      <c r="H14" s="26"/>
      <c r="I14" s="26"/>
      <c r="J14" s="26"/>
      <c r="K14" s="25"/>
      <c r="L14" s="26"/>
      <c r="M14" s="26"/>
      <c r="N14" s="27"/>
      <c r="O14" s="28"/>
      <c r="P14" s="46" t="str">
        <f t="shared" si="0"/>
        <v xml:space="preserve"> </v>
      </c>
      <c r="Q14" s="46"/>
      <c r="R14" s="48"/>
      <c r="S14" s="48"/>
      <c r="V14" s="25" t="s">
        <v>436</v>
      </c>
      <c r="W14" s="25"/>
      <c r="X14" s="25"/>
      <c r="Y14" s="25"/>
      <c r="Z14" s="26" t="s">
        <v>143</v>
      </c>
      <c r="AA14" s="26" t="s">
        <v>140</v>
      </c>
      <c r="AB14" s="26" t="s">
        <v>165</v>
      </c>
      <c r="AC14" s="85" t="s">
        <v>284</v>
      </c>
      <c r="AD14" s="26"/>
      <c r="AE14" s="121"/>
      <c r="AF14" s="122"/>
      <c r="AG14" s="28">
        <v>5.6805555555555559E-4</v>
      </c>
    </row>
    <row r="15" spans="2:33" x14ac:dyDescent="0.2">
      <c r="B15" s="47">
        <v>5</v>
      </c>
      <c r="C15"/>
      <c r="D15" s="37" t="s">
        <v>201</v>
      </c>
      <c r="E15" s="25"/>
      <c r="F15" s="25"/>
      <c r="G15" s="25"/>
      <c r="H15" s="26"/>
      <c r="I15" s="26"/>
      <c r="J15" s="26"/>
      <c r="K15" s="25"/>
      <c r="L15" s="26"/>
      <c r="M15" s="26"/>
      <c r="N15" s="27"/>
      <c r="O15" s="28"/>
      <c r="P15" s="46" t="str">
        <f t="shared" si="0"/>
        <v xml:space="preserve"> </v>
      </c>
      <c r="Q15" s="46"/>
      <c r="R15" s="37" t="s">
        <v>200</v>
      </c>
      <c r="S15" s="48"/>
      <c r="V15" s="25" t="s">
        <v>321</v>
      </c>
      <c r="W15" s="25"/>
      <c r="X15" s="25"/>
      <c r="Y15" s="25"/>
      <c r="Z15" s="26" t="s">
        <v>143</v>
      </c>
      <c r="AA15" s="26" t="s">
        <v>140</v>
      </c>
      <c r="AB15" s="26" t="s">
        <v>165</v>
      </c>
      <c r="AC15" s="85" t="s">
        <v>142</v>
      </c>
      <c r="AD15" s="26"/>
      <c r="AE15" s="121"/>
      <c r="AF15" s="122"/>
      <c r="AG15" s="28">
        <v>5.8703703703703706E-4</v>
      </c>
    </row>
    <row r="16" spans="2:33" x14ac:dyDescent="0.2">
      <c r="B16" s="47">
        <v>6</v>
      </c>
      <c r="C16"/>
      <c r="D16" s="48"/>
      <c r="E16" s="25"/>
      <c r="F16" s="25"/>
      <c r="G16" s="25"/>
      <c r="H16" s="26"/>
      <c r="I16" s="26"/>
      <c r="J16" s="26"/>
      <c r="K16" s="25"/>
      <c r="L16" s="26"/>
      <c r="M16" s="26"/>
      <c r="N16" s="27"/>
      <c r="O16" s="28"/>
      <c r="P16" s="46" t="str">
        <f t="shared" si="0"/>
        <v xml:space="preserve"> </v>
      </c>
      <c r="Q16" s="46"/>
      <c r="R16" s="37" t="s">
        <v>202</v>
      </c>
      <c r="S16" s="48"/>
      <c r="V16" s="25" t="s">
        <v>373</v>
      </c>
      <c r="W16" s="25"/>
      <c r="X16" s="25"/>
      <c r="Y16" s="25"/>
      <c r="Z16" s="26" t="s">
        <v>143</v>
      </c>
      <c r="AA16" s="26" t="s">
        <v>140</v>
      </c>
      <c r="AB16" s="26" t="s">
        <v>165</v>
      </c>
      <c r="AC16" s="85" t="s">
        <v>357</v>
      </c>
      <c r="AD16" s="26"/>
      <c r="AE16" s="121"/>
      <c r="AF16" s="122"/>
      <c r="AG16" s="28">
        <v>6.0370370370370363E-4</v>
      </c>
    </row>
    <row r="17" spans="2:33" x14ac:dyDescent="0.2">
      <c r="B17" s="47">
        <v>7</v>
      </c>
      <c r="C17"/>
      <c r="D17" s="25"/>
      <c r="E17" s="25"/>
      <c r="F17" s="25"/>
      <c r="G17" s="25"/>
      <c r="H17" s="26"/>
      <c r="I17" s="26"/>
      <c r="J17" s="26"/>
      <c r="K17" s="25"/>
      <c r="L17" s="26"/>
      <c r="M17" s="26"/>
      <c r="N17" s="27"/>
      <c r="O17" s="28"/>
      <c r="P17" s="46" t="str">
        <f t="shared" si="0"/>
        <v xml:space="preserve"> </v>
      </c>
      <c r="Q17" s="46"/>
      <c r="R17" s="37" t="s">
        <v>214</v>
      </c>
      <c r="S17" s="48"/>
      <c r="V17" s="25" t="s">
        <v>304</v>
      </c>
      <c r="W17" s="25"/>
      <c r="X17" s="25"/>
      <c r="Y17" s="25"/>
      <c r="Z17" s="26" t="s">
        <v>143</v>
      </c>
      <c r="AA17" s="26" t="s">
        <v>140</v>
      </c>
      <c r="AB17" s="26" t="s">
        <v>165</v>
      </c>
      <c r="AC17" s="85" t="s">
        <v>142</v>
      </c>
      <c r="AD17" s="26"/>
      <c r="AE17" s="121"/>
      <c r="AF17" s="122"/>
      <c r="AG17" s="28">
        <v>6.1307870370370368E-4</v>
      </c>
    </row>
    <row r="18" spans="2:33" x14ac:dyDescent="0.2">
      <c r="B18" s="47">
        <v>8</v>
      </c>
      <c r="C18"/>
      <c r="D18" s="25"/>
      <c r="E18" s="25"/>
      <c r="F18" s="25"/>
      <c r="G18" s="25"/>
      <c r="H18" s="26"/>
      <c r="I18" s="26"/>
      <c r="J18" s="26"/>
      <c r="K18" s="25"/>
      <c r="L18" s="26"/>
      <c r="M18" s="26"/>
      <c r="N18" s="27"/>
      <c r="O18" s="28"/>
      <c r="P18" s="46" t="str">
        <f t="shared" si="0"/>
        <v xml:space="preserve"> </v>
      </c>
      <c r="Q18" s="46"/>
      <c r="R18" s="48"/>
      <c r="S18" s="48"/>
      <c r="V18" s="25" t="s">
        <v>355</v>
      </c>
      <c r="W18" s="25"/>
      <c r="X18" s="25"/>
      <c r="Y18" s="25"/>
      <c r="Z18" s="26" t="s">
        <v>143</v>
      </c>
      <c r="AA18" s="26" t="s">
        <v>216</v>
      </c>
      <c r="AB18" s="29" t="s">
        <v>141</v>
      </c>
      <c r="AC18" s="85" t="s">
        <v>284</v>
      </c>
      <c r="AD18" s="68"/>
      <c r="AE18" s="121"/>
      <c r="AF18" s="122"/>
      <c r="AG18" s="28">
        <v>7.6134259259259265E-4</v>
      </c>
    </row>
    <row r="19" spans="2:33" x14ac:dyDescent="0.2">
      <c r="B19"/>
      <c r="C19"/>
      <c r="D19"/>
      <c r="E19"/>
      <c r="F19"/>
      <c r="G19"/>
      <c r="H19"/>
      <c r="I19" s="8"/>
      <c r="J19" s="8"/>
      <c r="K19"/>
      <c r="L19" s="45"/>
      <c r="M19" s="45"/>
      <c r="N19" s="45"/>
      <c r="O19" s="28"/>
      <c r="P19"/>
      <c r="Q19"/>
      <c r="S19" s="1"/>
      <c r="V19" s="25" t="s">
        <v>291</v>
      </c>
      <c r="W19" s="25"/>
      <c r="X19" s="25"/>
      <c r="Y19" s="25"/>
      <c r="Z19" s="26" t="s">
        <v>143</v>
      </c>
      <c r="AA19" s="26" t="s">
        <v>219</v>
      </c>
      <c r="AB19" s="26" t="s">
        <v>141</v>
      </c>
      <c r="AC19" s="85" t="s">
        <v>284</v>
      </c>
      <c r="AD19" s="26"/>
      <c r="AE19" s="121"/>
      <c r="AF19" s="122"/>
      <c r="AG19" s="28">
        <v>7.7569444444444441E-4</v>
      </c>
    </row>
    <row r="20" spans="2:33" hidden="1" x14ac:dyDescent="0.2">
      <c r="B20"/>
      <c r="C20" s="32" t="s">
        <v>203</v>
      </c>
      <c r="D20" s="35"/>
      <c r="E20" s="35"/>
      <c r="F20" s="35"/>
      <c r="G20" s="35"/>
      <c r="H20" s="35"/>
      <c r="I20" s="44"/>
      <c r="J20" s="44"/>
      <c r="K20" s="35"/>
      <c r="L20" s="45"/>
      <c r="M20" s="45"/>
      <c r="N20" s="45"/>
      <c r="O20" s="28"/>
      <c r="P20"/>
      <c r="Q20"/>
      <c r="S20" s="1"/>
      <c r="V20" s="25" t="s">
        <v>394</v>
      </c>
      <c r="W20" s="25"/>
      <c r="X20" s="25"/>
      <c r="Y20" s="25"/>
      <c r="Z20" s="26" t="s">
        <v>143</v>
      </c>
      <c r="AA20" s="26" t="s">
        <v>219</v>
      </c>
      <c r="AB20" s="26" t="s">
        <v>141</v>
      </c>
      <c r="AC20" s="85" t="s">
        <v>284</v>
      </c>
      <c r="AD20" s="26"/>
      <c r="AE20" s="121"/>
      <c r="AF20" s="122"/>
      <c r="AG20" s="28">
        <v>8.079861111111111E-4</v>
      </c>
    </row>
    <row r="21" spans="2:33" hidden="1" x14ac:dyDescent="0.2">
      <c r="B21" s="47">
        <v>9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6"/>
      <c r="N21" s="27"/>
      <c r="O21" s="28"/>
      <c r="P21" s="46" t="str">
        <f t="shared" ref="P21:P28" si="1">IF(K21=0," ",1)</f>
        <v xml:space="preserve"> </v>
      </c>
      <c r="Q21" s="46"/>
      <c r="S21" s="1"/>
      <c r="V21" s="25" t="s">
        <v>370</v>
      </c>
      <c r="W21" s="25"/>
      <c r="X21" s="25"/>
      <c r="Y21" s="25"/>
      <c r="Z21" s="26" t="s">
        <v>143</v>
      </c>
      <c r="AA21" s="26" t="s">
        <v>219</v>
      </c>
      <c r="AB21" s="26" t="s">
        <v>141</v>
      </c>
      <c r="AC21" s="85" t="s">
        <v>357</v>
      </c>
      <c r="AD21" s="26"/>
      <c r="AE21" s="121"/>
      <c r="AF21" s="122"/>
      <c r="AG21" s="28">
        <v>8.3506944444444449E-4</v>
      </c>
    </row>
    <row r="22" spans="2:33" hidden="1" x14ac:dyDescent="0.2">
      <c r="B22" s="47">
        <v>10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6"/>
      <c r="N22" s="27"/>
      <c r="O22" s="28"/>
      <c r="P22" s="46" t="str">
        <f t="shared" si="1"/>
        <v xml:space="preserve"> </v>
      </c>
      <c r="Q22" s="46"/>
      <c r="S22" s="1"/>
      <c r="V22"/>
      <c r="W22"/>
      <c r="X22"/>
      <c r="Y22"/>
      <c r="Z22"/>
      <c r="AA22"/>
      <c r="AB22"/>
      <c r="AC22"/>
      <c r="AD22"/>
      <c r="AE22"/>
      <c r="AF22"/>
      <c r="AG22"/>
    </row>
    <row r="23" spans="2:33" hidden="1" x14ac:dyDescent="0.2">
      <c r="B23" s="47">
        <v>11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6"/>
      <c r="N23" s="27"/>
      <c r="O23" s="28"/>
      <c r="P23" s="46" t="str">
        <f t="shared" si="1"/>
        <v xml:space="preserve"> </v>
      </c>
      <c r="Q23" s="46"/>
      <c r="S23" s="1"/>
      <c r="V23"/>
      <c r="W23"/>
      <c r="X23"/>
      <c r="Y23"/>
      <c r="Z23"/>
      <c r="AA23"/>
      <c r="AB23"/>
      <c r="AC23"/>
      <c r="AD23"/>
      <c r="AE23"/>
      <c r="AF23"/>
      <c r="AG23"/>
    </row>
    <row r="24" spans="2:33" hidden="1" x14ac:dyDescent="0.2">
      <c r="B24" s="47">
        <v>12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6"/>
      <c r="N24" s="27"/>
      <c r="O24" s="28"/>
      <c r="P24" s="46" t="str">
        <f t="shared" si="1"/>
        <v xml:space="preserve"> </v>
      </c>
      <c r="Q24" s="46"/>
      <c r="S24" s="1"/>
    </row>
    <row r="25" spans="2:33" hidden="1" x14ac:dyDescent="0.2">
      <c r="B25" s="47">
        <v>13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si="1"/>
        <v xml:space="preserve"> </v>
      </c>
      <c r="Q25" s="46"/>
      <c r="S25" s="1"/>
    </row>
    <row r="26" spans="2:33" hidden="1" x14ac:dyDescent="0.2">
      <c r="B26" s="47">
        <v>14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1"/>
        <v xml:space="preserve"> </v>
      </c>
      <c r="Q26" s="46"/>
      <c r="S26" s="1"/>
    </row>
    <row r="27" spans="2:33" hidden="1" x14ac:dyDescent="0.2">
      <c r="B27" s="47">
        <v>15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1"/>
        <v xml:space="preserve"> </v>
      </c>
      <c r="Q27" s="46"/>
      <c r="S27" s="1"/>
    </row>
    <row r="28" spans="2:33" hidden="1" x14ac:dyDescent="0.2">
      <c r="B28" s="47">
        <v>16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1"/>
        <v xml:space="preserve"> </v>
      </c>
      <c r="Q28" s="46"/>
      <c r="S28" s="1"/>
    </row>
    <row r="30" spans="2:33" ht="16" x14ac:dyDescent="0.2">
      <c r="B30" s="49" t="s">
        <v>1</v>
      </c>
      <c r="C30" s="50"/>
      <c r="D30" s="50"/>
      <c r="E30" s="50"/>
      <c r="F30" s="110" t="s">
        <v>140</v>
      </c>
      <c r="G30" s="50"/>
      <c r="H30" s="50"/>
      <c r="I30" s="50"/>
      <c r="J30" s="50"/>
      <c r="K30" s="50"/>
      <c r="L30" s="50"/>
      <c r="M30" s="50"/>
      <c r="N30" s="50"/>
      <c r="O30" s="50"/>
      <c r="P30" s="51"/>
      <c r="Q30" s="86"/>
    </row>
    <row r="31" spans="2:33" x14ac:dyDescent="0.2">
      <c r="B31" s="24" t="s">
        <v>161</v>
      </c>
      <c r="G31" s="149">
        <f>VLOOKUP(B4&amp;B30,BUSCARECORDS_50MS15,2,FALSE)</f>
        <v>3.8356481481481483E-4</v>
      </c>
      <c r="H31" s="149"/>
      <c r="I31" s="24" t="str">
        <f>VLOOKUP(B4&amp;B30,BUSCARECORDS_50MS15,3,FALSE)</f>
        <v>CARLOS HERNANDEZ ORTIZ (SELECCIÓN ESPAÑOLA)</v>
      </c>
      <c r="R31" s="65" t="s">
        <v>225</v>
      </c>
    </row>
    <row r="32" spans="2:33" x14ac:dyDescent="0.2">
      <c r="B32" s="24" t="s">
        <v>164</v>
      </c>
      <c r="G32" s="149">
        <f>VLOOKUP(B4&amp;B30,BUSCARECORDS_50MS15,4,FALSE)</f>
        <v>3.7708333333333327E-4</v>
      </c>
      <c r="H32" s="149"/>
      <c r="I32" s="9"/>
      <c r="N32" s="41" t="s">
        <v>187</v>
      </c>
      <c r="O32" s="42">
        <v>6.3657407407407413E-4</v>
      </c>
      <c r="R32" s="66" t="s">
        <v>227</v>
      </c>
    </row>
    <row r="33" spans="2:33" ht="15" customHeight="1" x14ac:dyDescent="0.2">
      <c r="N33" s="39"/>
      <c r="O33" s="40"/>
      <c r="P33" s="33"/>
      <c r="R33" s="67" t="s">
        <v>228</v>
      </c>
    </row>
    <row r="34" spans="2:33" x14ac:dyDescent="0.2">
      <c r="B34"/>
      <c r="C34" s="32" t="s">
        <v>197</v>
      </c>
      <c r="D34" s="35"/>
      <c r="E34" s="35"/>
      <c r="F34" s="35"/>
      <c r="G34" s="35"/>
      <c r="H34" s="35"/>
      <c r="I34" s="44"/>
      <c r="J34" s="44"/>
      <c r="K34" s="35"/>
      <c r="L34" s="45"/>
      <c r="M34" s="45"/>
      <c r="N34" s="39"/>
      <c r="O34" s="40"/>
      <c r="P34" s="46"/>
      <c r="Q34" s="46"/>
      <c r="S34" s="1"/>
    </row>
    <row r="35" spans="2:33" x14ac:dyDescent="0.2">
      <c r="B35" s="47">
        <v>1</v>
      </c>
      <c r="C35"/>
      <c r="D35" s="25" t="s">
        <v>166</v>
      </c>
      <c r="E35" s="25"/>
      <c r="F35" s="25"/>
      <c r="G35" s="25"/>
      <c r="H35" s="26" t="s">
        <v>143</v>
      </c>
      <c r="I35" s="26" t="s">
        <v>140</v>
      </c>
      <c r="J35" s="26" t="s">
        <v>165</v>
      </c>
      <c r="K35" s="85" t="s">
        <v>173</v>
      </c>
      <c r="L35" s="26"/>
      <c r="M35" s="121"/>
      <c r="N35" s="122"/>
      <c r="O35" s="28">
        <v>4.4317129629629627E-4</v>
      </c>
      <c r="P35" s="46">
        <f t="shared" ref="P35:P42" si="2">IF(K35=0," ",2)</f>
        <v>2</v>
      </c>
      <c r="Q35" s="46"/>
      <c r="R35" s="48"/>
      <c r="S35" s="48"/>
      <c r="V35" s="25" t="s">
        <v>285</v>
      </c>
      <c r="W35" s="25"/>
      <c r="X35" s="25"/>
      <c r="Y35" s="25"/>
      <c r="Z35" s="26" t="s">
        <v>143</v>
      </c>
      <c r="AA35" s="26" t="s">
        <v>150</v>
      </c>
      <c r="AB35" s="26" t="s">
        <v>165</v>
      </c>
      <c r="AC35" s="85" t="s">
        <v>173</v>
      </c>
      <c r="AD35" s="26"/>
      <c r="AE35" s="121"/>
      <c r="AF35" s="122"/>
      <c r="AG35" s="28">
        <v>4.4571759259259255E-4</v>
      </c>
    </row>
    <row r="36" spans="2:33" x14ac:dyDescent="0.2">
      <c r="B36" s="47">
        <v>2</v>
      </c>
      <c r="C36"/>
      <c r="D36" s="25" t="s">
        <v>401</v>
      </c>
      <c r="E36" s="25"/>
      <c r="F36" s="25"/>
      <c r="G36" s="25"/>
      <c r="H36" s="26" t="s">
        <v>143</v>
      </c>
      <c r="I36" s="26" t="s">
        <v>140</v>
      </c>
      <c r="J36" s="26" t="s">
        <v>165</v>
      </c>
      <c r="K36" s="85" t="s">
        <v>142</v>
      </c>
      <c r="L36" s="26"/>
      <c r="M36" s="121"/>
      <c r="N36" s="122"/>
      <c r="O36" s="28">
        <v>5.1550925925925928E-4</v>
      </c>
      <c r="P36" s="46">
        <f t="shared" si="2"/>
        <v>2</v>
      </c>
      <c r="Q36" s="46"/>
      <c r="R36" s="37" t="s">
        <v>200</v>
      </c>
      <c r="S36" s="48"/>
      <c r="V36" s="25" t="s">
        <v>411</v>
      </c>
      <c r="W36" s="25"/>
      <c r="X36" s="25"/>
      <c r="Y36" s="25"/>
      <c r="Z36" s="26" t="s">
        <v>143</v>
      </c>
      <c r="AA36" s="26" t="s">
        <v>150</v>
      </c>
      <c r="AB36" s="26" t="s">
        <v>165</v>
      </c>
      <c r="AC36" s="85" t="s">
        <v>35</v>
      </c>
      <c r="AD36" s="26"/>
      <c r="AE36" s="121"/>
      <c r="AF36" s="122"/>
      <c r="AG36" s="28">
        <v>6.6111111111111112E-4</v>
      </c>
    </row>
    <row r="37" spans="2:33" x14ac:dyDescent="0.2">
      <c r="B37" s="47">
        <v>3</v>
      </c>
      <c r="C37"/>
      <c r="D37" s="25" t="s">
        <v>405</v>
      </c>
      <c r="E37" s="25"/>
      <c r="F37" s="25"/>
      <c r="G37" s="25"/>
      <c r="H37" s="26" t="s">
        <v>143</v>
      </c>
      <c r="I37" s="26" t="s">
        <v>140</v>
      </c>
      <c r="J37" s="26" t="s">
        <v>165</v>
      </c>
      <c r="K37" s="85" t="s">
        <v>284</v>
      </c>
      <c r="L37" s="26"/>
      <c r="M37" s="121"/>
      <c r="N37" s="122"/>
      <c r="O37" s="28">
        <v>5.6782407407407411E-4</v>
      </c>
      <c r="P37" s="46">
        <f t="shared" si="2"/>
        <v>2</v>
      </c>
      <c r="Q37" s="46"/>
      <c r="R37" s="37" t="s">
        <v>201</v>
      </c>
      <c r="S37" s="48"/>
      <c r="V37" s="25" t="s">
        <v>325</v>
      </c>
      <c r="W37" s="25"/>
      <c r="X37" s="25"/>
      <c r="Y37" s="25"/>
      <c r="Z37" s="26" t="s">
        <v>143</v>
      </c>
      <c r="AA37" s="26" t="s">
        <v>140</v>
      </c>
      <c r="AB37" s="26" t="s">
        <v>165</v>
      </c>
      <c r="AC37" s="85" t="s">
        <v>173</v>
      </c>
      <c r="AD37" s="26"/>
      <c r="AE37" s="121"/>
      <c r="AF37" s="122"/>
      <c r="AG37" s="28">
        <v>5.6504629629629635E-4</v>
      </c>
    </row>
    <row r="38" spans="2:33" x14ac:dyDescent="0.2">
      <c r="B38" s="47">
        <v>4</v>
      </c>
      <c r="C38"/>
      <c r="D38" s="25" t="s">
        <v>436</v>
      </c>
      <c r="E38" s="25"/>
      <c r="F38" s="25"/>
      <c r="G38" s="25"/>
      <c r="H38" s="26" t="s">
        <v>143</v>
      </c>
      <c r="I38" s="26" t="s">
        <v>140</v>
      </c>
      <c r="J38" s="26" t="s">
        <v>165</v>
      </c>
      <c r="K38" s="85" t="s">
        <v>284</v>
      </c>
      <c r="L38" s="26"/>
      <c r="M38" s="121"/>
      <c r="N38" s="122"/>
      <c r="O38" s="28">
        <v>5.6805555555555559E-4</v>
      </c>
      <c r="P38" s="46">
        <f t="shared" si="2"/>
        <v>2</v>
      </c>
      <c r="Q38" s="46"/>
      <c r="R38" s="48"/>
      <c r="S38" s="48"/>
      <c r="V38" s="25" t="s">
        <v>178</v>
      </c>
      <c r="W38" s="25"/>
      <c r="X38" s="25"/>
      <c r="Y38" s="25"/>
      <c r="Z38" s="26" t="s">
        <v>143</v>
      </c>
      <c r="AA38" s="26" t="s">
        <v>140</v>
      </c>
      <c r="AB38" s="26" t="s">
        <v>165</v>
      </c>
      <c r="AC38" s="85" t="s">
        <v>284</v>
      </c>
      <c r="AD38" s="26"/>
      <c r="AE38" s="121"/>
      <c r="AF38" s="122"/>
      <c r="AG38" s="28">
        <v>6.9004629629629624E-4</v>
      </c>
    </row>
    <row r="39" spans="2:33" x14ac:dyDescent="0.2">
      <c r="B39" s="47">
        <v>5</v>
      </c>
      <c r="C39"/>
      <c r="D39" s="25" t="s">
        <v>321</v>
      </c>
      <c r="E39" s="25"/>
      <c r="F39" s="25"/>
      <c r="G39" s="25"/>
      <c r="H39" s="26" t="s">
        <v>143</v>
      </c>
      <c r="I39" s="26" t="s">
        <v>140</v>
      </c>
      <c r="J39" s="26" t="s">
        <v>165</v>
      </c>
      <c r="K39" s="85" t="s">
        <v>142</v>
      </c>
      <c r="L39" s="26"/>
      <c r="M39" s="121"/>
      <c r="N39" s="122"/>
      <c r="O39" s="28">
        <v>5.8703703703703706E-4</v>
      </c>
      <c r="P39" s="46">
        <f t="shared" si="2"/>
        <v>2</v>
      </c>
      <c r="Q39" s="46"/>
      <c r="R39" s="37" t="s">
        <v>200</v>
      </c>
      <c r="S39" s="48"/>
      <c r="V39" s="25" t="s">
        <v>179</v>
      </c>
      <c r="W39" s="25"/>
      <c r="X39" s="25"/>
      <c r="Y39" s="25"/>
      <c r="Z39" s="26" t="s">
        <v>143</v>
      </c>
      <c r="AA39" s="26" t="s">
        <v>140</v>
      </c>
      <c r="AB39" s="26" t="s">
        <v>165</v>
      </c>
      <c r="AC39" s="85" t="s">
        <v>284</v>
      </c>
      <c r="AD39" s="26"/>
      <c r="AE39" s="121"/>
      <c r="AF39" s="122"/>
      <c r="AG39" s="28">
        <v>7.0844907407407412E-4</v>
      </c>
    </row>
    <row r="40" spans="2:33" x14ac:dyDescent="0.2">
      <c r="B40" s="47">
        <v>6</v>
      </c>
      <c r="C40"/>
      <c r="D40" s="25" t="s">
        <v>373</v>
      </c>
      <c r="E40" s="25"/>
      <c r="F40" s="25"/>
      <c r="G40" s="25"/>
      <c r="H40" s="26" t="s">
        <v>143</v>
      </c>
      <c r="I40" s="26" t="s">
        <v>140</v>
      </c>
      <c r="J40" s="26" t="s">
        <v>165</v>
      </c>
      <c r="K40" s="85" t="s">
        <v>357</v>
      </c>
      <c r="L40" s="26"/>
      <c r="M40" s="121"/>
      <c r="N40" s="122"/>
      <c r="O40" s="28">
        <v>6.0370370370370363E-4</v>
      </c>
      <c r="P40" s="46">
        <f t="shared" si="2"/>
        <v>2</v>
      </c>
      <c r="Q40" s="46"/>
      <c r="R40" s="37" t="s">
        <v>202</v>
      </c>
      <c r="S40" s="48"/>
      <c r="V40" s="25" t="s">
        <v>292</v>
      </c>
      <c r="W40" s="25"/>
      <c r="X40" s="25"/>
      <c r="Y40" s="25"/>
      <c r="Z40" s="26" t="s">
        <v>143</v>
      </c>
      <c r="AA40" s="26" t="s">
        <v>140</v>
      </c>
      <c r="AB40" s="26" t="s">
        <v>165</v>
      </c>
      <c r="AC40" s="85" t="s">
        <v>284</v>
      </c>
      <c r="AD40" s="26"/>
      <c r="AE40" s="121"/>
      <c r="AF40" s="122"/>
      <c r="AG40" s="28">
        <v>8.0972222222222231E-4</v>
      </c>
    </row>
    <row r="41" spans="2:33" x14ac:dyDescent="0.2">
      <c r="B41" s="47">
        <v>7</v>
      </c>
      <c r="C41"/>
      <c r="D41" s="25" t="s">
        <v>304</v>
      </c>
      <c r="E41" s="25"/>
      <c r="F41" s="25"/>
      <c r="G41" s="25"/>
      <c r="H41" s="26" t="s">
        <v>143</v>
      </c>
      <c r="I41" s="26" t="s">
        <v>140</v>
      </c>
      <c r="J41" s="26" t="s">
        <v>165</v>
      </c>
      <c r="K41" s="85" t="s">
        <v>142</v>
      </c>
      <c r="L41" s="26"/>
      <c r="M41" s="121"/>
      <c r="N41" s="122"/>
      <c r="O41" s="28">
        <v>6.1307870370370368E-4</v>
      </c>
      <c r="P41" s="46">
        <f t="shared" si="2"/>
        <v>2</v>
      </c>
      <c r="Q41" s="46"/>
      <c r="R41" s="37" t="s">
        <v>214</v>
      </c>
      <c r="S41" s="48"/>
      <c r="V41" s="25" t="s">
        <v>486</v>
      </c>
      <c r="W41" s="25"/>
      <c r="X41" s="25"/>
      <c r="Y41" s="25"/>
      <c r="Z41" s="26" t="s">
        <v>143</v>
      </c>
      <c r="AA41" s="26" t="s">
        <v>219</v>
      </c>
      <c r="AB41" s="26" t="s">
        <v>141</v>
      </c>
      <c r="AC41" s="85" t="s">
        <v>142</v>
      </c>
      <c r="AD41" s="68"/>
      <c r="AE41" s="121"/>
      <c r="AF41" s="122"/>
      <c r="AG41" s="28">
        <v>8.1562499999999994E-4</v>
      </c>
    </row>
    <row r="42" spans="2:33" x14ac:dyDescent="0.2">
      <c r="B42" s="47">
        <v>8</v>
      </c>
      <c r="C42"/>
      <c r="D42" s="25"/>
      <c r="E42" s="25"/>
      <c r="F42" s="25"/>
      <c r="G42" s="25"/>
      <c r="H42" s="26"/>
      <c r="I42" s="26"/>
      <c r="J42" s="26"/>
      <c r="K42" s="85"/>
      <c r="L42" s="26"/>
      <c r="M42" s="26"/>
      <c r="N42" s="27"/>
      <c r="O42" s="28"/>
      <c r="P42" s="46" t="str">
        <f t="shared" si="2"/>
        <v xml:space="preserve"> </v>
      </c>
      <c r="Q42" s="46"/>
      <c r="R42" s="48"/>
      <c r="S42" s="48"/>
      <c r="V42" s="25" t="s">
        <v>231</v>
      </c>
      <c r="W42" s="25"/>
      <c r="X42" s="25"/>
      <c r="Y42" s="25"/>
      <c r="Z42" s="26" t="s">
        <v>143</v>
      </c>
      <c r="AA42" s="26" t="s">
        <v>219</v>
      </c>
      <c r="AB42" s="26" t="s">
        <v>141</v>
      </c>
      <c r="AC42" s="85" t="s">
        <v>284</v>
      </c>
      <c r="AD42" s="26"/>
      <c r="AE42" s="121"/>
      <c r="AF42" s="122"/>
      <c r="AG42" s="28">
        <v>1.1846064814814814E-3</v>
      </c>
    </row>
    <row r="43" spans="2:33" x14ac:dyDescent="0.2">
      <c r="B43"/>
      <c r="C43"/>
      <c r="D43" s="25"/>
      <c r="E43" s="25"/>
      <c r="F43" s="25"/>
      <c r="G43" s="25"/>
      <c r="H43" s="26"/>
      <c r="I43" s="26"/>
      <c r="J43" s="26"/>
      <c r="K43" s="25"/>
      <c r="L43" s="26"/>
      <c r="M43" s="26"/>
      <c r="N43" s="27"/>
      <c r="O43" s="28"/>
      <c r="P43"/>
      <c r="Q43"/>
      <c r="S43" s="1"/>
    </row>
    <row r="44" spans="2:33" hidden="1" x14ac:dyDescent="0.2">
      <c r="B44"/>
      <c r="C44" s="32" t="s">
        <v>203</v>
      </c>
      <c r="D44" s="35"/>
      <c r="E44" s="35"/>
      <c r="F44" s="35"/>
      <c r="G44" s="35"/>
      <c r="H44" s="35"/>
      <c r="I44" s="44"/>
      <c r="J44" s="44"/>
      <c r="K44" s="35"/>
      <c r="L44" s="45"/>
      <c r="M44" s="45"/>
      <c r="N44" s="45"/>
      <c r="O44" s="28"/>
      <c r="P44"/>
      <c r="Q44"/>
      <c r="S44" s="1"/>
    </row>
    <row r="45" spans="2:33" hidden="1" x14ac:dyDescent="0.2">
      <c r="B45" s="47">
        <v>9</v>
      </c>
      <c r="C45"/>
      <c r="D45" s="25"/>
      <c r="E45" s="25"/>
      <c r="F45" s="25"/>
      <c r="G45" s="25"/>
      <c r="H45" s="26"/>
      <c r="I45" s="26"/>
      <c r="J45" s="26"/>
      <c r="K45" s="25"/>
      <c r="L45" s="26"/>
      <c r="M45" s="26"/>
      <c r="N45" s="27"/>
      <c r="O45" s="28"/>
      <c r="P45" s="46" t="str">
        <f t="shared" ref="P45:P52" si="3">IF(K45=0," ",1)</f>
        <v xml:space="preserve"> </v>
      </c>
      <c r="Q45" s="46"/>
      <c r="S45" s="1"/>
    </row>
    <row r="46" spans="2:33" hidden="1" x14ac:dyDescent="0.2">
      <c r="B46" s="47">
        <v>10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6"/>
      <c r="N46" s="27"/>
      <c r="O46" s="28"/>
      <c r="P46" s="46" t="str">
        <f t="shared" si="3"/>
        <v xml:space="preserve"> </v>
      </c>
      <c r="Q46" s="46"/>
      <c r="S46" s="1"/>
    </row>
    <row r="47" spans="2:33" hidden="1" x14ac:dyDescent="0.2">
      <c r="B47" s="47">
        <v>11</v>
      </c>
      <c r="C47"/>
      <c r="D47" s="25"/>
      <c r="E47" s="25"/>
      <c r="F47" s="25"/>
      <c r="G47" s="25"/>
      <c r="H47" s="26"/>
      <c r="I47" s="26"/>
      <c r="J47" s="26"/>
      <c r="K47" s="25"/>
      <c r="L47" s="26"/>
      <c r="M47" s="26"/>
      <c r="N47" s="27"/>
      <c r="O47" s="28"/>
      <c r="P47" s="46" t="str">
        <f t="shared" si="3"/>
        <v xml:space="preserve"> </v>
      </c>
      <c r="Q47" s="46"/>
      <c r="S47" s="1"/>
    </row>
    <row r="48" spans="2:33" hidden="1" x14ac:dyDescent="0.2">
      <c r="B48" s="47">
        <v>12</v>
      </c>
      <c r="C48"/>
      <c r="D48" s="25"/>
      <c r="E48" s="25"/>
      <c r="F48" s="25"/>
      <c r="G48" s="25"/>
      <c r="H48" s="26"/>
      <c r="I48" s="26"/>
      <c r="J48" s="26"/>
      <c r="K48" s="25"/>
      <c r="L48" s="26"/>
      <c r="M48" s="26"/>
      <c r="N48" s="27"/>
      <c r="O48" s="28"/>
      <c r="P48" s="46" t="str">
        <f t="shared" si="3"/>
        <v xml:space="preserve"> </v>
      </c>
      <c r="Q48" s="46"/>
      <c r="S48" s="1"/>
    </row>
    <row r="49" spans="2:19" hidden="1" x14ac:dyDescent="0.2">
      <c r="B49" s="47">
        <v>13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6"/>
      <c r="N49" s="27"/>
      <c r="O49" s="28"/>
      <c r="P49" s="46" t="str">
        <f t="shared" si="3"/>
        <v xml:space="preserve"> </v>
      </c>
      <c r="Q49" s="46"/>
      <c r="S49" s="1"/>
    </row>
    <row r="50" spans="2:19" hidden="1" x14ac:dyDescent="0.2">
      <c r="B50" s="47">
        <v>14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6"/>
      <c r="N50" s="27"/>
      <c r="O50" s="28"/>
      <c r="P50" s="46" t="str">
        <f t="shared" si="3"/>
        <v xml:space="preserve"> </v>
      </c>
      <c r="Q50" s="46"/>
      <c r="S50" s="1"/>
    </row>
    <row r="51" spans="2:19" hidden="1" x14ac:dyDescent="0.2">
      <c r="B51" s="47">
        <v>15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3"/>
        <v xml:space="preserve"> </v>
      </c>
      <c r="Q51" s="46"/>
      <c r="S51" s="1"/>
    </row>
    <row r="52" spans="2:19" hidden="1" x14ac:dyDescent="0.2">
      <c r="B52" s="47">
        <v>16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3"/>
        <v xml:space="preserve"> </v>
      </c>
      <c r="Q52" s="46"/>
      <c r="S52" s="1"/>
    </row>
    <row r="54" spans="2:19" ht="26" x14ac:dyDescent="0.2">
      <c r="B54" s="20" t="s">
        <v>136</v>
      </c>
      <c r="C54" s="21"/>
      <c r="D54" s="21"/>
      <c r="E54" s="21"/>
      <c r="F54" s="22">
        <f>1+F2</f>
        <v>20</v>
      </c>
    </row>
    <row r="55" spans="2:19" ht="7.5" customHeight="1" x14ac:dyDescent="0.2">
      <c r="L55" s="2"/>
      <c r="M55" s="2"/>
      <c r="N55" s="2"/>
    </row>
    <row r="56" spans="2:19" ht="19" x14ac:dyDescent="0.2">
      <c r="B56" s="23" t="s">
        <v>244</v>
      </c>
    </row>
    <row r="58" spans="2:19" ht="16" x14ac:dyDescent="0.2">
      <c r="B58" s="49" t="s">
        <v>1</v>
      </c>
      <c r="C58" s="50"/>
      <c r="D58" s="50"/>
      <c r="E58" s="50"/>
      <c r="F58" s="110" t="s">
        <v>150</v>
      </c>
      <c r="G58" s="50"/>
      <c r="H58" s="50"/>
      <c r="I58" s="50"/>
      <c r="J58" s="50"/>
      <c r="K58" s="50"/>
      <c r="L58" s="50"/>
      <c r="M58" s="50"/>
      <c r="N58" s="50"/>
      <c r="O58" s="50"/>
      <c r="P58" s="51"/>
      <c r="Q58" s="86"/>
    </row>
    <row r="59" spans="2:19" x14ac:dyDescent="0.2">
      <c r="B59" s="24" t="s">
        <v>160</v>
      </c>
      <c r="G59" s="151">
        <f>VLOOKUP(B56&amp;B58,BUSCARECORDS_50MS14,2,FALSE)</f>
        <v>4.4571759259259255E-4</v>
      </c>
      <c r="H59" s="151"/>
      <c r="I59" s="24" t="str">
        <f>VLOOKUP(B56&amp;B58,BUSCARECORDS_50MS14,3,FALSE)</f>
        <v>BARBERO MENDEZ DE VIGO, PATRICIA (UFV APASCOVI)</v>
      </c>
      <c r="R59" s="65" t="s">
        <v>225</v>
      </c>
    </row>
    <row r="60" spans="2:19" x14ac:dyDescent="0.2">
      <c r="B60" s="24" t="s">
        <v>162</v>
      </c>
      <c r="G60" s="149">
        <f>VLOOKUP(B56&amp;B58,BUSCARECORDS_50MS14,4,FALSE)</f>
        <v>3.5335648148148151E-4</v>
      </c>
      <c r="H60" s="149"/>
      <c r="I60" s="9"/>
      <c r="N60" s="41" t="s">
        <v>186</v>
      </c>
      <c r="O60" s="42">
        <v>6.9444444444444447E-4</v>
      </c>
      <c r="R60" s="66" t="s">
        <v>227</v>
      </c>
    </row>
    <row r="61" spans="2:19" x14ac:dyDescent="0.2">
      <c r="R61" s="67" t="s">
        <v>228</v>
      </c>
    </row>
    <row r="62" spans="2:19" x14ac:dyDescent="0.2">
      <c r="B62"/>
      <c r="C62" s="32" t="s">
        <v>197</v>
      </c>
      <c r="D62" s="35"/>
      <c r="E62" s="35"/>
      <c r="F62" s="35"/>
      <c r="G62" s="35"/>
      <c r="H62" s="35"/>
      <c r="I62" s="44"/>
      <c r="J62" s="44"/>
      <c r="K62" s="35"/>
      <c r="L62" s="45"/>
      <c r="M62" s="45"/>
      <c r="N62" s="45"/>
      <c r="O62" s="28"/>
      <c r="P62" s="46"/>
      <c r="Q62" s="46"/>
      <c r="S62" s="1"/>
    </row>
    <row r="63" spans="2:19" x14ac:dyDescent="0.2">
      <c r="B63" s="47">
        <v>1</v>
      </c>
      <c r="C63"/>
      <c r="D63" s="25" t="s">
        <v>285</v>
      </c>
      <c r="E63" s="25"/>
      <c r="F63" s="25"/>
      <c r="G63" s="25"/>
      <c r="H63" s="26" t="s">
        <v>143</v>
      </c>
      <c r="I63" s="26" t="s">
        <v>150</v>
      </c>
      <c r="J63" s="26" t="s">
        <v>165</v>
      </c>
      <c r="K63" s="85" t="s">
        <v>173</v>
      </c>
      <c r="L63" s="26"/>
      <c r="M63" s="121"/>
      <c r="N63" s="65" t="s">
        <v>225</v>
      </c>
      <c r="O63" s="28">
        <v>4.4571759259259255E-4</v>
      </c>
      <c r="P63" s="46">
        <f t="shared" ref="P63:P70" si="4">IF(K63=0," ",2)</f>
        <v>2</v>
      </c>
      <c r="Q63" s="46"/>
      <c r="R63" s="48"/>
      <c r="S63" s="48"/>
    </row>
    <row r="64" spans="2:19" x14ac:dyDescent="0.2">
      <c r="B64" s="47">
        <v>2</v>
      </c>
      <c r="C64"/>
      <c r="D64" s="25" t="s">
        <v>411</v>
      </c>
      <c r="E64" s="25"/>
      <c r="F64" s="25"/>
      <c r="G64" s="25"/>
      <c r="H64" s="26" t="s">
        <v>143</v>
      </c>
      <c r="I64" s="26" t="s">
        <v>150</v>
      </c>
      <c r="J64" s="26" t="s">
        <v>165</v>
      </c>
      <c r="K64" s="85" t="s">
        <v>35</v>
      </c>
      <c r="L64" s="26"/>
      <c r="M64" s="121"/>
      <c r="N64" s="66" t="s">
        <v>227</v>
      </c>
      <c r="O64" s="28">
        <v>6.6111111111111112E-4</v>
      </c>
      <c r="P64" s="46">
        <f t="shared" si="4"/>
        <v>2</v>
      </c>
      <c r="Q64" s="46"/>
      <c r="R64" s="37" t="s">
        <v>200</v>
      </c>
      <c r="S64" s="48"/>
    </row>
    <row r="65" spans="2:19" x14ac:dyDescent="0.2">
      <c r="B65" s="47">
        <v>3</v>
      </c>
      <c r="C65"/>
      <c r="D65" s="37"/>
      <c r="E65" s="25"/>
      <c r="F65" s="25"/>
      <c r="G65" s="25"/>
      <c r="H65" s="26"/>
      <c r="I65" s="26"/>
      <c r="J65" s="26"/>
      <c r="K65" s="25"/>
      <c r="L65" s="26"/>
      <c r="M65" s="26"/>
      <c r="N65" s="27"/>
      <c r="O65" s="28"/>
      <c r="P65" s="46" t="str">
        <f t="shared" si="4"/>
        <v xml:space="preserve"> </v>
      </c>
      <c r="Q65" s="46"/>
      <c r="R65" s="37" t="s">
        <v>201</v>
      </c>
      <c r="S65" s="48"/>
    </row>
    <row r="66" spans="2:19" x14ac:dyDescent="0.2">
      <c r="B66" s="47">
        <v>4</v>
      </c>
      <c r="C66"/>
      <c r="D66" s="37" t="s">
        <v>200</v>
      </c>
      <c r="E66" s="25"/>
      <c r="F66" s="25"/>
      <c r="G66" s="25"/>
      <c r="H66" s="26"/>
      <c r="I66" s="26"/>
      <c r="J66" s="26"/>
      <c r="K66" s="25"/>
      <c r="L66" s="26"/>
      <c r="M66" s="26"/>
      <c r="N66" s="27"/>
      <c r="O66" s="28"/>
      <c r="P66" s="46" t="str">
        <f t="shared" si="4"/>
        <v xml:space="preserve"> </v>
      </c>
      <c r="Q66" s="46"/>
      <c r="R66" s="48"/>
      <c r="S66" s="48"/>
    </row>
    <row r="67" spans="2:19" x14ac:dyDescent="0.2">
      <c r="B67" s="47">
        <v>5</v>
      </c>
      <c r="C67"/>
      <c r="D67" s="37" t="s">
        <v>202</v>
      </c>
      <c r="E67" s="25"/>
      <c r="F67" s="25"/>
      <c r="G67" s="25"/>
      <c r="H67" s="26"/>
      <c r="I67" s="26"/>
      <c r="J67" s="26"/>
      <c r="K67" s="25"/>
      <c r="L67" s="26"/>
      <c r="M67" s="26"/>
      <c r="N67" s="27"/>
      <c r="O67" s="28"/>
      <c r="P67" s="46" t="str">
        <f t="shared" si="4"/>
        <v xml:space="preserve"> </v>
      </c>
      <c r="Q67" s="46"/>
      <c r="R67" s="37" t="s">
        <v>200</v>
      </c>
      <c r="S67" s="48"/>
    </row>
    <row r="68" spans="2:19" x14ac:dyDescent="0.2">
      <c r="B68" s="47">
        <v>6</v>
      </c>
      <c r="C68"/>
      <c r="D68" s="37" t="s">
        <v>214</v>
      </c>
      <c r="E68" s="25"/>
      <c r="F68" s="25"/>
      <c r="G68" s="25"/>
      <c r="H68" s="26"/>
      <c r="I68" s="26"/>
      <c r="J68" s="26"/>
      <c r="K68" s="25"/>
      <c r="L68" s="26"/>
      <c r="M68" s="26"/>
      <c r="N68" s="27"/>
      <c r="O68" s="28"/>
      <c r="P68" s="46" t="str">
        <f t="shared" si="4"/>
        <v xml:space="preserve"> </v>
      </c>
      <c r="Q68" s="46"/>
      <c r="R68" s="37" t="s">
        <v>202</v>
      </c>
      <c r="S68" s="48"/>
    </row>
    <row r="69" spans="2:19" x14ac:dyDescent="0.2">
      <c r="B69" s="47">
        <v>7</v>
      </c>
      <c r="C69"/>
      <c r="D69" s="25"/>
      <c r="E69" s="25"/>
      <c r="F69" s="25"/>
      <c r="G69" s="25"/>
      <c r="H69" s="26"/>
      <c r="I69" s="26"/>
      <c r="J69" s="26"/>
      <c r="K69" s="25"/>
      <c r="L69" s="26"/>
      <c r="M69" s="26"/>
      <c r="N69" s="27"/>
      <c r="O69" s="28"/>
      <c r="P69" s="46" t="str">
        <f t="shared" si="4"/>
        <v xml:space="preserve"> </v>
      </c>
      <c r="Q69" s="46"/>
      <c r="R69" s="37" t="s">
        <v>214</v>
      </c>
      <c r="S69" s="48"/>
    </row>
    <row r="70" spans="2:19" x14ac:dyDescent="0.2">
      <c r="B70" s="47">
        <v>8</v>
      </c>
      <c r="C70"/>
      <c r="D70" s="25"/>
      <c r="E70" s="25"/>
      <c r="F70" s="25"/>
      <c r="G70" s="25"/>
      <c r="H70" s="26"/>
      <c r="I70" s="26"/>
      <c r="J70" s="26"/>
      <c r="K70" s="25"/>
      <c r="L70" s="26"/>
      <c r="M70" s="26"/>
      <c r="N70" s="27"/>
      <c r="O70" s="28"/>
      <c r="P70" s="46" t="str">
        <f t="shared" si="4"/>
        <v xml:space="preserve"> </v>
      </c>
      <c r="Q70" s="46"/>
      <c r="R70" s="48"/>
      <c r="S70" s="48"/>
    </row>
    <row r="71" spans="2:19" x14ac:dyDescent="0.2">
      <c r="B71"/>
      <c r="C71"/>
      <c r="D71"/>
      <c r="E71"/>
      <c r="F71"/>
      <c r="G71"/>
      <c r="H71"/>
      <c r="I71" s="8"/>
      <c r="J71" s="8"/>
      <c r="K71"/>
      <c r="L71" s="45"/>
      <c r="M71" s="45"/>
      <c r="N71" s="45"/>
      <c r="O71" s="28"/>
      <c r="P71"/>
      <c r="Q71"/>
      <c r="S71" s="1"/>
    </row>
    <row r="72" spans="2:19" hidden="1" x14ac:dyDescent="0.2">
      <c r="B72"/>
      <c r="C72" s="32" t="s">
        <v>203</v>
      </c>
      <c r="D72" s="35"/>
      <c r="E72" s="35"/>
      <c r="F72" s="35"/>
      <c r="G72" s="35"/>
      <c r="H72" s="35"/>
      <c r="I72" s="44"/>
      <c r="J72" s="44"/>
      <c r="K72" s="35"/>
      <c r="L72" s="45"/>
      <c r="M72" s="45"/>
      <c r="N72" s="45"/>
      <c r="O72" s="28"/>
      <c r="P72"/>
      <c r="Q72"/>
      <c r="S72" s="1"/>
    </row>
    <row r="73" spans="2:19" hidden="1" x14ac:dyDescent="0.2">
      <c r="B73" s="47">
        <v>9</v>
      </c>
      <c r="C73"/>
      <c r="D73" s="25"/>
      <c r="E73" s="25"/>
      <c r="F73" s="25"/>
      <c r="G73" s="25"/>
      <c r="H73" s="26"/>
      <c r="I73" s="26"/>
      <c r="J73" s="26"/>
      <c r="K73" s="25"/>
      <c r="L73" s="26"/>
      <c r="M73" s="26"/>
      <c r="N73" s="27"/>
      <c r="O73" s="28"/>
      <c r="P73" s="46" t="str">
        <f t="shared" ref="P73:P80" si="5">IF(K73=0," ",1)</f>
        <v xml:space="preserve"> </v>
      </c>
      <c r="Q73" s="46"/>
      <c r="S73" s="1"/>
    </row>
    <row r="74" spans="2:19" hidden="1" x14ac:dyDescent="0.2">
      <c r="B74" s="47">
        <v>10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5"/>
        <v xml:space="preserve"> </v>
      </c>
      <c r="Q74" s="46"/>
      <c r="S74" s="1"/>
    </row>
    <row r="75" spans="2:19" hidden="1" x14ac:dyDescent="0.2">
      <c r="B75" s="47">
        <v>11</v>
      </c>
      <c r="C75"/>
      <c r="D75" s="25"/>
      <c r="E75" s="25"/>
      <c r="F75" s="25"/>
      <c r="G75" s="25"/>
      <c r="H75" s="26"/>
      <c r="I75" s="26"/>
      <c r="J75" s="26"/>
      <c r="K75" s="25"/>
      <c r="L75" s="26"/>
      <c r="M75" s="26"/>
      <c r="N75" s="27"/>
      <c r="O75" s="28"/>
      <c r="P75" s="46" t="str">
        <f t="shared" si="5"/>
        <v xml:space="preserve"> </v>
      </c>
      <c r="Q75" s="46"/>
      <c r="S75" s="1"/>
    </row>
    <row r="76" spans="2:19" hidden="1" x14ac:dyDescent="0.2">
      <c r="B76" s="47">
        <v>12</v>
      </c>
      <c r="C76"/>
      <c r="D76" s="25"/>
      <c r="E76" s="25"/>
      <c r="F76" s="25"/>
      <c r="G76" s="25"/>
      <c r="H76" s="26"/>
      <c r="I76" s="26"/>
      <c r="J76" s="26"/>
      <c r="K76" s="25"/>
      <c r="L76" s="26"/>
      <c r="M76" s="26"/>
      <c r="N76" s="27"/>
      <c r="O76" s="28"/>
      <c r="P76" s="46" t="str">
        <f t="shared" si="5"/>
        <v xml:space="preserve"> </v>
      </c>
      <c r="Q76" s="46"/>
      <c r="S76" s="1"/>
    </row>
    <row r="77" spans="2:19" hidden="1" x14ac:dyDescent="0.2">
      <c r="B77" s="47">
        <v>13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si="5"/>
        <v xml:space="preserve"> </v>
      </c>
      <c r="Q77" s="46"/>
      <c r="S77" s="1"/>
    </row>
    <row r="78" spans="2:19" hidden="1" x14ac:dyDescent="0.2">
      <c r="B78" s="47">
        <v>14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5"/>
        <v xml:space="preserve"> </v>
      </c>
      <c r="Q78" s="46"/>
      <c r="S78" s="1"/>
    </row>
    <row r="79" spans="2:19" hidden="1" x14ac:dyDescent="0.2">
      <c r="B79" s="47">
        <v>15</v>
      </c>
      <c r="C79"/>
      <c r="D79" s="25"/>
      <c r="E79" s="25"/>
      <c r="F79" s="25"/>
      <c r="G79" s="25"/>
      <c r="H79" s="26"/>
      <c r="I79" s="26"/>
      <c r="J79" s="26"/>
      <c r="K79" s="25"/>
      <c r="L79" s="26"/>
      <c r="M79" s="26"/>
      <c r="N79" s="27"/>
      <c r="O79" s="28"/>
      <c r="P79" s="46" t="str">
        <f t="shared" si="5"/>
        <v xml:space="preserve"> </v>
      </c>
      <c r="Q79" s="46"/>
      <c r="S79" s="1"/>
    </row>
    <row r="80" spans="2:19" hidden="1" x14ac:dyDescent="0.2">
      <c r="B80" s="47">
        <v>16</v>
      </c>
      <c r="C80"/>
      <c r="D80" s="25"/>
      <c r="E80" s="25"/>
      <c r="F80" s="25"/>
      <c r="G80" s="25"/>
      <c r="H80" s="26"/>
      <c r="I80" s="26"/>
      <c r="J80" s="26"/>
      <c r="K80" s="25"/>
      <c r="L80" s="26"/>
      <c r="M80" s="26"/>
      <c r="N80" s="27"/>
      <c r="O80" s="28"/>
      <c r="P80" s="46" t="str">
        <f t="shared" si="5"/>
        <v xml:space="preserve"> </v>
      </c>
      <c r="Q80" s="46"/>
      <c r="S80" s="1"/>
    </row>
    <row r="82" spans="2:19" ht="16" x14ac:dyDescent="0.2">
      <c r="B82" s="49" t="s">
        <v>1</v>
      </c>
      <c r="C82" s="50"/>
      <c r="D82" s="50"/>
      <c r="E82" s="50"/>
      <c r="F82" s="110" t="s">
        <v>140</v>
      </c>
      <c r="G82" s="50"/>
      <c r="H82" s="50"/>
      <c r="I82" s="50"/>
      <c r="J82" s="50"/>
      <c r="K82" s="50"/>
      <c r="L82" s="50"/>
      <c r="M82" s="50"/>
      <c r="N82" s="50"/>
      <c r="O82" s="50"/>
      <c r="P82" s="51"/>
      <c r="Q82" s="86"/>
    </row>
    <row r="83" spans="2:19" x14ac:dyDescent="0.2">
      <c r="B83" s="24" t="s">
        <v>161</v>
      </c>
      <c r="G83" s="149">
        <f>VLOOKUP(B56&amp;B82,BUSCARECORDS_50MS15,2,FALSE)</f>
        <v>4.953703703703703E-4</v>
      </c>
      <c r="H83" s="149"/>
      <c r="I83" s="24" t="str">
        <f>VLOOKUP(B56&amp;B82,BUSCARECORDS_50MS15,3,FALSE)</f>
        <v>MARTINEZ DE LA RIVA, CAMINO (SELECCIÓN ESPAÑOLA)</v>
      </c>
      <c r="R83" s="65" t="s">
        <v>225</v>
      </c>
    </row>
    <row r="84" spans="2:19" x14ac:dyDescent="0.2">
      <c r="B84" s="24" t="s">
        <v>162</v>
      </c>
      <c r="G84" s="149">
        <f>VLOOKUP(B56&amp;B82,BUSCARECORDS_50MS14,4,FALSE)</f>
        <v>3.5335648148148151E-4</v>
      </c>
      <c r="H84" s="149"/>
      <c r="I84" s="9"/>
      <c r="N84" s="41" t="s">
        <v>187</v>
      </c>
      <c r="O84" s="42">
        <v>8.1018518518518516E-4</v>
      </c>
      <c r="R84" s="66" t="s">
        <v>227</v>
      </c>
    </row>
    <row r="85" spans="2:19" x14ac:dyDescent="0.2">
      <c r="N85" s="39"/>
      <c r="O85" s="40"/>
      <c r="P85" s="33"/>
      <c r="R85" s="67" t="s">
        <v>228</v>
      </c>
    </row>
    <row r="86" spans="2:19" x14ac:dyDescent="0.2">
      <c r="B86"/>
      <c r="C86" s="32" t="s">
        <v>197</v>
      </c>
      <c r="D86" s="35"/>
      <c r="E86" s="35"/>
      <c r="F86" s="35"/>
      <c r="G86" s="35"/>
      <c r="H86" s="35"/>
      <c r="I86" s="44"/>
      <c r="J86" s="44"/>
      <c r="K86" s="35"/>
      <c r="L86" s="45"/>
      <c r="M86" s="45"/>
      <c r="N86" s="39"/>
      <c r="O86" s="40"/>
      <c r="P86" s="33"/>
      <c r="Q86" s="46"/>
      <c r="S86" s="1"/>
    </row>
    <row r="87" spans="2:19" x14ac:dyDescent="0.2">
      <c r="B87" s="47">
        <v>1</v>
      </c>
      <c r="C87"/>
      <c r="D87" s="25" t="s">
        <v>325</v>
      </c>
      <c r="E87" s="25"/>
      <c r="F87" s="25"/>
      <c r="G87" s="25"/>
      <c r="H87" s="26" t="s">
        <v>143</v>
      </c>
      <c r="I87" s="26" t="s">
        <v>140</v>
      </c>
      <c r="J87" s="26" t="s">
        <v>165</v>
      </c>
      <c r="K87" s="85" t="s">
        <v>173</v>
      </c>
      <c r="L87" s="26"/>
      <c r="M87" s="121"/>
      <c r="N87" s="122"/>
      <c r="O87" s="28">
        <v>5.6504629629629635E-4</v>
      </c>
      <c r="P87" s="46">
        <f t="shared" ref="P87:P94" si="6">IF(K87=0," ",2)</f>
        <v>2</v>
      </c>
      <c r="Q87" s="46"/>
      <c r="R87" s="48"/>
      <c r="S87" s="48"/>
    </row>
    <row r="88" spans="2:19" x14ac:dyDescent="0.2">
      <c r="B88" s="47">
        <v>2</v>
      </c>
      <c r="C88"/>
      <c r="D88" s="25" t="s">
        <v>178</v>
      </c>
      <c r="E88" s="25"/>
      <c r="F88" s="25"/>
      <c r="G88" s="25"/>
      <c r="H88" s="26" t="s">
        <v>143</v>
      </c>
      <c r="I88" s="26" t="s">
        <v>140</v>
      </c>
      <c r="J88" s="26" t="s">
        <v>165</v>
      </c>
      <c r="K88" s="85" t="s">
        <v>284</v>
      </c>
      <c r="L88" s="26"/>
      <c r="M88" s="121"/>
      <c r="N88" s="122"/>
      <c r="O88" s="28">
        <v>6.9004629629629624E-4</v>
      </c>
      <c r="P88" s="46">
        <f t="shared" si="6"/>
        <v>2</v>
      </c>
      <c r="Q88" s="46"/>
      <c r="R88" s="37" t="s">
        <v>200</v>
      </c>
      <c r="S88" s="48"/>
    </row>
    <row r="89" spans="2:19" x14ac:dyDescent="0.2">
      <c r="B89" s="47">
        <v>3</v>
      </c>
      <c r="C89"/>
      <c r="D89" s="25" t="s">
        <v>179</v>
      </c>
      <c r="E89" s="25"/>
      <c r="F89" s="25"/>
      <c r="G89" s="25"/>
      <c r="H89" s="26" t="s">
        <v>143</v>
      </c>
      <c r="I89" s="26" t="s">
        <v>140</v>
      </c>
      <c r="J89" s="26" t="s">
        <v>165</v>
      </c>
      <c r="K89" s="85" t="s">
        <v>284</v>
      </c>
      <c r="L89" s="26"/>
      <c r="M89" s="121"/>
      <c r="N89" s="122"/>
      <c r="O89" s="28">
        <v>7.0844907407407412E-4</v>
      </c>
      <c r="P89" s="46">
        <f t="shared" si="6"/>
        <v>2</v>
      </c>
      <c r="Q89" s="46"/>
      <c r="R89" s="37" t="s">
        <v>201</v>
      </c>
      <c r="S89" s="48"/>
    </row>
    <row r="90" spans="2:19" x14ac:dyDescent="0.2">
      <c r="B90" s="47">
        <v>4</v>
      </c>
      <c r="C90"/>
      <c r="D90" s="25" t="s">
        <v>292</v>
      </c>
      <c r="E90" s="25"/>
      <c r="F90" s="25"/>
      <c r="G90" s="25"/>
      <c r="H90" s="26" t="s">
        <v>143</v>
      </c>
      <c r="I90" s="26" t="s">
        <v>140</v>
      </c>
      <c r="J90" s="26" t="s">
        <v>165</v>
      </c>
      <c r="K90" s="85" t="s">
        <v>284</v>
      </c>
      <c r="L90" s="26"/>
      <c r="M90" s="121"/>
      <c r="N90" s="122"/>
      <c r="O90" s="28">
        <v>8.0972222222222231E-4</v>
      </c>
      <c r="P90" s="46">
        <f t="shared" si="6"/>
        <v>2</v>
      </c>
      <c r="Q90" s="46"/>
      <c r="R90" s="48"/>
      <c r="S90" s="48"/>
    </row>
    <row r="91" spans="2:19" x14ac:dyDescent="0.2">
      <c r="B91" s="47">
        <v>5</v>
      </c>
      <c r="C91"/>
      <c r="D91" s="25"/>
      <c r="E91" s="25"/>
      <c r="F91" s="25"/>
      <c r="G91" s="25"/>
      <c r="H91" s="26"/>
      <c r="I91" s="26"/>
      <c r="J91" s="26"/>
      <c r="K91" s="25"/>
      <c r="L91" s="26"/>
      <c r="M91" s="26"/>
      <c r="N91" s="27"/>
      <c r="O91" s="28"/>
      <c r="P91" s="46" t="str">
        <f t="shared" si="6"/>
        <v xml:space="preserve"> </v>
      </c>
      <c r="Q91" s="46"/>
      <c r="R91" s="37" t="s">
        <v>200</v>
      </c>
      <c r="S91" s="48"/>
    </row>
    <row r="92" spans="2:19" x14ac:dyDescent="0.2">
      <c r="B92" s="47">
        <v>6</v>
      </c>
      <c r="C92"/>
      <c r="D92" s="25"/>
      <c r="E92" s="25"/>
      <c r="F92" s="25"/>
      <c r="G92" s="25"/>
      <c r="H92" s="26"/>
      <c r="I92" s="26"/>
      <c r="J92" s="26"/>
      <c r="K92" s="25"/>
      <c r="L92" s="26"/>
      <c r="M92" s="26"/>
      <c r="N92" s="27"/>
      <c r="O92" s="28"/>
      <c r="P92" s="46" t="str">
        <f t="shared" si="6"/>
        <v xml:space="preserve"> </v>
      </c>
      <c r="Q92" s="46"/>
      <c r="R92" s="37" t="s">
        <v>202</v>
      </c>
      <c r="S92" s="48"/>
    </row>
    <row r="93" spans="2:19" x14ac:dyDescent="0.2">
      <c r="B93" s="47">
        <v>7</v>
      </c>
      <c r="C93"/>
      <c r="D93" s="25"/>
      <c r="E93" s="25"/>
      <c r="F93" s="25"/>
      <c r="G93" s="25"/>
      <c r="H93" s="26"/>
      <c r="I93" s="26"/>
      <c r="J93" s="26"/>
      <c r="K93" s="25"/>
      <c r="L93" s="26"/>
      <c r="M93" s="26"/>
      <c r="N93" s="27"/>
      <c r="O93" s="28"/>
      <c r="P93" s="46" t="str">
        <f t="shared" si="6"/>
        <v xml:space="preserve"> </v>
      </c>
      <c r="Q93" s="46"/>
      <c r="R93" s="37" t="s">
        <v>214</v>
      </c>
      <c r="S93" s="48"/>
    </row>
    <row r="94" spans="2:19" x14ac:dyDescent="0.2">
      <c r="B94" s="47">
        <v>8</v>
      </c>
      <c r="C94"/>
      <c r="D94" s="25"/>
      <c r="E94" s="25"/>
      <c r="F94" s="25"/>
      <c r="G94" s="25"/>
      <c r="H94" s="26"/>
      <c r="I94" s="26"/>
      <c r="J94" s="26"/>
      <c r="K94" s="25"/>
      <c r="L94" s="26"/>
      <c r="M94" s="26"/>
      <c r="N94" s="27"/>
      <c r="O94" s="28"/>
      <c r="P94" s="46" t="str">
        <f t="shared" si="6"/>
        <v xml:space="preserve"> </v>
      </c>
      <c r="Q94" s="46"/>
      <c r="R94" s="48"/>
      <c r="S94" s="48"/>
    </row>
    <row r="95" spans="2:19" x14ac:dyDescent="0.2">
      <c r="B95"/>
      <c r="C95"/>
      <c r="D95"/>
      <c r="E95"/>
      <c r="F95"/>
      <c r="G95"/>
      <c r="H95"/>
      <c r="I95" s="8"/>
      <c r="J95" s="8"/>
      <c r="K95"/>
      <c r="L95" s="45"/>
      <c r="M95" s="45"/>
      <c r="N95" s="45"/>
      <c r="O95" s="28"/>
      <c r="P95"/>
      <c r="Q95"/>
      <c r="S95" s="1"/>
    </row>
    <row r="96" spans="2:19" hidden="1" x14ac:dyDescent="0.2">
      <c r="B96"/>
      <c r="C96" s="32" t="s">
        <v>203</v>
      </c>
      <c r="D96" s="35"/>
      <c r="E96" s="35"/>
      <c r="F96" s="35"/>
      <c r="G96" s="35"/>
      <c r="H96" s="35"/>
      <c r="I96" s="44"/>
      <c r="J96" s="44"/>
      <c r="K96" s="35"/>
      <c r="L96" s="45"/>
      <c r="M96" s="45"/>
      <c r="N96" s="45"/>
      <c r="O96" s="28"/>
      <c r="P96"/>
      <c r="Q96"/>
      <c r="S96" s="1"/>
    </row>
    <row r="97" spans="2:19" hidden="1" x14ac:dyDescent="0.2">
      <c r="B97" s="47">
        <v>9</v>
      </c>
      <c r="C97"/>
      <c r="D97" s="25"/>
      <c r="E97" s="25"/>
      <c r="F97" s="25"/>
      <c r="G97" s="25"/>
      <c r="H97" s="26"/>
      <c r="I97" s="26"/>
      <c r="J97" s="26"/>
      <c r="K97" s="25"/>
      <c r="L97" s="26"/>
      <c r="M97" s="26"/>
      <c r="N97" s="27"/>
      <c r="O97" s="28"/>
      <c r="P97" s="46" t="str">
        <f t="shared" ref="P97:P104" si="7">IF(K97=0," ",1)</f>
        <v xml:space="preserve"> </v>
      </c>
      <c r="Q97" s="46"/>
      <c r="S97" s="1"/>
    </row>
    <row r="98" spans="2:19" hidden="1" x14ac:dyDescent="0.2">
      <c r="B98" s="47">
        <v>10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46" t="str">
        <f t="shared" si="7"/>
        <v xml:space="preserve"> </v>
      </c>
      <c r="Q98" s="46"/>
      <c r="S98" s="1"/>
    </row>
    <row r="99" spans="2:19" hidden="1" x14ac:dyDescent="0.2">
      <c r="B99" s="47">
        <v>11</v>
      </c>
      <c r="C99"/>
      <c r="D99" s="25"/>
      <c r="E99" s="25"/>
      <c r="F99" s="25"/>
      <c r="G99" s="25"/>
      <c r="H99" s="26"/>
      <c r="I99" s="26"/>
      <c r="J99" s="26"/>
      <c r="K99" s="25"/>
      <c r="L99" s="26"/>
      <c r="M99" s="26"/>
      <c r="N99" s="27"/>
      <c r="O99" s="28"/>
      <c r="P99" s="46" t="str">
        <f t="shared" si="7"/>
        <v xml:space="preserve"> </v>
      </c>
      <c r="Q99" s="46"/>
      <c r="S99" s="1"/>
    </row>
    <row r="100" spans="2:19" hidden="1" x14ac:dyDescent="0.2">
      <c r="B100" s="47">
        <v>12</v>
      </c>
      <c r="C100"/>
      <c r="D100" s="25"/>
      <c r="E100" s="25"/>
      <c r="F100" s="25"/>
      <c r="G100" s="25"/>
      <c r="H100" s="26"/>
      <c r="I100" s="26"/>
      <c r="J100" s="26"/>
      <c r="K100" s="25"/>
      <c r="L100" s="26"/>
      <c r="M100" s="26"/>
      <c r="N100" s="27"/>
      <c r="O100" s="28"/>
      <c r="P100" s="46" t="str">
        <f t="shared" si="7"/>
        <v xml:space="preserve"> </v>
      </c>
      <c r="Q100" s="46"/>
      <c r="S100" s="1"/>
    </row>
    <row r="101" spans="2:19" hidden="1" x14ac:dyDescent="0.2">
      <c r="B101" s="47">
        <v>13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46" t="str">
        <f t="shared" si="7"/>
        <v xml:space="preserve"> </v>
      </c>
      <c r="Q101" s="46"/>
      <c r="S101" s="1"/>
    </row>
    <row r="102" spans="2:19" hidden="1" x14ac:dyDescent="0.2">
      <c r="B102" s="47">
        <v>14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6"/>
      <c r="N102" s="27"/>
      <c r="O102" s="28"/>
      <c r="P102" s="46" t="str">
        <f t="shared" si="7"/>
        <v xml:space="preserve"> </v>
      </c>
      <c r="Q102" s="46"/>
      <c r="S102" s="1"/>
    </row>
    <row r="103" spans="2:19" hidden="1" x14ac:dyDescent="0.2">
      <c r="B103" s="47">
        <v>15</v>
      </c>
      <c r="C103"/>
      <c r="D103" s="25"/>
      <c r="E103" s="25"/>
      <c r="F103" s="25"/>
      <c r="G103" s="25"/>
      <c r="H103" s="26"/>
      <c r="I103" s="26"/>
      <c r="J103" s="26"/>
      <c r="K103" s="25"/>
      <c r="L103" s="26"/>
      <c r="M103" s="26"/>
      <c r="N103" s="27"/>
      <c r="O103" s="28"/>
      <c r="P103" s="46" t="str">
        <f t="shared" si="7"/>
        <v xml:space="preserve"> </v>
      </c>
      <c r="Q103" s="46"/>
      <c r="S103" s="1"/>
    </row>
    <row r="104" spans="2:19" hidden="1" x14ac:dyDescent="0.2">
      <c r="B104" s="47">
        <v>16</v>
      </c>
      <c r="C104"/>
      <c r="D104" s="25"/>
      <c r="E104" s="25"/>
      <c r="F104" s="25"/>
      <c r="G104" s="25"/>
      <c r="H104" s="26"/>
      <c r="I104" s="26"/>
      <c r="J104" s="26"/>
      <c r="K104" s="25"/>
      <c r="L104" s="26"/>
      <c r="M104" s="26"/>
      <c r="N104" s="27"/>
      <c r="O104" s="28"/>
      <c r="P104" s="46" t="str">
        <f t="shared" si="7"/>
        <v xml:space="preserve"> </v>
      </c>
      <c r="Q104" s="46"/>
      <c r="S104" s="1"/>
    </row>
    <row r="110" spans="2:19" ht="15" customHeight="1" x14ac:dyDescent="0.2">
      <c r="J110" s="1" t="s">
        <v>328</v>
      </c>
    </row>
  </sheetData>
  <sortState xmlns:xlrd2="http://schemas.microsoft.com/office/spreadsheetml/2017/richdata2" ref="V35:AG42">
    <sortCondition ref="AA35:AA42"/>
    <sortCondition ref="AG35:AG42"/>
  </sortState>
  <mergeCells count="8">
    <mergeCell ref="G59:H59"/>
    <mergeCell ref="G60:H60"/>
    <mergeCell ref="G83:H83"/>
    <mergeCell ref="G84:H84"/>
    <mergeCell ref="G7:H7"/>
    <mergeCell ref="G8:H8"/>
    <mergeCell ref="G31:H31"/>
    <mergeCell ref="G32:H32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3227A-D05A-1340-9BB4-DB0A114CF40C}">
  <sheetPr>
    <tabColor theme="4"/>
  </sheetPr>
  <dimension ref="A1:R118"/>
  <sheetViews>
    <sheetView topLeftCell="A6" zoomScale="130" zoomScaleNormal="130" workbookViewId="0">
      <selection activeCell="N28" sqref="N28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2" width="12.33203125" style="1" bestFit="1" customWidth="1"/>
    <col min="13" max="14" width="12.83203125" style="1" customWidth="1"/>
    <col min="15" max="16" width="6.5" style="18" customWidth="1"/>
    <col min="17" max="17" width="8.1640625" style="1" customWidth="1"/>
    <col min="18" max="18" width="5.6640625" style="2"/>
    <col min="19" max="16384" width="5.6640625" style="1"/>
  </cols>
  <sheetData>
    <row r="1" spans="1:18" ht="15" customHeight="1" x14ac:dyDescent="0.2"/>
    <row r="2" spans="1:18" ht="26" x14ac:dyDescent="0.2">
      <c r="B2" s="20" t="s">
        <v>136</v>
      </c>
      <c r="C2" s="21"/>
      <c r="D2" s="21"/>
      <c r="E2" s="21"/>
      <c r="F2" s="22">
        <v>21</v>
      </c>
    </row>
    <row r="3" spans="1:18" ht="7.5" customHeight="1" x14ac:dyDescent="0.2">
      <c r="L3" s="2"/>
      <c r="M3" s="2"/>
    </row>
    <row r="4" spans="1:18" ht="19" x14ac:dyDescent="0.2">
      <c r="B4" s="23" t="s">
        <v>189</v>
      </c>
    </row>
    <row r="5" spans="1:18" ht="15" customHeight="1" x14ac:dyDescent="0.2"/>
    <row r="6" spans="1:18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1"/>
      <c r="P6" s="86"/>
    </row>
    <row r="7" spans="1:18" x14ac:dyDescent="0.2">
      <c r="B7" s="24" t="s">
        <v>160</v>
      </c>
      <c r="G7" s="151">
        <f>VLOOKUP(B4&amp;B6,BUSCARECORDS_50MS14,2,FALSE)</f>
        <v>6.9421296296296288E-4</v>
      </c>
      <c r="H7" s="151"/>
      <c r="I7" s="24" t="str">
        <f>VLOOKUP(B4&amp;B6,BUSCARECORDS_50MS14,3,FALSE)</f>
        <v>JUAN BAUTISTA PRADOS MARTINEZ (SAD APASCOVI)</v>
      </c>
    </row>
    <row r="8" spans="1:18" x14ac:dyDescent="0.2">
      <c r="B8" s="24" t="s">
        <v>162</v>
      </c>
      <c r="G8" s="149">
        <f>VLOOKUP(B4&amp;B6,BUSCARECORDS_50MS14,4,FALSE)</f>
        <v>6.4502314814814815E-4</v>
      </c>
      <c r="H8" s="149"/>
      <c r="I8" s="9"/>
      <c r="M8" s="41" t="s">
        <v>186</v>
      </c>
      <c r="N8" s="42">
        <v>1.2152777777777778E-3</v>
      </c>
    </row>
    <row r="9" spans="1:18" ht="16" x14ac:dyDescent="0.2">
      <c r="A9" s="43" t="s">
        <v>84</v>
      </c>
      <c r="B9" s="24" t="s">
        <v>137</v>
      </c>
      <c r="G9" s="149">
        <f>VLOOKUP(B4&amp;A9,BUSCARECORDS_50MS14,2,FALSE)</f>
        <v>7.1909722222222221E-4</v>
      </c>
      <c r="H9" s="149"/>
      <c r="I9" s="24" t="str">
        <f>VLOOKUP(B4&amp;A9,BUSCARECORDS_50MS14,3,FALSE)</f>
        <v>HERNANDEZ-FRANCH PEREZ DEL YERRO, MIGUEL (UFV APASCOVI)</v>
      </c>
      <c r="M9" s="39" t="s">
        <v>163</v>
      </c>
      <c r="N9" s="40">
        <f>N8+O9</f>
        <v>1.9097222222222224E-3</v>
      </c>
      <c r="O9" s="33">
        <v>6.9444444444444447E-4</v>
      </c>
    </row>
    <row r="10" spans="1:18" ht="16" x14ac:dyDescent="0.2">
      <c r="A10" s="43" t="s">
        <v>84</v>
      </c>
      <c r="B10" s="24" t="s">
        <v>138</v>
      </c>
      <c r="G10" s="149">
        <f>VLOOKUP(B4&amp;A10,BUSCARECORDS_50MS14,4,FALSE)</f>
        <v>6.9629629629629631E-4</v>
      </c>
      <c r="H10" s="149"/>
      <c r="M10" s="41"/>
      <c r="N10" s="42"/>
    </row>
    <row r="11" spans="1:18" ht="16" x14ac:dyDescent="0.2">
      <c r="A11" s="43" t="s">
        <v>94</v>
      </c>
      <c r="B11" s="24" t="s">
        <v>147</v>
      </c>
      <c r="G11" s="149">
        <f>VLOOKUP(B4&amp;A11,BUSCARECORDS_50MS14,2,FALSE)</f>
        <v>9.7928240740740723E-4</v>
      </c>
      <c r="H11" s="149"/>
      <c r="I11" s="24" t="str">
        <f>VLOOKUP(B4&amp;A11,BUSCARECORDS_50MS14,3,FALSE)</f>
        <v>DAVID LINARES PASCUAL (CDE LAS VICTORIAS CENTRO)</v>
      </c>
      <c r="O11" s="1"/>
      <c r="Q11" s="65" t="s">
        <v>225</v>
      </c>
    </row>
    <row r="12" spans="1:18" ht="16" x14ac:dyDescent="0.2">
      <c r="A12" s="43" t="s">
        <v>94</v>
      </c>
      <c r="B12" s="24" t="s">
        <v>148</v>
      </c>
      <c r="G12" s="149" t="str">
        <f>VLOOKUP(B4&amp;A12,BUSCARECORDS_50MS14,4,FALSE)</f>
        <v>N/A</v>
      </c>
      <c r="H12" s="149"/>
      <c r="Q12" s="66" t="s">
        <v>227</v>
      </c>
    </row>
    <row r="13" spans="1:18" ht="15" customHeight="1" x14ac:dyDescent="0.2">
      <c r="Q13" s="67" t="s">
        <v>228</v>
      </c>
    </row>
    <row r="14" spans="1:18" x14ac:dyDescent="0.2">
      <c r="B14"/>
      <c r="C14" s="32" t="s">
        <v>197</v>
      </c>
      <c r="D14" s="35"/>
      <c r="E14" s="35"/>
      <c r="F14" s="35"/>
      <c r="G14" s="35"/>
      <c r="H14" s="35"/>
      <c r="I14" s="44"/>
      <c r="J14" s="44"/>
      <c r="K14" s="35"/>
      <c r="L14" s="45"/>
      <c r="M14" s="45"/>
      <c r="N14" s="28"/>
      <c r="O14" s="46"/>
      <c r="P14" s="46"/>
      <c r="R14" s="1"/>
    </row>
    <row r="15" spans="1:18" x14ac:dyDescent="0.2">
      <c r="B15" s="47">
        <v>1</v>
      </c>
      <c r="C15"/>
      <c r="D15" s="25" t="s">
        <v>400</v>
      </c>
      <c r="E15" s="25"/>
      <c r="F15" s="25"/>
      <c r="G15" s="25"/>
      <c r="H15" s="26" t="s">
        <v>143</v>
      </c>
      <c r="I15" s="26" t="s">
        <v>150</v>
      </c>
      <c r="J15" s="26" t="s">
        <v>165</v>
      </c>
      <c r="K15" s="85" t="s">
        <v>376</v>
      </c>
      <c r="L15" s="121"/>
      <c r="M15" s="122"/>
      <c r="N15" s="28">
        <v>7.1608796296296297E-4</v>
      </c>
      <c r="O15" s="46">
        <f t="shared" ref="O15:O22" si="0">IF(K15=0," ",2)</f>
        <v>2</v>
      </c>
      <c r="P15" s="46"/>
      <c r="Q15" s="48"/>
      <c r="R15" s="48"/>
    </row>
    <row r="16" spans="1:18" x14ac:dyDescent="0.2">
      <c r="B16" s="47">
        <v>2</v>
      </c>
      <c r="C16"/>
      <c r="D16" s="25" t="s">
        <v>440</v>
      </c>
      <c r="E16" s="25"/>
      <c r="F16" s="25"/>
      <c r="G16" s="25"/>
      <c r="H16" s="26" t="s">
        <v>139</v>
      </c>
      <c r="I16" s="26" t="s">
        <v>150</v>
      </c>
      <c r="J16" s="26" t="s">
        <v>165</v>
      </c>
      <c r="K16" s="85" t="s">
        <v>173</v>
      </c>
      <c r="L16" s="121"/>
      <c r="M16" s="122"/>
      <c r="N16" s="28">
        <v>7.1909722222222221E-4</v>
      </c>
      <c r="O16" s="46">
        <f t="shared" si="0"/>
        <v>2</v>
      </c>
      <c r="P16" s="46"/>
      <c r="Q16" s="37" t="s">
        <v>200</v>
      </c>
      <c r="R16" s="48"/>
    </row>
    <row r="17" spans="2:18" x14ac:dyDescent="0.2">
      <c r="B17" s="47">
        <v>3</v>
      </c>
      <c r="C17"/>
      <c r="D17" s="25" t="s">
        <v>353</v>
      </c>
      <c r="E17" s="25"/>
      <c r="F17" s="25"/>
      <c r="G17" s="25"/>
      <c r="H17" s="26" t="s">
        <v>139</v>
      </c>
      <c r="I17" s="26" t="s">
        <v>150</v>
      </c>
      <c r="J17" s="26" t="s">
        <v>165</v>
      </c>
      <c r="K17" s="85" t="s">
        <v>376</v>
      </c>
      <c r="L17" s="121"/>
      <c r="M17" s="122"/>
      <c r="N17" s="28">
        <v>8.8344907407407404E-4</v>
      </c>
      <c r="O17" s="46">
        <f t="shared" si="0"/>
        <v>2</v>
      </c>
      <c r="P17" s="46"/>
      <c r="Q17" s="37" t="s">
        <v>201</v>
      </c>
      <c r="R17" s="48"/>
    </row>
    <row r="18" spans="2:18" x14ac:dyDescent="0.2">
      <c r="B18" s="47">
        <v>4</v>
      </c>
      <c r="C18"/>
      <c r="D18" s="25" t="s">
        <v>320</v>
      </c>
      <c r="E18" s="25"/>
      <c r="F18" s="25"/>
      <c r="G18" s="25"/>
      <c r="H18" s="26" t="s">
        <v>143</v>
      </c>
      <c r="I18" s="26" t="s">
        <v>150</v>
      </c>
      <c r="J18" s="26" t="s">
        <v>165</v>
      </c>
      <c r="K18" s="85" t="s">
        <v>314</v>
      </c>
      <c r="L18" s="121"/>
      <c r="M18" s="122"/>
      <c r="N18" s="28">
        <v>8.8449074074074081E-4</v>
      </c>
      <c r="O18" s="46">
        <f t="shared" si="0"/>
        <v>2</v>
      </c>
      <c r="P18" s="46"/>
      <c r="Q18" s="48"/>
      <c r="R18" s="48"/>
    </row>
    <row r="19" spans="2:18" x14ac:dyDescent="0.2">
      <c r="B19" s="47">
        <v>5</v>
      </c>
      <c r="C19"/>
      <c r="D19" s="25" t="s">
        <v>169</v>
      </c>
      <c r="E19" s="25"/>
      <c r="F19" s="25"/>
      <c r="G19" s="25"/>
      <c r="H19" s="26" t="s">
        <v>143</v>
      </c>
      <c r="I19" s="26" t="s">
        <v>150</v>
      </c>
      <c r="J19" s="26" t="s">
        <v>165</v>
      </c>
      <c r="K19" s="85" t="s">
        <v>35</v>
      </c>
      <c r="L19" s="121"/>
      <c r="M19" s="122"/>
      <c r="N19" s="28">
        <v>8.8483796296296303E-4</v>
      </c>
      <c r="O19" s="46">
        <f t="shared" si="0"/>
        <v>2</v>
      </c>
      <c r="P19" s="46"/>
      <c r="Q19" s="37" t="s">
        <v>200</v>
      </c>
      <c r="R19" s="48"/>
    </row>
    <row r="20" spans="2:18" x14ac:dyDescent="0.2">
      <c r="B20" s="47">
        <v>6</v>
      </c>
      <c r="C20"/>
      <c r="D20" s="25" t="s">
        <v>439</v>
      </c>
      <c r="E20" s="25"/>
      <c r="F20" s="25"/>
      <c r="G20" s="25"/>
      <c r="H20" s="26" t="s">
        <v>139</v>
      </c>
      <c r="I20" s="26" t="s">
        <v>150</v>
      </c>
      <c r="J20" s="26" t="s">
        <v>165</v>
      </c>
      <c r="K20" s="85" t="s">
        <v>284</v>
      </c>
      <c r="L20" s="121"/>
      <c r="M20" s="122"/>
      <c r="N20" s="28">
        <v>9.6990740740740739E-4</v>
      </c>
      <c r="O20" s="46">
        <f t="shared" si="0"/>
        <v>2</v>
      </c>
      <c r="P20" s="46"/>
      <c r="Q20" s="37" t="s">
        <v>202</v>
      </c>
      <c r="R20" s="48"/>
    </row>
    <row r="21" spans="2:18" x14ac:dyDescent="0.2">
      <c r="B21" s="47">
        <v>7</v>
      </c>
      <c r="C21"/>
      <c r="D21" s="25" t="s">
        <v>408</v>
      </c>
      <c r="E21" s="25"/>
      <c r="F21" s="25"/>
      <c r="G21" s="25"/>
      <c r="H21" s="26" t="s">
        <v>143</v>
      </c>
      <c r="I21" s="26" t="s">
        <v>150</v>
      </c>
      <c r="J21" s="26" t="s">
        <v>165</v>
      </c>
      <c r="K21" s="85" t="s">
        <v>284</v>
      </c>
      <c r="L21" s="121"/>
      <c r="M21" s="122"/>
      <c r="N21" s="28">
        <v>9.8090277777777781E-4</v>
      </c>
      <c r="O21" s="46">
        <f t="shared" si="0"/>
        <v>2</v>
      </c>
      <c r="P21" s="46"/>
      <c r="Q21" s="37" t="s">
        <v>214</v>
      </c>
      <c r="R21" s="48"/>
    </row>
    <row r="22" spans="2:18" x14ac:dyDescent="0.2">
      <c r="B22" s="47">
        <v>8</v>
      </c>
      <c r="C22"/>
      <c r="D22" s="25" t="s">
        <v>181</v>
      </c>
      <c r="E22" s="25"/>
      <c r="F22" s="25"/>
      <c r="G22" s="25"/>
      <c r="H22" s="26" t="s">
        <v>149</v>
      </c>
      <c r="I22" s="26" t="s">
        <v>150</v>
      </c>
      <c r="J22" s="26" t="s">
        <v>165</v>
      </c>
      <c r="K22" s="85" t="s">
        <v>354</v>
      </c>
      <c r="L22" s="121"/>
      <c r="M22" s="122"/>
      <c r="N22" s="28">
        <v>1.0719907407407408E-3</v>
      </c>
      <c r="O22" s="46">
        <f t="shared" si="0"/>
        <v>2</v>
      </c>
      <c r="P22" s="46"/>
      <c r="Q22" s="48"/>
      <c r="R22" s="48"/>
    </row>
    <row r="23" spans="2:18" x14ac:dyDescent="0.2">
      <c r="B23"/>
      <c r="C23"/>
      <c r="D23" s="25"/>
      <c r="E23" s="25"/>
      <c r="F23" s="25"/>
      <c r="G23" s="25"/>
      <c r="H23" s="26"/>
      <c r="I23" s="26"/>
      <c r="J23" s="26"/>
      <c r="K23" s="85"/>
      <c r="L23" s="121"/>
      <c r="M23" s="122"/>
      <c r="N23" s="28"/>
      <c r="O23"/>
      <c r="P23"/>
      <c r="R23" s="1"/>
    </row>
    <row r="24" spans="2:18" x14ac:dyDescent="0.2">
      <c r="B24"/>
      <c r="C24" s="32" t="s">
        <v>203</v>
      </c>
      <c r="D24" s="25"/>
      <c r="E24" s="25"/>
      <c r="F24" s="25"/>
      <c r="G24" s="25"/>
      <c r="H24" s="26"/>
      <c r="I24" s="26"/>
      <c r="J24" s="26"/>
      <c r="K24" s="85"/>
      <c r="L24" s="121"/>
      <c r="M24" s="122"/>
      <c r="N24" s="28"/>
      <c r="O24"/>
      <c r="P24"/>
      <c r="R24" s="1"/>
    </row>
    <row r="25" spans="2:18" x14ac:dyDescent="0.2">
      <c r="B25" s="47">
        <v>9</v>
      </c>
      <c r="C25"/>
      <c r="D25" s="25" t="s">
        <v>410</v>
      </c>
      <c r="E25" s="25"/>
      <c r="F25" s="25"/>
      <c r="G25" s="25"/>
      <c r="H25" s="26" t="s">
        <v>143</v>
      </c>
      <c r="I25" s="26" t="s">
        <v>150</v>
      </c>
      <c r="J25" s="26" t="s">
        <v>165</v>
      </c>
      <c r="K25" s="85" t="s">
        <v>35</v>
      </c>
      <c r="L25" s="121"/>
      <c r="M25" s="122"/>
      <c r="N25" s="28">
        <v>1.1643518518518517E-3</v>
      </c>
      <c r="O25" s="46">
        <f t="shared" ref="O25:O32" si="1">IF(K25=0," ",1)</f>
        <v>1</v>
      </c>
      <c r="P25" s="46"/>
      <c r="R25" s="1"/>
    </row>
    <row r="26" spans="2:18" x14ac:dyDescent="0.2">
      <c r="B26" s="47">
        <v>10</v>
      </c>
      <c r="C26"/>
      <c r="D26" s="25" t="s">
        <v>157</v>
      </c>
      <c r="E26" s="25"/>
      <c r="F26" s="25"/>
      <c r="G26" s="25"/>
      <c r="H26" s="26" t="s">
        <v>143</v>
      </c>
      <c r="I26" s="26" t="s">
        <v>150</v>
      </c>
      <c r="J26" s="26" t="s">
        <v>165</v>
      </c>
      <c r="K26" s="85" t="s">
        <v>35</v>
      </c>
      <c r="L26" s="121"/>
      <c r="M26" s="122"/>
      <c r="N26" s="28">
        <v>1.2533564814814814E-3</v>
      </c>
      <c r="O26" s="46">
        <f t="shared" si="1"/>
        <v>1</v>
      </c>
      <c r="P26" s="46"/>
      <c r="R26" s="1"/>
    </row>
    <row r="27" spans="2:18" x14ac:dyDescent="0.2">
      <c r="B27" s="47">
        <v>11</v>
      </c>
      <c r="C27"/>
      <c r="D27" s="25" t="s">
        <v>386</v>
      </c>
      <c r="E27" s="25"/>
      <c r="F27" s="25"/>
      <c r="G27" s="25"/>
      <c r="H27" s="26" t="s">
        <v>149</v>
      </c>
      <c r="I27" s="26" t="s">
        <v>218</v>
      </c>
      <c r="J27" s="26" t="s">
        <v>165</v>
      </c>
      <c r="K27" s="85" t="s">
        <v>376</v>
      </c>
      <c r="L27" s="121"/>
      <c r="M27" s="122"/>
      <c r="N27" s="28">
        <v>1.7650462962962962E-3</v>
      </c>
      <c r="O27" s="46">
        <f t="shared" si="1"/>
        <v>1</v>
      </c>
      <c r="P27" s="46"/>
      <c r="R27" s="1"/>
    </row>
    <row r="28" spans="2:18" x14ac:dyDescent="0.2">
      <c r="B28" s="47">
        <v>12</v>
      </c>
      <c r="C28"/>
      <c r="D28" s="25" t="s">
        <v>378</v>
      </c>
      <c r="E28" s="25"/>
      <c r="F28" s="25"/>
      <c r="G28" s="25"/>
      <c r="H28" s="26" t="s">
        <v>149</v>
      </c>
      <c r="I28" s="26" t="s">
        <v>218</v>
      </c>
      <c r="J28" s="26" t="s">
        <v>165</v>
      </c>
      <c r="K28" s="85" t="s">
        <v>376</v>
      </c>
      <c r="L28" s="121"/>
      <c r="M28" s="122"/>
      <c r="N28" s="28">
        <v>1.814699074074074E-3</v>
      </c>
      <c r="O28" s="46">
        <f t="shared" si="1"/>
        <v>1</v>
      </c>
      <c r="P28" s="46"/>
      <c r="R28" s="1"/>
    </row>
    <row r="29" spans="2:18" x14ac:dyDescent="0.2">
      <c r="B29" s="47">
        <v>13</v>
      </c>
      <c r="C29"/>
      <c r="D29" s="25"/>
      <c r="E29" s="25"/>
      <c r="F29" s="25"/>
      <c r="G29" s="25"/>
      <c r="H29" s="26"/>
      <c r="I29" s="26"/>
      <c r="J29" s="26"/>
      <c r="K29" s="25"/>
      <c r="L29" s="26"/>
      <c r="M29" s="27"/>
      <c r="N29" s="28"/>
      <c r="O29" s="46" t="str">
        <f t="shared" si="1"/>
        <v xml:space="preserve"> </v>
      </c>
      <c r="P29" s="46"/>
      <c r="R29" s="1"/>
    </row>
    <row r="30" spans="2:18" x14ac:dyDescent="0.2">
      <c r="B30" s="47">
        <v>14</v>
      </c>
      <c r="C30"/>
      <c r="D30" s="25"/>
      <c r="E30" s="25"/>
      <c r="F30" s="25"/>
      <c r="G30" s="25"/>
      <c r="H30" s="26"/>
      <c r="I30" s="26"/>
      <c r="J30" s="26"/>
      <c r="K30" s="25"/>
      <c r="L30" s="26"/>
      <c r="M30" s="27"/>
      <c r="N30" s="28"/>
      <c r="O30" s="46" t="str">
        <f t="shared" si="1"/>
        <v xml:space="preserve"> </v>
      </c>
      <c r="P30" s="46"/>
      <c r="R30" s="1"/>
    </row>
    <row r="31" spans="2:18" x14ac:dyDescent="0.2">
      <c r="B31" s="47">
        <v>15</v>
      </c>
      <c r="C31"/>
      <c r="D31" s="25"/>
      <c r="E31" s="25"/>
      <c r="F31" s="25"/>
      <c r="G31" s="25"/>
      <c r="H31" s="26"/>
      <c r="I31" s="26"/>
      <c r="J31" s="26"/>
      <c r="K31" s="25"/>
      <c r="L31" s="26"/>
      <c r="M31" s="27"/>
      <c r="N31" s="28"/>
      <c r="O31" s="46" t="str">
        <f t="shared" si="1"/>
        <v xml:space="preserve"> </v>
      </c>
      <c r="P31" s="46"/>
      <c r="R31" s="1"/>
    </row>
    <row r="32" spans="2:18" x14ac:dyDescent="0.2">
      <c r="B32" s="47">
        <v>16</v>
      </c>
      <c r="C32"/>
      <c r="D32" s="25"/>
      <c r="E32" s="25"/>
      <c r="F32" s="25"/>
      <c r="G32" s="25"/>
      <c r="H32" s="26"/>
      <c r="I32" s="26"/>
      <c r="J32" s="26"/>
      <c r="K32" s="25"/>
      <c r="L32" s="26"/>
      <c r="M32" s="27"/>
      <c r="N32" s="28"/>
      <c r="O32" s="46" t="str">
        <f t="shared" si="1"/>
        <v xml:space="preserve"> </v>
      </c>
      <c r="P32" s="46"/>
      <c r="R32" s="1"/>
    </row>
    <row r="33" spans="2:18" ht="15" customHeight="1" x14ac:dyDescent="0.2"/>
    <row r="34" spans="2:18" ht="16" x14ac:dyDescent="0.2">
      <c r="B34" s="49" t="s">
        <v>1</v>
      </c>
      <c r="C34" s="50"/>
      <c r="D34" s="50"/>
      <c r="E34" s="50"/>
      <c r="F34" s="110" t="s">
        <v>140</v>
      </c>
      <c r="G34" s="50"/>
      <c r="H34" s="50"/>
      <c r="I34" s="50"/>
      <c r="J34" s="50"/>
      <c r="K34" s="50"/>
      <c r="L34" s="50"/>
      <c r="M34" s="50"/>
      <c r="N34" s="50"/>
      <c r="O34" s="51"/>
      <c r="P34" s="86"/>
    </row>
    <row r="35" spans="2:18" x14ac:dyDescent="0.2">
      <c r="B35" s="24" t="s">
        <v>161</v>
      </c>
      <c r="G35" s="149">
        <f>VLOOKUP(B4&amp;B34,BUSCARECORDS_50MS15,2,FALSE)</f>
        <v>9.1261574074074075E-4</v>
      </c>
      <c r="H35" s="149"/>
      <c r="I35" s="24" t="str">
        <f>VLOOKUP(B4&amp;B34,BUSCARECORDS_50MS15,3,FALSE)</f>
        <v>CARLOS HERNANDEZ ORTIZ (SELECCIÓN DE MADRID)</v>
      </c>
    </row>
    <row r="36" spans="2:18" x14ac:dyDescent="0.2">
      <c r="B36" s="24" t="s">
        <v>164</v>
      </c>
      <c r="G36" s="149">
        <f>VLOOKUP(B4&amp;B34,BUSCARECORDS_50MS15,4,FALSE)</f>
        <v>7.8854166666666667E-4</v>
      </c>
      <c r="H36" s="149"/>
      <c r="I36" s="9"/>
      <c r="M36" s="41" t="s">
        <v>187</v>
      </c>
      <c r="N36" s="42">
        <v>1.3310185185185185E-3</v>
      </c>
    </row>
    <row r="37" spans="2:18" ht="15" customHeight="1" x14ac:dyDescent="0.2">
      <c r="M37" s="39" t="s">
        <v>163</v>
      </c>
      <c r="N37" s="40">
        <f>N8+O37</f>
        <v>1.9097222222222224E-3</v>
      </c>
      <c r="O37" s="33">
        <v>6.9444444444444447E-4</v>
      </c>
      <c r="Q37" s="67" t="s">
        <v>228</v>
      </c>
    </row>
    <row r="38" spans="2:18" x14ac:dyDescent="0.2">
      <c r="B38"/>
      <c r="C38" s="32" t="s">
        <v>197</v>
      </c>
      <c r="D38" s="35"/>
      <c r="E38" s="35"/>
      <c r="F38" s="35"/>
      <c r="G38" s="35"/>
      <c r="H38" s="35"/>
      <c r="I38" s="44"/>
      <c r="J38" s="44"/>
      <c r="K38" s="35"/>
      <c r="L38" s="45"/>
      <c r="M38" s="39"/>
      <c r="N38" s="40"/>
      <c r="O38" s="46"/>
      <c r="P38" s="46"/>
      <c r="R38" s="1"/>
    </row>
    <row r="39" spans="2:18" x14ac:dyDescent="0.2">
      <c r="B39" s="47">
        <v>1</v>
      </c>
      <c r="C39"/>
      <c r="D39" s="25" t="s">
        <v>409</v>
      </c>
      <c r="E39" s="25"/>
      <c r="F39" s="25"/>
      <c r="G39" s="25"/>
      <c r="H39" s="26" t="s">
        <v>143</v>
      </c>
      <c r="I39" s="26" t="s">
        <v>140</v>
      </c>
      <c r="J39" s="26" t="s">
        <v>165</v>
      </c>
      <c r="K39" s="85" t="s">
        <v>142</v>
      </c>
      <c r="L39" s="18"/>
      <c r="M39" s="65" t="s">
        <v>225</v>
      </c>
      <c r="N39" s="28">
        <v>1.0481481481481481E-3</v>
      </c>
      <c r="O39" s="46">
        <f t="shared" ref="O39:O46" si="2">IF(K39=0," ",2)</f>
        <v>2</v>
      </c>
      <c r="P39" s="46"/>
      <c r="Q39" s="48"/>
      <c r="R39" s="48"/>
    </row>
    <row r="40" spans="2:18" x14ac:dyDescent="0.2">
      <c r="B40" s="47">
        <v>2</v>
      </c>
      <c r="C40"/>
      <c r="D40" s="25" t="s">
        <v>263</v>
      </c>
      <c r="E40" s="25"/>
      <c r="F40" s="25"/>
      <c r="G40" s="25"/>
      <c r="H40" s="26" t="s">
        <v>143</v>
      </c>
      <c r="I40" s="26" t="s">
        <v>140</v>
      </c>
      <c r="J40" s="26" t="s">
        <v>165</v>
      </c>
      <c r="K40" s="85" t="s">
        <v>284</v>
      </c>
      <c r="L40" s="18"/>
      <c r="M40" s="66" t="s">
        <v>227</v>
      </c>
      <c r="N40" s="28">
        <v>1.0644675925925925E-3</v>
      </c>
      <c r="O40" s="46">
        <f t="shared" si="2"/>
        <v>2</v>
      </c>
      <c r="P40" s="46"/>
      <c r="Q40" s="37" t="s">
        <v>200</v>
      </c>
      <c r="R40" s="48"/>
    </row>
    <row r="41" spans="2:18" x14ac:dyDescent="0.2">
      <c r="B41" s="47">
        <v>3</v>
      </c>
      <c r="C41"/>
      <c r="D41" s="25"/>
      <c r="E41" s="25"/>
      <c r="F41" s="25"/>
      <c r="G41" s="25"/>
      <c r="H41" s="26"/>
      <c r="I41" s="26"/>
      <c r="J41" s="26"/>
      <c r="K41" s="25"/>
      <c r="L41" s="26"/>
      <c r="M41" s="27"/>
      <c r="N41" s="28"/>
      <c r="O41" s="46" t="str">
        <f t="shared" si="2"/>
        <v xml:space="preserve"> </v>
      </c>
      <c r="P41" s="46"/>
      <c r="Q41" s="37" t="s">
        <v>201</v>
      </c>
      <c r="R41" s="48"/>
    </row>
    <row r="42" spans="2:18" x14ac:dyDescent="0.2">
      <c r="B42" s="47">
        <v>4</v>
      </c>
      <c r="C42"/>
      <c r="D42" s="25"/>
      <c r="E42" s="26"/>
      <c r="F42" s="26"/>
      <c r="G42" s="26"/>
      <c r="H42" s="26"/>
      <c r="I42" s="26"/>
      <c r="J42" s="26"/>
      <c r="K42" s="25"/>
      <c r="L42" s="26"/>
      <c r="M42" s="27"/>
      <c r="N42" s="28"/>
      <c r="O42" s="46" t="str">
        <f t="shared" si="2"/>
        <v xml:space="preserve"> </v>
      </c>
      <c r="P42" s="46"/>
      <c r="Q42" s="48"/>
      <c r="R42" s="48"/>
    </row>
    <row r="43" spans="2:18" x14ac:dyDescent="0.2">
      <c r="B43" s="47">
        <v>5</v>
      </c>
      <c r="C43"/>
      <c r="D43" s="37" t="s">
        <v>200</v>
      </c>
      <c r="E43" s="25"/>
      <c r="F43" s="25"/>
      <c r="G43" s="25"/>
      <c r="H43" s="26"/>
      <c r="I43" s="26"/>
      <c r="J43" s="26"/>
      <c r="K43" s="25"/>
      <c r="L43" s="26"/>
      <c r="M43" s="27"/>
      <c r="N43" s="28"/>
      <c r="O43" s="46" t="str">
        <f t="shared" si="2"/>
        <v xml:space="preserve"> </v>
      </c>
      <c r="P43" s="46"/>
      <c r="Q43" s="37" t="s">
        <v>200</v>
      </c>
      <c r="R43" s="48"/>
    </row>
    <row r="44" spans="2:18" x14ac:dyDescent="0.2">
      <c r="B44" s="47">
        <v>6</v>
      </c>
      <c r="C44"/>
      <c r="D44" s="37" t="s">
        <v>202</v>
      </c>
      <c r="E44" s="25"/>
      <c r="F44" s="25"/>
      <c r="G44" s="25"/>
      <c r="H44" s="26"/>
      <c r="I44" s="26"/>
      <c r="J44" s="26"/>
      <c r="K44" s="25"/>
      <c r="L44" s="26"/>
      <c r="M44" s="27"/>
      <c r="N44" s="28"/>
      <c r="O44" s="46" t="str">
        <f t="shared" si="2"/>
        <v xml:space="preserve"> </v>
      </c>
      <c r="P44" s="46"/>
      <c r="Q44" s="37" t="s">
        <v>202</v>
      </c>
      <c r="R44" s="48"/>
    </row>
    <row r="45" spans="2:18" x14ac:dyDescent="0.2">
      <c r="B45" s="47">
        <v>7</v>
      </c>
      <c r="C45"/>
      <c r="D45" s="25"/>
      <c r="E45" s="25"/>
      <c r="F45" s="25"/>
      <c r="G45" s="25"/>
      <c r="H45" s="26"/>
      <c r="I45" s="26"/>
      <c r="J45" s="26"/>
      <c r="K45" s="25"/>
      <c r="L45" s="26"/>
      <c r="M45" s="27"/>
      <c r="N45" s="28"/>
      <c r="O45" s="46" t="str">
        <f t="shared" si="2"/>
        <v xml:space="preserve"> </v>
      </c>
      <c r="P45" s="46"/>
      <c r="Q45" s="37" t="s">
        <v>214</v>
      </c>
      <c r="R45" s="48"/>
    </row>
    <row r="46" spans="2:18" x14ac:dyDescent="0.2">
      <c r="B46" s="47">
        <v>8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7"/>
      <c r="N46" s="28"/>
      <c r="O46" s="46" t="str">
        <f t="shared" si="2"/>
        <v xml:space="preserve"> </v>
      </c>
      <c r="P46" s="46"/>
      <c r="Q46" s="48"/>
      <c r="R46" s="48"/>
    </row>
    <row r="47" spans="2:18" hidden="1" x14ac:dyDescent="0.2">
      <c r="B47"/>
      <c r="C47"/>
      <c r="D47"/>
      <c r="E47"/>
      <c r="F47"/>
      <c r="G47"/>
      <c r="H47"/>
      <c r="I47" s="8"/>
      <c r="J47" s="8"/>
      <c r="K47"/>
      <c r="L47" s="45"/>
      <c r="M47" s="45"/>
      <c r="N47" s="28"/>
      <c r="O47"/>
      <c r="P47"/>
      <c r="R47" s="1"/>
    </row>
    <row r="48" spans="2:18" hidden="1" x14ac:dyDescent="0.2">
      <c r="B48"/>
      <c r="C48" s="32" t="s">
        <v>203</v>
      </c>
      <c r="D48" s="35"/>
      <c r="E48" s="35"/>
      <c r="F48" s="35"/>
      <c r="G48" s="35"/>
      <c r="H48" s="35"/>
      <c r="I48" s="44"/>
      <c r="J48" s="44"/>
      <c r="K48" s="35"/>
      <c r="L48" s="45"/>
      <c r="M48" s="45"/>
      <c r="N48" s="28"/>
      <c r="O48"/>
      <c r="P48"/>
      <c r="R48" s="1"/>
    </row>
    <row r="49" spans="2:18" hidden="1" x14ac:dyDescent="0.2">
      <c r="B49" s="47">
        <v>9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7"/>
      <c r="N49" s="28"/>
      <c r="O49" s="46" t="str">
        <f t="shared" ref="O49:O56" si="3">IF(K49=0," ",1)</f>
        <v xml:space="preserve"> </v>
      </c>
      <c r="P49" s="46"/>
      <c r="R49" s="1"/>
    </row>
    <row r="50" spans="2:18" hidden="1" x14ac:dyDescent="0.2">
      <c r="B50" s="47">
        <v>10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7"/>
      <c r="N50" s="28"/>
      <c r="O50" s="46" t="str">
        <f t="shared" si="3"/>
        <v xml:space="preserve"> </v>
      </c>
      <c r="P50" s="46"/>
      <c r="R50" s="1"/>
    </row>
    <row r="51" spans="2:18" hidden="1" x14ac:dyDescent="0.2">
      <c r="B51" s="47">
        <v>11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7"/>
      <c r="N51" s="28"/>
      <c r="O51" s="46" t="str">
        <f t="shared" si="3"/>
        <v xml:space="preserve"> </v>
      </c>
      <c r="P51" s="46"/>
      <c r="R51" s="1"/>
    </row>
    <row r="52" spans="2:18" hidden="1" x14ac:dyDescent="0.2">
      <c r="B52" s="47">
        <v>12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7"/>
      <c r="N52" s="28"/>
      <c r="O52" s="46" t="str">
        <f t="shared" si="3"/>
        <v xml:space="preserve"> </v>
      </c>
      <c r="P52" s="46"/>
      <c r="R52" s="1"/>
    </row>
    <row r="53" spans="2:18" hidden="1" x14ac:dyDescent="0.2">
      <c r="B53" s="47">
        <v>13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7"/>
      <c r="N53" s="28"/>
      <c r="O53" s="46" t="str">
        <f t="shared" si="3"/>
        <v xml:space="preserve"> </v>
      </c>
      <c r="P53" s="46"/>
      <c r="R53" s="1"/>
    </row>
    <row r="54" spans="2:18" hidden="1" x14ac:dyDescent="0.2">
      <c r="B54" s="47">
        <v>14</v>
      </c>
      <c r="C54"/>
      <c r="D54" s="25"/>
      <c r="E54" s="25"/>
      <c r="F54" s="25"/>
      <c r="G54" s="25"/>
      <c r="H54" s="26"/>
      <c r="I54" s="26"/>
      <c r="J54" s="26"/>
      <c r="K54" s="25"/>
      <c r="L54" s="26"/>
      <c r="M54" s="27"/>
      <c r="N54" s="28"/>
      <c r="O54" s="46" t="str">
        <f t="shared" si="3"/>
        <v xml:space="preserve"> </v>
      </c>
      <c r="P54" s="46"/>
      <c r="R54" s="1"/>
    </row>
    <row r="55" spans="2:18" hidden="1" x14ac:dyDescent="0.2">
      <c r="B55" s="47">
        <v>15</v>
      </c>
      <c r="C55"/>
      <c r="D55" s="25"/>
      <c r="E55" s="25"/>
      <c r="F55" s="25"/>
      <c r="G55" s="25"/>
      <c r="H55" s="26"/>
      <c r="I55" s="26"/>
      <c r="J55" s="26"/>
      <c r="K55" s="25"/>
      <c r="L55" s="26"/>
      <c r="M55" s="27"/>
      <c r="N55" s="28"/>
      <c r="O55" s="46" t="str">
        <f t="shared" si="3"/>
        <v xml:space="preserve"> </v>
      </c>
      <c r="P55" s="46"/>
      <c r="R55" s="1"/>
    </row>
    <row r="56" spans="2:18" hidden="1" x14ac:dyDescent="0.2">
      <c r="B56" s="47">
        <v>16</v>
      </c>
      <c r="C56"/>
      <c r="D56" s="25"/>
      <c r="E56" s="25"/>
      <c r="F56" s="25"/>
      <c r="G56" s="25"/>
      <c r="H56" s="26"/>
      <c r="I56" s="26"/>
      <c r="J56" s="26"/>
      <c r="K56" s="25"/>
      <c r="L56" s="26"/>
      <c r="M56" s="27"/>
      <c r="N56" s="28"/>
      <c r="O56" s="46" t="str">
        <f t="shared" si="3"/>
        <v xml:space="preserve"> </v>
      </c>
      <c r="P56" s="46"/>
      <c r="R56" s="1"/>
    </row>
    <row r="57" spans="2:18" ht="15" customHeight="1" x14ac:dyDescent="0.2"/>
    <row r="58" spans="2:18" ht="26" x14ac:dyDescent="0.2">
      <c r="B58" s="20" t="s">
        <v>136</v>
      </c>
      <c r="C58" s="21"/>
      <c r="D58" s="21"/>
      <c r="E58" s="21"/>
      <c r="F58" s="22">
        <f>1+F2</f>
        <v>22</v>
      </c>
    </row>
    <row r="59" spans="2:18" ht="7.5" customHeight="1" x14ac:dyDescent="0.2">
      <c r="L59" s="2"/>
      <c r="M59" s="2"/>
    </row>
    <row r="60" spans="2:18" ht="19" x14ac:dyDescent="0.2">
      <c r="B60" s="23" t="s">
        <v>191</v>
      </c>
    </row>
    <row r="61" spans="2:18" ht="15" customHeight="1" x14ac:dyDescent="0.2"/>
    <row r="62" spans="2:18" ht="16" x14ac:dyDescent="0.2">
      <c r="B62" s="49" t="s">
        <v>1</v>
      </c>
      <c r="C62" s="50"/>
      <c r="D62" s="50"/>
      <c r="E62" s="50"/>
      <c r="F62" s="110" t="s">
        <v>150</v>
      </c>
      <c r="G62" s="50"/>
      <c r="H62" s="50"/>
      <c r="I62" s="50"/>
      <c r="J62" s="50"/>
      <c r="K62" s="50"/>
      <c r="L62" s="50"/>
      <c r="M62" s="50"/>
      <c r="N62" s="50"/>
      <c r="O62" s="51"/>
      <c r="P62" s="86"/>
    </row>
    <row r="63" spans="2:18" x14ac:dyDescent="0.2">
      <c r="B63" s="24" t="s">
        <v>160</v>
      </c>
      <c r="G63" s="151">
        <f>VLOOKUP(B60&amp;B62,BUSCARECORDS_50MS14,2,FALSE)</f>
        <v>7.6689814814814817E-4</v>
      </c>
      <c r="H63" s="151"/>
      <c r="I63" s="24" t="str">
        <f>VLOOKUP(B60&amp;B62,BUSCARECORDS_50MS14,3,FALSE)</f>
        <v>ZALVE MAIER, SARA (SELECCION ESPAÑOLA)</v>
      </c>
    </row>
    <row r="64" spans="2:18" x14ac:dyDescent="0.2">
      <c r="B64" s="24" t="s">
        <v>162</v>
      </c>
      <c r="G64" s="149">
        <f>VLOOKUP(B60&amp;B62,BUSCARECORDS_50MS14,4,FALSE)</f>
        <v>7.0706018518518514E-4</v>
      </c>
      <c r="H64" s="149"/>
      <c r="I64" s="9"/>
      <c r="M64" s="41" t="s">
        <v>186</v>
      </c>
      <c r="N64" s="42">
        <v>1.3888888888888889E-3</v>
      </c>
    </row>
    <row r="65" spans="1:18" ht="16" x14ac:dyDescent="0.2">
      <c r="A65" s="43" t="s">
        <v>84</v>
      </c>
      <c r="B65" s="24" t="s">
        <v>137</v>
      </c>
      <c r="G65" s="149">
        <f>VLOOKUP(B60&amp;A65,BUSCARECORDS_50MS14,2,FALSE)</f>
        <v>1.0003472222222223E-3</v>
      </c>
      <c r="H65" s="149"/>
      <c r="I65" s="24" t="str">
        <f>VLOOKUP(B60&amp;A65,BUSCARECORDS_50MS14,3,FALSE)</f>
        <v>PAULA MARIN ORTEGA (INDEPENDIENTE)</v>
      </c>
      <c r="M65" s="39" t="s">
        <v>163</v>
      </c>
      <c r="N65" s="40">
        <f>N64+O65</f>
        <v>2.0833333333333333E-3</v>
      </c>
      <c r="O65" s="33">
        <v>6.9444444444444447E-4</v>
      </c>
    </row>
    <row r="66" spans="1:18" ht="16" x14ac:dyDescent="0.2">
      <c r="A66" s="43" t="s">
        <v>84</v>
      </c>
      <c r="B66" s="24" t="s">
        <v>138</v>
      </c>
      <c r="G66" s="149">
        <f>VLOOKUP(B60&amp;A66,BUSCARECORDS_50MS14,4,FALSE)</f>
        <v>6.9629629629629631E-4</v>
      </c>
      <c r="H66" s="149"/>
      <c r="M66" s="41"/>
      <c r="N66" s="42"/>
    </row>
    <row r="67" spans="1:18" ht="16" x14ac:dyDescent="0.2">
      <c r="A67" s="43" t="s">
        <v>94</v>
      </c>
      <c r="B67" s="24" t="s">
        <v>147</v>
      </c>
      <c r="G67" s="149">
        <f>VLOOKUP(B60&amp;A67,BUSCARECORDS_50MS14,2,FALSE)</f>
        <v>1.404050925925926E-3</v>
      </c>
      <c r="H67" s="149"/>
      <c r="I67" s="24" t="str">
        <f>VLOOKUP(B60&amp;A67,BUSCARECORDS_50MS14,3,FALSE)</f>
        <v>GEMA CAJA QUILEZ (CDE LAS VICTORIAS CENTRO)</v>
      </c>
      <c r="O67" s="1"/>
      <c r="Q67" s="65" t="s">
        <v>225</v>
      </c>
    </row>
    <row r="68" spans="1:18" ht="16" x14ac:dyDescent="0.2">
      <c r="A68" s="43" t="s">
        <v>94</v>
      </c>
      <c r="B68" s="24" t="s">
        <v>148</v>
      </c>
      <c r="G68" s="149" t="str">
        <f>VLOOKUP(B60&amp;A68,BUSCARECORDS_50MS14,4,FALSE)</f>
        <v>N/A</v>
      </c>
      <c r="H68" s="149"/>
      <c r="Q68" s="66" t="s">
        <v>227</v>
      </c>
    </row>
    <row r="69" spans="1:18" x14ac:dyDescent="0.2">
      <c r="Q69" s="67" t="s">
        <v>228</v>
      </c>
    </row>
    <row r="70" spans="1:18" x14ac:dyDescent="0.2">
      <c r="B70"/>
      <c r="C70" s="32" t="s">
        <v>197</v>
      </c>
      <c r="D70" s="35"/>
      <c r="E70" s="35"/>
      <c r="F70" s="35"/>
      <c r="G70" s="35"/>
      <c r="H70" s="35"/>
      <c r="I70" s="44"/>
      <c r="J70" s="44"/>
      <c r="K70" s="35"/>
      <c r="L70" s="45"/>
      <c r="M70" s="45"/>
      <c r="N70" s="28"/>
      <c r="O70" s="46"/>
      <c r="P70" s="46"/>
      <c r="R70" s="1"/>
    </row>
    <row r="71" spans="1:18" x14ac:dyDescent="0.2">
      <c r="B71" s="47">
        <v>1</v>
      </c>
      <c r="C71"/>
      <c r="D71" s="25" t="s">
        <v>387</v>
      </c>
      <c r="E71" s="25"/>
      <c r="F71" s="25"/>
      <c r="G71" s="25"/>
      <c r="H71" s="26" t="s">
        <v>139</v>
      </c>
      <c r="I71" s="26" t="s">
        <v>150</v>
      </c>
      <c r="J71" s="26" t="s">
        <v>165</v>
      </c>
      <c r="K71" s="85" t="s">
        <v>351</v>
      </c>
      <c r="L71" s="121"/>
      <c r="M71" s="122"/>
      <c r="N71" s="28">
        <v>1.1546296296296296E-3</v>
      </c>
      <c r="O71" s="46">
        <f t="shared" ref="O71:O78" si="4">IF(K71=0," ",2)</f>
        <v>2</v>
      </c>
      <c r="P71" s="46"/>
      <c r="Q71" s="48"/>
      <c r="R71" s="48"/>
    </row>
    <row r="72" spans="1:18" x14ac:dyDescent="0.2">
      <c r="B72" s="47">
        <v>2</v>
      </c>
      <c r="C72"/>
      <c r="D72" s="25" t="s">
        <v>287</v>
      </c>
      <c r="E72" s="25"/>
      <c r="F72" s="25"/>
      <c r="G72" s="25"/>
      <c r="H72" s="26" t="s">
        <v>143</v>
      </c>
      <c r="I72" s="26" t="s">
        <v>150</v>
      </c>
      <c r="J72" s="26" t="s">
        <v>165</v>
      </c>
      <c r="K72" s="85" t="s">
        <v>146</v>
      </c>
      <c r="L72" s="121"/>
      <c r="M72" s="122"/>
      <c r="N72" s="28">
        <v>1.1858796296296298E-3</v>
      </c>
      <c r="O72" s="46">
        <f t="shared" si="4"/>
        <v>2</v>
      </c>
      <c r="P72" s="46"/>
      <c r="Q72" s="37" t="s">
        <v>200</v>
      </c>
      <c r="R72" s="48"/>
    </row>
    <row r="73" spans="1:18" x14ac:dyDescent="0.2">
      <c r="B73" s="47">
        <v>3</v>
      </c>
      <c r="C73"/>
      <c r="D73" s="25" t="s">
        <v>441</v>
      </c>
      <c r="E73" s="25"/>
      <c r="F73" s="25"/>
      <c r="G73" s="25"/>
      <c r="H73" s="26" t="s">
        <v>143</v>
      </c>
      <c r="I73" s="26" t="s">
        <v>150</v>
      </c>
      <c r="J73" s="26" t="s">
        <v>165</v>
      </c>
      <c r="K73" s="85" t="s">
        <v>314</v>
      </c>
      <c r="L73" s="121"/>
      <c r="M73" s="122"/>
      <c r="N73" s="28">
        <v>1.3627314814814817E-3</v>
      </c>
      <c r="O73" s="46">
        <f t="shared" si="4"/>
        <v>2</v>
      </c>
      <c r="P73" s="46"/>
      <c r="Q73" s="37" t="s">
        <v>201</v>
      </c>
      <c r="R73" s="48"/>
    </row>
    <row r="74" spans="1:18" x14ac:dyDescent="0.2">
      <c r="B74" s="47">
        <v>4</v>
      </c>
      <c r="C74"/>
      <c r="D74" s="25" t="s">
        <v>377</v>
      </c>
      <c r="E74" s="25"/>
      <c r="F74" s="25"/>
      <c r="G74" s="25"/>
      <c r="H74" s="26" t="s">
        <v>143</v>
      </c>
      <c r="I74" s="26" t="s">
        <v>218</v>
      </c>
      <c r="J74" s="26" t="s">
        <v>165</v>
      </c>
      <c r="K74" s="85" t="s">
        <v>376</v>
      </c>
      <c r="L74" s="121"/>
      <c r="M74" s="122"/>
      <c r="N74" s="28">
        <v>1.7298611111111113E-3</v>
      </c>
      <c r="O74" s="46">
        <f t="shared" si="4"/>
        <v>2</v>
      </c>
      <c r="P74" s="46"/>
      <c r="Q74" s="48"/>
      <c r="R74" s="48"/>
    </row>
    <row r="75" spans="1:18" x14ac:dyDescent="0.2">
      <c r="B75" s="47">
        <v>5</v>
      </c>
      <c r="C75"/>
      <c r="D75" s="37"/>
      <c r="E75" s="25"/>
      <c r="F75" s="25"/>
      <c r="G75" s="25"/>
      <c r="H75" s="26"/>
      <c r="I75" s="26"/>
      <c r="J75" s="26"/>
      <c r="K75" s="25"/>
      <c r="L75" s="26"/>
      <c r="M75" s="27"/>
      <c r="N75" s="28"/>
      <c r="O75" s="46" t="str">
        <f t="shared" si="4"/>
        <v xml:space="preserve"> </v>
      </c>
      <c r="P75" s="46"/>
      <c r="Q75" s="37" t="s">
        <v>200</v>
      </c>
      <c r="R75" s="48"/>
    </row>
    <row r="76" spans="1:18" x14ac:dyDescent="0.2">
      <c r="B76" s="47">
        <v>6</v>
      </c>
      <c r="C76"/>
      <c r="D76" s="48"/>
      <c r="E76" s="25"/>
      <c r="F76" s="25"/>
      <c r="G76" s="25"/>
      <c r="H76" s="26"/>
      <c r="I76" s="26"/>
      <c r="J76" s="26"/>
      <c r="K76" s="25"/>
      <c r="L76" s="26"/>
      <c r="M76" s="27"/>
      <c r="N76" s="28"/>
      <c r="O76" s="46" t="str">
        <f t="shared" si="4"/>
        <v xml:space="preserve"> </v>
      </c>
      <c r="P76" s="46"/>
      <c r="Q76" s="37" t="s">
        <v>202</v>
      </c>
      <c r="R76" s="48"/>
    </row>
    <row r="77" spans="1:18" x14ac:dyDescent="0.2">
      <c r="B77" s="47">
        <v>7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7"/>
      <c r="N77" s="28"/>
      <c r="O77" s="46" t="str">
        <f t="shared" si="4"/>
        <v xml:space="preserve"> </v>
      </c>
      <c r="P77" s="46"/>
      <c r="Q77" s="37" t="s">
        <v>214</v>
      </c>
      <c r="R77" s="48"/>
    </row>
    <row r="78" spans="1:18" x14ac:dyDescent="0.2">
      <c r="B78" s="47">
        <v>8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7"/>
      <c r="N78" s="28"/>
      <c r="O78" s="46" t="str">
        <f t="shared" si="4"/>
        <v xml:space="preserve"> </v>
      </c>
      <c r="P78" s="46"/>
      <c r="Q78" s="48"/>
      <c r="R78" s="48"/>
    </row>
    <row r="79" spans="1:18" hidden="1" x14ac:dyDescent="0.2">
      <c r="B79"/>
      <c r="C79"/>
      <c r="D79"/>
      <c r="E79"/>
      <c r="F79"/>
      <c r="G79"/>
      <c r="H79"/>
      <c r="I79" s="8"/>
      <c r="J79" s="8"/>
      <c r="K79"/>
      <c r="L79" s="45"/>
      <c r="M79" s="45"/>
      <c r="N79" s="28"/>
      <c r="O79"/>
      <c r="P79"/>
      <c r="R79" s="1"/>
    </row>
    <row r="80" spans="1:18" hidden="1" x14ac:dyDescent="0.2">
      <c r="B80"/>
      <c r="C80" s="32" t="s">
        <v>203</v>
      </c>
      <c r="D80" s="35"/>
      <c r="E80" s="35"/>
      <c r="F80" s="35"/>
      <c r="G80" s="35"/>
      <c r="H80" s="35"/>
      <c r="I80" s="44"/>
      <c r="J80" s="44"/>
      <c r="K80" s="35"/>
      <c r="L80" s="45"/>
      <c r="M80" s="45"/>
      <c r="N80" s="28"/>
      <c r="O80"/>
      <c r="P80"/>
      <c r="R80" s="1"/>
    </row>
    <row r="81" spans="2:18" hidden="1" x14ac:dyDescent="0.2">
      <c r="B81" s="47">
        <v>9</v>
      </c>
      <c r="C81"/>
      <c r="D81" s="25"/>
      <c r="E81" s="25"/>
      <c r="F81" s="25"/>
      <c r="G81" s="25"/>
      <c r="H81" s="26"/>
      <c r="I81" s="26"/>
      <c r="J81" s="26"/>
      <c r="K81" s="25"/>
      <c r="L81" s="26"/>
      <c r="M81" s="27"/>
      <c r="N81" s="28"/>
      <c r="O81" s="46" t="str">
        <f t="shared" ref="O81:O88" si="5">IF(K81=0," ",1)</f>
        <v xml:space="preserve"> </v>
      </c>
      <c r="P81" s="46"/>
      <c r="R81" s="1"/>
    </row>
    <row r="82" spans="2:18" hidden="1" x14ac:dyDescent="0.2">
      <c r="B82" s="47">
        <v>10</v>
      </c>
      <c r="C82"/>
      <c r="D82" s="25"/>
      <c r="E82" s="25"/>
      <c r="F82" s="25"/>
      <c r="G82" s="25"/>
      <c r="H82" s="26"/>
      <c r="I82" s="26"/>
      <c r="J82" s="26"/>
      <c r="K82" s="25"/>
      <c r="L82" s="26"/>
      <c r="M82" s="27"/>
      <c r="N82" s="28"/>
      <c r="O82" s="46" t="str">
        <f t="shared" si="5"/>
        <v xml:space="preserve"> </v>
      </c>
      <c r="P82" s="46"/>
      <c r="R82" s="1"/>
    </row>
    <row r="83" spans="2:18" hidden="1" x14ac:dyDescent="0.2">
      <c r="B83" s="47">
        <v>11</v>
      </c>
      <c r="C83"/>
      <c r="D83" s="25"/>
      <c r="E83" s="25"/>
      <c r="F83" s="25"/>
      <c r="G83" s="25"/>
      <c r="H83" s="26"/>
      <c r="I83" s="26"/>
      <c r="J83" s="26"/>
      <c r="K83" s="25"/>
      <c r="L83" s="26"/>
      <c r="M83" s="27"/>
      <c r="N83" s="28"/>
      <c r="O83" s="46" t="str">
        <f t="shared" si="5"/>
        <v xml:space="preserve"> </v>
      </c>
      <c r="P83" s="46"/>
      <c r="R83" s="1"/>
    </row>
    <row r="84" spans="2:18" hidden="1" x14ac:dyDescent="0.2">
      <c r="B84" s="47">
        <v>12</v>
      </c>
      <c r="C84"/>
      <c r="D84" s="25"/>
      <c r="E84" s="25"/>
      <c r="F84" s="25"/>
      <c r="G84" s="25"/>
      <c r="H84" s="26"/>
      <c r="I84" s="26"/>
      <c r="J84" s="26"/>
      <c r="K84" s="25"/>
      <c r="L84" s="26"/>
      <c r="M84" s="27"/>
      <c r="N84" s="28"/>
      <c r="O84" s="46" t="str">
        <f t="shared" si="5"/>
        <v xml:space="preserve"> </v>
      </c>
      <c r="P84" s="46"/>
      <c r="R84" s="1"/>
    </row>
    <row r="85" spans="2:18" hidden="1" x14ac:dyDescent="0.2">
      <c r="B85" s="47">
        <v>13</v>
      </c>
      <c r="C85"/>
      <c r="D85" s="25"/>
      <c r="E85" s="25"/>
      <c r="F85" s="25"/>
      <c r="G85" s="25"/>
      <c r="H85" s="26"/>
      <c r="I85" s="26"/>
      <c r="J85" s="26"/>
      <c r="K85" s="25"/>
      <c r="L85" s="26"/>
      <c r="M85" s="27"/>
      <c r="N85" s="28"/>
      <c r="O85" s="46" t="str">
        <f t="shared" si="5"/>
        <v xml:space="preserve"> </v>
      </c>
      <c r="P85" s="46"/>
      <c r="R85" s="1"/>
    </row>
    <row r="86" spans="2:18" hidden="1" x14ac:dyDescent="0.2">
      <c r="B86" s="47">
        <v>14</v>
      </c>
      <c r="C86"/>
      <c r="D86" s="25"/>
      <c r="E86" s="25"/>
      <c r="F86" s="25"/>
      <c r="G86" s="25"/>
      <c r="H86" s="26"/>
      <c r="I86" s="26"/>
      <c r="J86" s="26"/>
      <c r="K86" s="25"/>
      <c r="L86" s="26"/>
      <c r="M86" s="27"/>
      <c r="N86" s="28"/>
      <c r="O86" s="46" t="str">
        <f t="shared" si="5"/>
        <v xml:space="preserve"> </v>
      </c>
      <c r="P86" s="46"/>
      <c r="R86" s="1"/>
    </row>
    <row r="87" spans="2:18" hidden="1" x14ac:dyDescent="0.2">
      <c r="B87" s="47">
        <v>15</v>
      </c>
      <c r="C87"/>
      <c r="D87" s="25"/>
      <c r="E87" s="25"/>
      <c r="F87" s="25"/>
      <c r="G87" s="25"/>
      <c r="H87" s="26"/>
      <c r="I87" s="26"/>
      <c r="J87" s="26"/>
      <c r="K87" s="25"/>
      <c r="L87" s="26"/>
      <c r="M87" s="27"/>
      <c r="N87" s="28"/>
      <c r="O87" s="46" t="str">
        <f t="shared" si="5"/>
        <v xml:space="preserve"> </v>
      </c>
      <c r="P87" s="46"/>
      <c r="R87" s="1"/>
    </row>
    <row r="88" spans="2:18" hidden="1" x14ac:dyDescent="0.2">
      <c r="B88" s="47">
        <v>16</v>
      </c>
      <c r="C88"/>
      <c r="D88" s="25"/>
      <c r="E88" s="25"/>
      <c r="F88" s="25"/>
      <c r="G88" s="25"/>
      <c r="H88" s="26"/>
      <c r="I88" s="26"/>
      <c r="J88" s="26"/>
      <c r="K88" s="25"/>
      <c r="L88" s="26"/>
      <c r="M88" s="27"/>
      <c r="N88" s="28"/>
      <c r="O88" s="46" t="str">
        <f t="shared" si="5"/>
        <v xml:space="preserve"> </v>
      </c>
      <c r="P88" s="46"/>
      <c r="R88" s="1"/>
    </row>
    <row r="89" spans="2:18" ht="15" customHeight="1" x14ac:dyDescent="0.2"/>
    <row r="90" spans="2:18" ht="16" x14ac:dyDescent="0.2">
      <c r="B90" s="49" t="s">
        <v>1</v>
      </c>
      <c r="C90" s="50"/>
      <c r="D90" s="50"/>
      <c r="E90" s="50"/>
      <c r="F90" s="110" t="s">
        <v>140</v>
      </c>
      <c r="G90" s="50"/>
      <c r="H90" s="50"/>
      <c r="I90" s="50"/>
      <c r="J90" s="50"/>
      <c r="K90" s="50"/>
      <c r="L90" s="50"/>
      <c r="M90" s="50"/>
      <c r="N90" s="50"/>
      <c r="O90" s="51"/>
      <c r="P90" s="86"/>
    </row>
    <row r="91" spans="2:18" x14ac:dyDescent="0.2">
      <c r="B91" s="24" t="s">
        <v>161</v>
      </c>
      <c r="G91" s="149">
        <f>VLOOKUP(B60&amp;B90,BUSCARECORDS_50MS15,2,FALSE)</f>
        <v>9.1979166666666674E-4</v>
      </c>
      <c r="H91" s="149"/>
      <c r="I91" s="24" t="str">
        <f>VLOOKUP(B60&amp;B90,BUSCARECORDS_50MS15,3,FALSE)</f>
        <v>MARTINEZ DE LA RIVA, CAMINO (SAD APASCOVI)</v>
      </c>
    </row>
    <row r="92" spans="2:18" x14ac:dyDescent="0.2">
      <c r="B92" s="24" t="s">
        <v>162</v>
      </c>
      <c r="G92" s="149">
        <f>VLOOKUP(B60&amp;B90,BUSCARECORDS_50MS14,4,FALSE)</f>
        <v>7.0706018518518514E-4</v>
      </c>
      <c r="H92" s="149"/>
      <c r="I92" s="9"/>
      <c r="M92" s="41" t="s">
        <v>187</v>
      </c>
      <c r="N92" s="42">
        <v>1.5277777777777779E-3</v>
      </c>
    </row>
    <row r="93" spans="2:18" x14ac:dyDescent="0.2">
      <c r="M93" s="39" t="s">
        <v>163</v>
      </c>
      <c r="N93" s="40">
        <f>N64+O93</f>
        <v>2.0833333333333333E-3</v>
      </c>
      <c r="O93" s="33">
        <v>6.9444444444444447E-4</v>
      </c>
      <c r="Q93" s="67" t="s">
        <v>228</v>
      </c>
    </row>
    <row r="94" spans="2:18" x14ac:dyDescent="0.2">
      <c r="B94"/>
      <c r="C94" s="32" t="s">
        <v>197</v>
      </c>
      <c r="D94" s="35"/>
      <c r="E94" s="35"/>
      <c r="F94" s="35"/>
      <c r="G94" s="35"/>
      <c r="H94" s="35"/>
      <c r="I94" s="44"/>
      <c r="J94" s="44"/>
      <c r="K94" s="35"/>
      <c r="L94" s="45"/>
      <c r="M94" s="39"/>
      <c r="N94" s="40"/>
      <c r="O94" s="33"/>
      <c r="P94" s="46"/>
      <c r="R94" s="1"/>
    </row>
    <row r="95" spans="2:18" x14ac:dyDescent="0.2">
      <c r="B95" s="47">
        <v>1</v>
      </c>
      <c r="C95"/>
      <c r="D95" s="25" t="s">
        <v>175</v>
      </c>
      <c r="E95" s="25"/>
      <c r="F95" s="25"/>
      <c r="G95" s="25"/>
      <c r="H95" s="26" t="s">
        <v>143</v>
      </c>
      <c r="I95" s="26" t="s">
        <v>140</v>
      </c>
      <c r="J95" s="26" t="s">
        <v>165</v>
      </c>
      <c r="K95" s="85" t="s">
        <v>173</v>
      </c>
      <c r="L95" s="121"/>
      <c r="M95" s="122"/>
      <c r="N95" s="28">
        <v>1.0138888888888888E-3</v>
      </c>
      <c r="O95" s="46">
        <f t="shared" ref="O95:O102" si="6">IF(K95=0," ",2)</f>
        <v>2</v>
      </c>
      <c r="P95" s="46"/>
      <c r="Q95" s="48"/>
      <c r="R95" s="48"/>
    </row>
    <row r="96" spans="2:18" x14ac:dyDescent="0.2">
      <c r="B96" s="47">
        <v>2</v>
      </c>
      <c r="C96"/>
      <c r="D96" s="25" t="s">
        <v>403</v>
      </c>
      <c r="E96" s="25"/>
      <c r="F96" s="25"/>
      <c r="G96" s="25"/>
      <c r="H96" s="26" t="s">
        <v>143</v>
      </c>
      <c r="I96" s="26" t="s">
        <v>140</v>
      </c>
      <c r="J96" s="26" t="s">
        <v>165</v>
      </c>
      <c r="K96" s="85" t="s">
        <v>142</v>
      </c>
      <c r="L96" s="121"/>
      <c r="M96" s="122"/>
      <c r="N96" s="28">
        <v>1.3222222222222222E-3</v>
      </c>
      <c r="O96" s="46">
        <f t="shared" si="6"/>
        <v>2</v>
      </c>
      <c r="P96" s="46"/>
      <c r="Q96" s="37" t="s">
        <v>200</v>
      </c>
      <c r="R96" s="48"/>
    </row>
    <row r="97" spans="2:18" x14ac:dyDescent="0.2">
      <c r="B97" s="47">
        <v>3</v>
      </c>
      <c r="C97"/>
      <c r="D97" s="25" t="s">
        <v>404</v>
      </c>
      <c r="E97" s="25"/>
      <c r="F97" s="25"/>
      <c r="G97" s="25"/>
      <c r="H97" s="26" t="s">
        <v>143</v>
      </c>
      <c r="I97" s="26" t="s">
        <v>140</v>
      </c>
      <c r="J97" s="26" t="s">
        <v>165</v>
      </c>
      <c r="K97" s="85" t="s">
        <v>142</v>
      </c>
      <c r="L97" s="121"/>
      <c r="M97" s="122"/>
      <c r="N97" s="28">
        <v>1.3578703703703704E-3</v>
      </c>
      <c r="O97" s="46">
        <f t="shared" si="6"/>
        <v>2</v>
      </c>
      <c r="P97" s="46"/>
      <c r="Q97" s="37" t="s">
        <v>201</v>
      </c>
      <c r="R97" s="48"/>
    </row>
    <row r="98" spans="2:18" x14ac:dyDescent="0.2">
      <c r="B98" s="47">
        <v>4</v>
      </c>
      <c r="C98"/>
      <c r="D98" s="25" t="s">
        <v>290</v>
      </c>
      <c r="E98" s="25"/>
      <c r="F98" s="25"/>
      <c r="G98" s="25"/>
      <c r="H98" s="26" t="s">
        <v>143</v>
      </c>
      <c r="I98" s="26" t="s">
        <v>140</v>
      </c>
      <c r="J98" s="26" t="s">
        <v>165</v>
      </c>
      <c r="K98" s="85" t="s">
        <v>359</v>
      </c>
      <c r="L98" s="121"/>
      <c r="M98" s="122"/>
      <c r="N98" s="28">
        <v>1.472800925925926E-3</v>
      </c>
      <c r="O98" s="46">
        <f t="shared" si="6"/>
        <v>2</v>
      </c>
      <c r="P98" s="46"/>
      <c r="Q98" s="48"/>
      <c r="R98" s="48"/>
    </row>
    <row r="99" spans="2:18" x14ac:dyDescent="0.2">
      <c r="B99" s="47">
        <v>5</v>
      </c>
      <c r="C99"/>
      <c r="D99" s="37"/>
      <c r="E99" s="25"/>
      <c r="F99" s="25"/>
      <c r="G99" s="25"/>
      <c r="H99" s="26"/>
      <c r="I99" s="26"/>
      <c r="J99" s="26"/>
      <c r="K99" s="25"/>
      <c r="L99" s="26"/>
      <c r="M99" s="27"/>
      <c r="N99" s="28"/>
      <c r="O99" s="46" t="str">
        <f t="shared" si="6"/>
        <v xml:space="preserve"> </v>
      </c>
      <c r="P99" s="46"/>
      <c r="Q99" s="37" t="s">
        <v>200</v>
      </c>
      <c r="R99" s="48"/>
    </row>
    <row r="100" spans="2:18" x14ac:dyDescent="0.2">
      <c r="B100" s="47">
        <v>6</v>
      </c>
      <c r="C100"/>
      <c r="D100" s="37"/>
      <c r="E100" s="25"/>
      <c r="F100" s="25"/>
      <c r="G100" s="25"/>
      <c r="H100" s="26"/>
      <c r="I100" s="26"/>
      <c r="J100" s="26"/>
      <c r="K100" s="25"/>
      <c r="L100" s="26"/>
      <c r="M100" s="27"/>
      <c r="N100" s="28"/>
      <c r="O100" s="46" t="str">
        <f t="shared" si="6"/>
        <v xml:space="preserve"> </v>
      </c>
      <c r="P100" s="46"/>
      <c r="Q100" s="37" t="s">
        <v>202</v>
      </c>
      <c r="R100" s="48"/>
    </row>
    <row r="101" spans="2:18" x14ac:dyDescent="0.2">
      <c r="B101" s="47">
        <v>7</v>
      </c>
      <c r="C101"/>
      <c r="D101" s="37"/>
      <c r="E101" s="25"/>
      <c r="F101" s="25"/>
      <c r="G101" s="25"/>
      <c r="H101" s="26"/>
      <c r="I101" s="26"/>
      <c r="J101" s="26"/>
      <c r="K101" s="25"/>
      <c r="L101" s="26"/>
      <c r="M101" s="27"/>
      <c r="N101" s="28"/>
      <c r="O101" s="46" t="str">
        <f t="shared" si="6"/>
        <v xml:space="preserve"> </v>
      </c>
      <c r="P101" s="46"/>
      <c r="Q101" s="37" t="s">
        <v>214</v>
      </c>
      <c r="R101" s="48"/>
    </row>
    <row r="102" spans="2:18" x14ac:dyDescent="0.2">
      <c r="B102" s="47">
        <v>8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7"/>
      <c r="N102" s="28"/>
      <c r="O102" s="46" t="str">
        <f t="shared" si="6"/>
        <v xml:space="preserve"> </v>
      </c>
      <c r="P102" s="46"/>
      <c r="Q102" s="48"/>
      <c r="R102" s="48"/>
    </row>
    <row r="103" spans="2:18" hidden="1" x14ac:dyDescent="0.2">
      <c r="B103"/>
      <c r="C103"/>
      <c r="D103"/>
      <c r="E103"/>
      <c r="F103"/>
      <c r="G103"/>
      <c r="H103"/>
      <c r="I103" s="8"/>
      <c r="J103" s="8"/>
      <c r="K103"/>
      <c r="L103" s="45"/>
      <c r="M103" s="45"/>
      <c r="N103" s="28"/>
      <c r="O103"/>
      <c r="P103"/>
      <c r="R103" s="1"/>
    </row>
    <row r="104" spans="2:18" hidden="1" x14ac:dyDescent="0.2">
      <c r="B104"/>
      <c r="C104" s="32" t="s">
        <v>203</v>
      </c>
      <c r="D104" s="35"/>
      <c r="E104" s="35"/>
      <c r="F104" s="35"/>
      <c r="G104" s="35"/>
      <c r="H104" s="35"/>
      <c r="I104" s="44"/>
      <c r="J104" s="44"/>
      <c r="K104" s="35"/>
      <c r="L104" s="45"/>
      <c r="M104" s="45"/>
      <c r="N104" s="28"/>
      <c r="O104"/>
      <c r="P104"/>
      <c r="R104" s="1"/>
    </row>
    <row r="105" spans="2:18" hidden="1" x14ac:dyDescent="0.2">
      <c r="B105" s="47">
        <v>9</v>
      </c>
      <c r="C105"/>
      <c r="D105" s="25"/>
      <c r="E105" s="25"/>
      <c r="F105" s="25"/>
      <c r="G105" s="25"/>
      <c r="H105" s="26"/>
      <c r="I105" s="26"/>
      <c r="J105" s="26"/>
      <c r="K105" s="25"/>
      <c r="L105" s="26"/>
      <c r="M105" s="27"/>
      <c r="N105" s="28"/>
      <c r="O105" s="46" t="str">
        <f t="shared" ref="O105:O112" si="7">IF(K105=0," ",1)</f>
        <v xml:space="preserve"> </v>
      </c>
      <c r="P105" s="46"/>
      <c r="R105" s="1"/>
    </row>
    <row r="106" spans="2:18" hidden="1" x14ac:dyDescent="0.2">
      <c r="B106" s="47">
        <v>10</v>
      </c>
      <c r="C106"/>
      <c r="D106" s="25"/>
      <c r="E106" s="25"/>
      <c r="F106" s="25"/>
      <c r="G106" s="25"/>
      <c r="H106" s="26"/>
      <c r="I106" s="26"/>
      <c r="J106" s="26"/>
      <c r="K106" s="25"/>
      <c r="L106" s="26"/>
      <c r="M106" s="27"/>
      <c r="N106" s="28"/>
      <c r="O106" s="46" t="str">
        <f t="shared" si="7"/>
        <v xml:space="preserve"> </v>
      </c>
      <c r="P106" s="46"/>
      <c r="R106" s="1"/>
    </row>
    <row r="107" spans="2:18" hidden="1" x14ac:dyDescent="0.2">
      <c r="B107" s="47">
        <v>11</v>
      </c>
      <c r="C107"/>
      <c r="D107" s="25"/>
      <c r="E107" s="25"/>
      <c r="F107" s="25"/>
      <c r="G107" s="25"/>
      <c r="H107" s="26"/>
      <c r="I107" s="26"/>
      <c r="J107" s="26"/>
      <c r="K107" s="25"/>
      <c r="L107" s="26"/>
      <c r="M107" s="27"/>
      <c r="N107" s="28"/>
      <c r="O107" s="46" t="str">
        <f t="shared" si="7"/>
        <v xml:space="preserve"> </v>
      </c>
      <c r="P107" s="46"/>
      <c r="R107" s="1"/>
    </row>
    <row r="108" spans="2:18" hidden="1" x14ac:dyDescent="0.2">
      <c r="B108" s="47">
        <v>12</v>
      </c>
      <c r="C108"/>
      <c r="D108" s="25"/>
      <c r="E108" s="25"/>
      <c r="F108" s="25"/>
      <c r="G108" s="25"/>
      <c r="H108" s="26"/>
      <c r="I108" s="26"/>
      <c r="J108" s="26"/>
      <c r="K108" s="25"/>
      <c r="L108" s="26"/>
      <c r="M108" s="27"/>
      <c r="N108" s="28"/>
      <c r="O108" s="46" t="str">
        <f t="shared" si="7"/>
        <v xml:space="preserve"> </v>
      </c>
      <c r="P108" s="46"/>
      <c r="R108" s="1"/>
    </row>
    <row r="109" spans="2:18" hidden="1" x14ac:dyDescent="0.2">
      <c r="B109" s="47">
        <v>13</v>
      </c>
      <c r="C109"/>
      <c r="D109" s="25"/>
      <c r="E109" s="25"/>
      <c r="F109" s="25"/>
      <c r="G109" s="25"/>
      <c r="H109" s="26"/>
      <c r="I109" s="26"/>
      <c r="J109" s="26"/>
      <c r="K109" s="25"/>
      <c r="L109" s="26"/>
      <c r="M109" s="27"/>
      <c r="N109" s="28"/>
      <c r="O109" s="46" t="str">
        <f t="shared" si="7"/>
        <v xml:space="preserve"> </v>
      </c>
      <c r="P109" s="46"/>
      <c r="R109" s="1"/>
    </row>
    <row r="110" spans="2:18" hidden="1" x14ac:dyDescent="0.2">
      <c r="B110" s="47">
        <v>14</v>
      </c>
      <c r="C110"/>
      <c r="D110" s="25"/>
      <c r="E110" s="25"/>
      <c r="F110" s="25"/>
      <c r="G110" s="25"/>
      <c r="H110" s="26"/>
      <c r="I110" s="26"/>
      <c r="J110" s="26"/>
      <c r="K110" s="25"/>
      <c r="L110" s="26"/>
      <c r="M110" s="27"/>
      <c r="N110" s="28"/>
      <c r="O110" s="46" t="str">
        <f t="shared" si="7"/>
        <v xml:space="preserve"> </v>
      </c>
      <c r="P110" s="46"/>
      <c r="R110" s="1"/>
    </row>
    <row r="111" spans="2:18" hidden="1" x14ac:dyDescent="0.2">
      <c r="B111" s="47">
        <v>15</v>
      </c>
      <c r="C111"/>
      <c r="D111" s="25"/>
      <c r="E111" s="25"/>
      <c r="F111" s="25"/>
      <c r="G111" s="25"/>
      <c r="H111" s="26"/>
      <c r="I111" s="26"/>
      <c r="J111" s="26"/>
      <c r="K111" s="25"/>
      <c r="L111" s="26"/>
      <c r="M111" s="27"/>
      <c r="N111" s="28"/>
      <c r="O111" s="46" t="str">
        <f t="shared" si="7"/>
        <v xml:space="preserve"> </v>
      </c>
      <c r="P111" s="46"/>
      <c r="R111" s="1"/>
    </row>
    <row r="112" spans="2:18" hidden="1" x14ac:dyDescent="0.2">
      <c r="B112" s="47">
        <v>16</v>
      </c>
      <c r="C112"/>
      <c r="D112" s="25"/>
      <c r="E112" s="25"/>
      <c r="F112" s="25"/>
      <c r="G112" s="25"/>
      <c r="H112" s="26"/>
      <c r="I112" s="26"/>
      <c r="J112" s="26"/>
      <c r="K112" s="25"/>
      <c r="L112" s="26"/>
      <c r="M112" s="27"/>
      <c r="N112" s="28"/>
      <c r="O112" s="46" t="str">
        <f t="shared" si="7"/>
        <v xml:space="preserve"> </v>
      </c>
      <c r="P112" s="46"/>
      <c r="R112" s="1"/>
    </row>
    <row r="113" spans="10:10" ht="15" customHeight="1" x14ac:dyDescent="0.2"/>
    <row r="115" spans="10:10" ht="15" customHeight="1" x14ac:dyDescent="0.2"/>
    <row r="118" spans="10:10" ht="15" hidden="1" customHeight="1" x14ac:dyDescent="0.2">
      <c r="J118" s="1" t="s">
        <v>328</v>
      </c>
    </row>
  </sheetData>
  <sortState xmlns:xlrd2="http://schemas.microsoft.com/office/spreadsheetml/2017/richdata2" ref="D15:N26">
    <sortCondition ref="N15:N26"/>
  </sortState>
  <mergeCells count="16">
    <mergeCell ref="G92:H92"/>
    <mergeCell ref="G65:H65"/>
    <mergeCell ref="G66:H66"/>
    <mergeCell ref="G7:H7"/>
    <mergeCell ref="G8:H8"/>
    <mergeCell ref="G11:H11"/>
    <mergeCell ref="G12:H12"/>
    <mergeCell ref="G35:H35"/>
    <mergeCell ref="G36:H36"/>
    <mergeCell ref="G9:H9"/>
    <mergeCell ref="G10:H10"/>
    <mergeCell ref="G63:H63"/>
    <mergeCell ref="G64:H64"/>
    <mergeCell ref="G67:H67"/>
    <mergeCell ref="G68:H68"/>
    <mergeCell ref="G91:H91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1853E-A74D-CF40-9F41-42D573BF3C5B}">
  <sheetPr>
    <tabColor theme="5"/>
  </sheetPr>
  <dimension ref="A1:R118"/>
  <sheetViews>
    <sheetView topLeftCell="A39" zoomScale="130" zoomScaleNormal="130" workbookViewId="0">
      <selection activeCell="T99" sqref="T99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2" width="12.33203125" style="1" bestFit="1" customWidth="1"/>
    <col min="13" max="14" width="12.83203125" style="1" customWidth="1"/>
    <col min="15" max="16" width="6.5" style="18" customWidth="1"/>
    <col min="17" max="17" width="8.1640625" style="1" customWidth="1"/>
    <col min="18" max="18" width="5.6640625" style="2"/>
    <col min="19" max="16384" width="5.6640625" style="1"/>
  </cols>
  <sheetData>
    <row r="1" spans="1:18" ht="15" customHeight="1" x14ac:dyDescent="0.2"/>
    <row r="2" spans="1:18" ht="26" x14ac:dyDescent="0.2">
      <c r="B2" s="20" t="s">
        <v>136</v>
      </c>
      <c r="C2" s="21"/>
      <c r="D2" s="21"/>
      <c r="E2" s="21"/>
      <c r="F2" s="22">
        <v>23</v>
      </c>
    </row>
    <row r="3" spans="1:18" ht="7.5" customHeight="1" x14ac:dyDescent="0.2">
      <c r="L3" s="2"/>
      <c r="M3" s="2"/>
    </row>
    <row r="4" spans="1:18" ht="19" x14ac:dyDescent="0.2">
      <c r="B4" s="23" t="s">
        <v>264</v>
      </c>
    </row>
    <row r="5" spans="1:18" ht="15" customHeight="1" x14ac:dyDescent="0.2"/>
    <row r="6" spans="1:18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1"/>
      <c r="P6" s="86"/>
    </row>
    <row r="7" spans="1:18" x14ac:dyDescent="0.2">
      <c r="B7" s="24" t="s">
        <v>160</v>
      </c>
      <c r="G7" s="151">
        <f>VLOOKUP(B4&amp;B6,BUSCARECORDS_50MS14,2,FALSE)</f>
        <v>3.6592592592592592E-3</v>
      </c>
      <c r="H7" s="151"/>
      <c r="I7" s="24" t="str">
        <f>VLOOKUP(B4&amp;B6,BUSCARECORDS_50MS14,3,FALSE)</f>
        <v>ANITUA ORTIZ DE ARTIÑANO, JAIME MARIA (SAD DE UN CUERPO AL OTRO)</v>
      </c>
    </row>
    <row r="8" spans="1:18" x14ac:dyDescent="0.2">
      <c r="B8" s="24" t="s">
        <v>162</v>
      </c>
      <c r="G8" s="149">
        <f>VLOOKUP(B4&amp;B6,BUSCARECORDS_50MS14,4,FALSE)</f>
        <v>1.6314814814814816E-3</v>
      </c>
      <c r="H8" s="149"/>
      <c r="I8" s="9"/>
      <c r="M8" s="41" t="s">
        <v>186</v>
      </c>
      <c r="N8" s="42">
        <v>2.5462962962962961E-3</v>
      </c>
    </row>
    <row r="9" spans="1:18" ht="16" x14ac:dyDescent="0.2">
      <c r="A9" s="43" t="s">
        <v>84</v>
      </c>
      <c r="B9" s="24" t="s">
        <v>137</v>
      </c>
      <c r="G9" s="149" t="str">
        <f>VLOOKUP(B4&amp;A9,BUSCARECORDS_50MS14,2,FALSE)</f>
        <v>--</v>
      </c>
      <c r="H9" s="149"/>
      <c r="I9" s="24" t="str">
        <f>VLOOKUP(B4&amp;A9,BUSCARECORDS_50MS14,3,FALSE)</f>
        <v>-- (--)</v>
      </c>
      <c r="M9" s="39" t="s">
        <v>163</v>
      </c>
      <c r="N9" s="40">
        <f>N8+O9</f>
        <v>3.2407407407407406E-3</v>
      </c>
      <c r="O9" s="33">
        <v>6.9444444444444447E-4</v>
      </c>
    </row>
    <row r="10" spans="1:18" ht="16" x14ac:dyDescent="0.2">
      <c r="A10" s="43" t="s">
        <v>84</v>
      </c>
      <c r="B10" s="24" t="s">
        <v>138</v>
      </c>
      <c r="G10" s="149">
        <f>VLOOKUP(B4&amp;A10,BUSCARECORDS_50MS14,4,FALSE)</f>
        <v>1.907986111111111E-3</v>
      </c>
      <c r="H10" s="149"/>
      <c r="M10" s="41"/>
      <c r="N10" s="42"/>
    </row>
    <row r="11" spans="1:18" ht="16" x14ac:dyDescent="0.2">
      <c r="A11" s="43" t="s">
        <v>94</v>
      </c>
      <c r="B11" s="24" t="s">
        <v>147</v>
      </c>
      <c r="G11" s="149" t="str">
        <f>VLOOKUP(B4&amp;A11,BUSCARECORDS_50MS14,2,FALSE)</f>
        <v>--</v>
      </c>
      <c r="H11" s="149"/>
      <c r="I11" s="24" t="str">
        <f>VLOOKUP(B4&amp;A11,BUSCARECORDS_50MS14,3,FALSE)</f>
        <v>-- (--)</v>
      </c>
      <c r="O11" s="1"/>
      <c r="Q11" s="65" t="s">
        <v>225</v>
      </c>
    </row>
    <row r="12" spans="1:18" ht="16" x14ac:dyDescent="0.2">
      <c r="A12" s="43" t="s">
        <v>94</v>
      </c>
      <c r="B12" s="24" t="s">
        <v>148</v>
      </c>
      <c r="G12" s="149" t="str">
        <f>VLOOKUP(B4&amp;A12,BUSCARECORDS_50MS14,4,FALSE)</f>
        <v>N/A</v>
      </c>
      <c r="H12" s="149"/>
      <c r="Q12" s="66" t="s">
        <v>227</v>
      </c>
    </row>
    <row r="13" spans="1:18" ht="15" customHeight="1" x14ac:dyDescent="0.2">
      <c r="Q13" s="67" t="s">
        <v>228</v>
      </c>
    </row>
    <row r="14" spans="1:18" x14ac:dyDescent="0.2">
      <c r="B14"/>
      <c r="C14" s="32" t="s">
        <v>197</v>
      </c>
      <c r="D14" s="35"/>
      <c r="E14" s="35"/>
      <c r="F14" s="35"/>
      <c r="G14" s="35"/>
      <c r="H14" s="35"/>
      <c r="I14" s="44"/>
      <c r="J14" s="44"/>
      <c r="K14" s="35"/>
      <c r="L14" s="45"/>
      <c r="M14" s="45"/>
      <c r="N14" s="28"/>
      <c r="O14" s="46"/>
      <c r="P14" s="46"/>
      <c r="R14" s="1"/>
    </row>
    <row r="15" spans="1:18" x14ac:dyDescent="0.2">
      <c r="B15" s="47">
        <v>1</v>
      </c>
      <c r="C15"/>
      <c r="D15" s="25"/>
      <c r="E15" s="25"/>
      <c r="F15" s="25"/>
      <c r="G15" s="25"/>
      <c r="H15" s="26"/>
      <c r="I15" s="26"/>
      <c r="J15" s="26"/>
      <c r="K15" s="25"/>
      <c r="L15" s="26"/>
      <c r="M15" s="27"/>
      <c r="N15" s="28"/>
      <c r="O15" s="46" t="str">
        <f t="shared" ref="O15:O22" si="0">IF(K15=0," ",2)</f>
        <v xml:space="preserve"> </v>
      </c>
      <c r="P15" s="46"/>
      <c r="Q15" s="48"/>
      <c r="R15" s="48"/>
    </row>
    <row r="16" spans="1:18" x14ac:dyDescent="0.2">
      <c r="B16" s="47">
        <v>2</v>
      </c>
      <c r="C16"/>
      <c r="D16" s="25"/>
      <c r="E16" s="25"/>
      <c r="F16" s="25"/>
      <c r="G16" s="25"/>
      <c r="H16" s="26"/>
      <c r="I16" s="26"/>
      <c r="J16" s="26"/>
      <c r="K16" s="25"/>
      <c r="L16" s="26"/>
      <c r="M16" s="27"/>
      <c r="N16" s="28"/>
      <c r="O16" s="46" t="str">
        <f t="shared" si="0"/>
        <v xml:space="preserve"> </v>
      </c>
      <c r="P16" s="46"/>
      <c r="Q16" s="37" t="s">
        <v>200</v>
      </c>
      <c r="R16" s="48"/>
    </row>
    <row r="17" spans="2:18" x14ac:dyDescent="0.2">
      <c r="B17" s="47">
        <v>3</v>
      </c>
      <c r="C17"/>
      <c r="D17" s="37" t="s">
        <v>200</v>
      </c>
      <c r="E17" s="25"/>
      <c r="F17" s="25"/>
      <c r="G17" s="25"/>
      <c r="H17" s="26"/>
      <c r="I17" s="26"/>
      <c r="J17" s="26"/>
      <c r="K17" s="25"/>
      <c r="L17" s="26"/>
      <c r="M17" s="27"/>
      <c r="N17" s="28"/>
      <c r="O17" s="46" t="str">
        <f t="shared" si="0"/>
        <v xml:space="preserve"> </v>
      </c>
      <c r="P17" s="46"/>
      <c r="Q17" s="37" t="s">
        <v>201</v>
      </c>
      <c r="R17" s="48"/>
    </row>
    <row r="18" spans="2:18" x14ac:dyDescent="0.2">
      <c r="B18" s="47">
        <v>4</v>
      </c>
      <c r="C18"/>
      <c r="D18" s="37" t="s">
        <v>201</v>
      </c>
      <c r="E18" s="25"/>
      <c r="F18" s="25"/>
      <c r="G18" s="25"/>
      <c r="H18" s="26"/>
      <c r="I18" s="26"/>
      <c r="J18" s="26"/>
      <c r="K18" s="25"/>
      <c r="L18" s="26"/>
      <c r="M18" s="27"/>
      <c r="N18" s="28"/>
      <c r="O18" s="46" t="str">
        <f t="shared" si="0"/>
        <v xml:space="preserve"> </v>
      </c>
      <c r="P18" s="46"/>
      <c r="Q18" s="48"/>
      <c r="R18" s="48"/>
    </row>
    <row r="19" spans="2:18" x14ac:dyDescent="0.2">
      <c r="B19" s="47">
        <v>5</v>
      </c>
      <c r="C19"/>
      <c r="D19" s="25"/>
      <c r="E19" s="25"/>
      <c r="F19" s="25"/>
      <c r="G19" s="25"/>
      <c r="H19" s="26"/>
      <c r="I19" s="26"/>
      <c r="J19" s="26"/>
      <c r="K19" s="25"/>
      <c r="L19" s="26"/>
      <c r="M19" s="27"/>
      <c r="N19" s="28"/>
      <c r="O19" s="46" t="str">
        <f t="shared" si="0"/>
        <v xml:space="preserve"> </v>
      </c>
      <c r="P19" s="46"/>
      <c r="Q19" s="37" t="s">
        <v>200</v>
      </c>
      <c r="R19" s="48"/>
    </row>
    <row r="20" spans="2:18" x14ac:dyDescent="0.2">
      <c r="B20" s="47">
        <v>6</v>
      </c>
      <c r="C20"/>
      <c r="D20" s="25"/>
      <c r="E20" s="25"/>
      <c r="F20" s="25"/>
      <c r="G20" s="25"/>
      <c r="H20" s="26"/>
      <c r="I20" s="26"/>
      <c r="J20" s="26"/>
      <c r="K20" s="25"/>
      <c r="L20" s="26"/>
      <c r="M20" s="27"/>
      <c r="N20" s="28"/>
      <c r="O20" s="46" t="str">
        <f t="shared" si="0"/>
        <v xml:space="preserve"> </v>
      </c>
      <c r="P20" s="46"/>
      <c r="Q20" s="37" t="s">
        <v>202</v>
      </c>
      <c r="R20" s="48"/>
    </row>
    <row r="21" spans="2:18" x14ac:dyDescent="0.2">
      <c r="B21" s="47">
        <v>7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7"/>
      <c r="N21" s="28"/>
      <c r="O21" s="46" t="str">
        <f t="shared" si="0"/>
        <v xml:space="preserve"> </v>
      </c>
      <c r="P21" s="46"/>
      <c r="Q21" s="37" t="s">
        <v>214</v>
      </c>
      <c r="R21" s="48"/>
    </row>
    <row r="22" spans="2:18" x14ac:dyDescent="0.2">
      <c r="B22" s="47">
        <v>8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7"/>
      <c r="N22" s="28"/>
      <c r="O22" s="46" t="str">
        <f t="shared" si="0"/>
        <v xml:space="preserve"> </v>
      </c>
      <c r="P22" s="46"/>
      <c r="Q22" s="48"/>
      <c r="R22" s="48"/>
    </row>
    <row r="23" spans="2:18" hidden="1" x14ac:dyDescent="0.2">
      <c r="B23"/>
      <c r="C23"/>
      <c r="D23"/>
      <c r="E23"/>
      <c r="F23"/>
      <c r="G23"/>
      <c r="H23"/>
      <c r="I23" s="8"/>
      <c r="J23" s="8"/>
      <c r="K23"/>
      <c r="L23" s="45"/>
      <c r="M23" s="45"/>
      <c r="N23" s="28"/>
      <c r="O23"/>
      <c r="P23"/>
      <c r="R23" s="1"/>
    </row>
    <row r="24" spans="2:18" hidden="1" x14ac:dyDescent="0.2">
      <c r="B24"/>
      <c r="C24" s="32" t="s">
        <v>203</v>
      </c>
      <c r="D24" s="35"/>
      <c r="E24" s="35"/>
      <c r="F24" s="35"/>
      <c r="G24" s="35"/>
      <c r="H24" s="35"/>
      <c r="I24" s="44"/>
      <c r="J24" s="44"/>
      <c r="K24" s="35"/>
      <c r="L24" s="45"/>
      <c r="M24" s="45"/>
      <c r="N24" s="28"/>
      <c r="O24"/>
      <c r="P24"/>
      <c r="R24" s="1"/>
    </row>
    <row r="25" spans="2:18" hidden="1" x14ac:dyDescent="0.2">
      <c r="B25" s="47">
        <v>9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7"/>
      <c r="N25" s="28"/>
      <c r="O25" s="46" t="str">
        <f t="shared" ref="O25:O32" si="1">IF(K25=0," ",1)</f>
        <v xml:space="preserve"> </v>
      </c>
      <c r="P25" s="46"/>
      <c r="R25" s="1"/>
    </row>
    <row r="26" spans="2:18" hidden="1" x14ac:dyDescent="0.2">
      <c r="B26" s="47">
        <v>10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7"/>
      <c r="N26" s="28"/>
      <c r="O26" s="46" t="str">
        <f t="shared" si="1"/>
        <v xml:space="preserve"> </v>
      </c>
      <c r="P26" s="46"/>
      <c r="R26" s="1"/>
    </row>
    <row r="27" spans="2:18" hidden="1" x14ac:dyDescent="0.2">
      <c r="B27" s="47">
        <v>11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7"/>
      <c r="N27" s="28"/>
      <c r="O27" s="46" t="str">
        <f t="shared" si="1"/>
        <v xml:space="preserve"> </v>
      </c>
      <c r="P27" s="46"/>
      <c r="R27" s="1"/>
    </row>
    <row r="28" spans="2:18" hidden="1" x14ac:dyDescent="0.2">
      <c r="B28" s="47">
        <v>12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7"/>
      <c r="N28" s="28"/>
      <c r="O28" s="46" t="str">
        <f t="shared" si="1"/>
        <v xml:space="preserve"> </v>
      </c>
      <c r="P28" s="46"/>
      <c r="R28" s="1"/>
    </row>
    <row r="29" spans="2:18" hidden="1" x14ac:dyDescent="0.2">
      <c r="B29" s="47">
        <v>13</v>
      </c>
      <c r="C29"/>
      <c r="D29" s="25"/>
      <c r="E29" s="25"/>
      <c r="F29" s="25"/>
      <c r="G29" s="25"/>
      <c r="H29" s="26"/>
      <c r="I29" s="26"/>
      <c r="J29" s="26"/>
      <c r="K29" s="25"/>
      <c r="L29" s="26"/>
      <c r="M29" s="27"/>
      <c r="N29" s="28"/>
      <c r="O29" s="46" t="str">
        <f t="shared" si="1"/>
        <v xml:space="preserve"> </v>
      </c>
      <c r="P29" s="46"/>
      <c r="R29" s="1"/>
    </row>
    <row r="30" spans="2:18" hidden="1" x14ac:dyDescent="0.2">
      <c r="B30" s="47">
        <v>14</v>
      </c>
      <c r="C30"/>
      <c r="D30" s="25"/>
      <c r="E30" s="25"/>
      <c r="F30" s="25"/>
      <c r="G30" s="25"/>
      <c r="H30" s="26"/>
      <c r="I30" s="26"/>
      <c r="J30" s="26"/>
      <c r="K30" s="25"/>
      <c r="L30" s="26"/>
      <c r="M30" s="27"/>
      <c r="N30" s="28"/>
      <c r="O30" s="46" t="str">
        <f t="shared" si="1"/>
        <v xml:space="preserve"> </v>
      </c>
      <c r="P30" s="46"/>
      <c r="R30" s="1"/>
    </row>
    <row r="31" spans="2:18" hidden="1" x14ac:dyDescent="0.2">
      <c r="B31" s="47">
        <v>15</v>
      </c>
      <c r="C31"/>
      <c r="D31" s="25"/>
      <c r="E31" s="25"/>
      <c r="F31" s="25"/>
      <c r="G31" s="25"/>
      <c r="H31" s="26"/>
      <c r="I31" s="26"/>
      <c r="J31" s="26"/>
      <c r="K31" s="25"/>
      <c r="L31" s="26"/>
      <c r="M31" s="27"/>
      <c r="N31" s="28"/>
      <c r="O31" s="46" t="str">
        <f t="shared" si="1"/>
        <v xml:space="preserve"> </v>
      </c>
      <c r="P31" s="46"/>
      <c r="R31" s="1"/>
    </row>
    <row r="32" spans="2:18" hidden="1" x14ac:dyDescent="0.2">
      <c r="B32" s="47">
        <v>16</v>
      </c>
      <c r="C32"/>
      <c r="D32" s="25"/>
      <c r="E32" s="25"/>
      <c r="F32" s="25"/>
      <c r="G32" s="25"/>
      <c r="H32" s="26"/>
      <c r="I32" s="26"/>
      <c r="J32" s="26"/>
      <c r="K32" s="25"/>
      <c r="L32" s="26"/>
      <c r="M32" s="27"/>
      <c r="N32" s="28"/>
      <c r="O32" s="46" t="str">
        <f t="shared" si="1"/>
        <v xml:space="preserve"> </v>
      </c>
      <c r="P32" s="46"/>
      <c r="R32" s="1"/>
    </row>
    <row r="33" spans="2:18" ht="15" customHeight="1" x14ac:dyDescent="0.2"/>
    <row r="34" spans="2:18" ht="16" x14ac:dyDescent="0.2">
      <c r="B34" s="49" t="s">
        <v>1</v>
      </c>
      <c r="C34" s="50"/>
      <c r="D34" s="50"/>
      <c r="E34" s="50"/>
      <c r="F34" s="110" t="s">
        <v>140</v>
      </c>
      <c r="G34" s="50"/>
      <c r="H34" s="50"/>
      <c r="I34" s="50"/>
      <c r="J34" s="50"/>
      <c r="K34" s="50"/>
      <c r="L34" s="50"/>
      <c r="M34" s="50"/>
      <c r="N34" s="50"/>
      <c r="O34" s="51"/>
      <c r="P34" s="86"/>
    </row>
    <row r="35" spans="2:18" x14ac:dyDescent="0.2">
      <c r="B35" s="24" t="s">
        <v>161</v>
      </c>
      <c r="G35" s="149">
        <f>VLOOKUP(B4&amp;B34,BUSCARECORDS_50MS15,2,FALSE)</f>
        <v>2.1516203703703701E-3</v>
      </c>
      <c r="H35" s="149"/>
      <c r="I35" s="24" t="str">
        <f>VLOOKUP(B4&amp;B34,BUSCARECORDS_50MS15,3,FALSE)</f>
        <v>CARLOS HERNANDEZ ORTIZ (SELECCIÓN ESPAÑOLA)</v>
      </c>
    </row>
    <row r="36" spans="2:18" x14ac:dyDescent="0.2">
      <c r="B36" s="24" t="s">
        <v>164</v>
      </c>
      <c r="G36" s="149">
        <f>VLOOKUP(B4&amp;B34,BUSCARECORDS_50MS15,4,FALSE)</f>
        <v>2.1516203703703701E-3</v>
      </c>
      <c r="H36" s="149"/>
      <c r="I36" s="9"/>
      <c r="M36" s="41" t="s">
        <v>187</v>
      </c>
      <c r="N36" s="42">
        <v>3.1249999999999997E-3</v>
      </c>
    </row>
    <row r="37" spans="2:18" ht="15" customHeight="1" x14ac:dyDescent="0.2">
      <c r="M37" s="39" t="s">
        <v>163</v>
      </c>
      <c r="N37" s="40">
        <f>N8+O37</f>
        <v>3.2407407407407406E-3</v>
      </c>
      <c r="O37" s="33">
        <v>6.9444444444444447E-4</v>
      </c>
      <c r="Q37" s="67" t="s">
        <v>228</v>
      </c>
    </row>
    <row r="38" spans="2:18" x14ac:dyDescent="0.2">
      <c r="B38"/>
      <c r="C38" s="32" t="s">
        <v>197</v>
      </c>
      <c r="D38" s="35"/>
      <c r="E38" s="35"/>
      <c r="F38" s="35"/>
      <c r="G38" s="35"/>
      <c r="H38" s="35"/>
      <c r="I38" s="44"/>
      <c r="J38" s="44"/>
      <c r="K38" s="35"/>
      <c r="L38" s="45"/>
      <c r="M38" s="39"/>
      <c r="N38" s="40"/>
      <c r="O38" s="46"/>
      <c r="P38" s="46"/>
      <c r="R38" s="1"/>
    </row>
    <row r="39" spans="2:18" x14ac:dyDescent="0.2">
      <c r="B39" s="47">
        <v>1</v>
      </c>
      <c r="C39"/>
      <c r="D39" s="25"/>
      <c r="E39" s="25"/>
      <c r="F39" s="25"/>
      <c r="G39" s="25"/>
      <c r="H39" s="26"/>
      <c r="I39" s="26"/>
      <c r="J39" s="26"/>
      <c r="K39" s="25"/>
      <c r="L39" s="26"/>
      <c r="M39" s="27"/>
      <c r="N39" s="28"/>
      <c r="O39" s="46" t="str">
        <f t="shared" ref="O39:O46" si="2">IF(K39=0," ",2)</f>
        <v xml:space="preserve"> </v>
      </c>
      <c r="P39" s="46"/>
      <c r="Q39" s="48"/>
      <c r="R39" s="48"/>
    </row>
    <row r="40" spans="2:18" x14ac:dyDescent="0.2">
      <c r="B40" s="47">
        <v>2</v>
      </c>
      <c r="C40"/>
      <c r="D40" s="25"/>
      <c r="E40" s="25"/>
      <c r="F40" s="25"/>
      <c r="G40" s="25"/>
      <c r="H40" s="26"/>
      <c r="I40" s="26"/>
      <c r="J40" s="26"/>
      <c r="K40" s="25"/>
      <c r="L40" s="26"/>
      <c r="M40" s="27"/>
      <c r="N40" s="28"/>
      <c r="O40" s="46" t="str">
        <f t="shared" si="2"/>
        <v xml:space="preserve"> </v>
      </c>
      <c r="P40" s="46"/>
      <c r="Q40" s="37" t="s">
        <v>200</v>
      </c>
      <c r="R40" s="48"/>
    </row>
    <row r="41" spans="2:18" x14ac:dyDescent="0.2">
      <c r="B41" s="47">
        <v>3</v>
      </c>
      <c r="C41"/>
      <c r="D41" s="37" t="s">
        <v>200</v>
      </c>
      <c r="E41" s="25"/>
      <c r="F41" s="25"/>
      <c r="G41" s="25"/>
      <c r="H41" s="26"/>
      <c r="I41" s="26"/>
      <c r="J41" s="26"/>
      <c r="K41" s="25"/>
      <c r="L41" s="26"/>
      <c r="M41" s="27"/>
      <c r="N41" s="28"/>
      <c r="O41" s="46" t="str">
        <f t="shared" si="2"/>
        <v xml:space="preserve"> </v>
      </c>
      <c r="P41" s="46"/>
      <c r="Q41" s="37" t="s">
        <v>201</v>
      </c>
      <c r="R41" s="48"/>
    </row>
    <row r="42" spans="2:18" x14ac:dyDescent="0.2">
      <c r="B42" s="47">
        <v>4</v>
      </c>
      <c r="C42"/>
      <c r="D42" s="37" t="s">
        <v>201</v>
      </c>
      <c r="E42" s="25"/>
      <c r="F42" s="25"/>
      <c r="G42" s="25"/>
      <c r="H42" s="26"/>
      <c r="I42" s="26"/>
      <c r="J42" s="26"/>
      <c r="K42" s="25"/>
      <c r="L42" s="26"/>
      <c r="M42" s="27"/>
      <c r="N42" s="28"/>
      <c r="O42" s="46" t="str">
        <f t="shared" si="2"/>
        <v xml:space="preserve"> </v>
      </c>
      <c r="P42" s="46"/>
      <c r="Q42" s="48"/>
      <c r="R42" s="48"/>
    </row>
    <row r="43" spans="2:18" x14ac:dyDescent="0.2">
      <c r="B43" s="47">
        <v>5</v>
      </c>
      <c r="C43"/>
      <c r="D43" s="25"/>
      <c r="E43" s="25"/>
      <c r="F43" s="25"/>
      <c r="G43" s="25"/>
      <c r="H43" s="26"/>
      <c r="I43" s="26"/>
      <c r="J43" s="26"/>
      <c r="K43" s="25"/>
      <c r="L43" s="26"/>
      <c r="M43" s="27"/>
      <c r="N43" s="28"/>
      <c r="O43" s="46" t="str">
        <f t="shared" si="2"/>
        <v xml:space="preserve"> </v>
      </c>
      <c r="P43" s="46"/>
      <c r="Q43" s="37" t="s">
        <v>200</v>
      </c>
      <c r="R43" s="48"/>
    </row>
    <row r="44" spans="2:18" x14ac:dyDescent="0.2">
      <c r="B44" s="47">
        <v>6</v>
      </c>
      <c r="C44"/>
      <c r="D44" s="25"/>
      <c r="E44" s="25"/>
      <c r="F44" s="25"/>
      <c r="G44" s="25"/>
      <c r="H44" s="26"/>
      <c r="I44" s="26"/>
      <c r="J44" s="26"/>
      <c r="K44" s="25"/>
      <c r="L44" s="26"/>
      <c r="M44" s="27"/>
      <c r="N44" s="28"/>
      <c r="O44" s="46" t="str">
        <f t="shared" si="2"/>
        <v xml:space="preserve"> </v>
      </c>
      <c r="P44" s="46"/>
      <c r="Q44" s="37" t="s">
        <v>202</v>
      </c>
      <c r="R44" s="48"/>
    </row>
    <row r="45" spans="2:18" x14ac:dyDescent="0.2">
      <c r="B45" s="47">
        <v>7</v>
      </c>
      <c r="C45"/>
      <c r="D45" s="25"/>
      <c r="E45" s="25"/>
      <c r="F45" s="25"/>
      <c r="G45" s="25"/>
      <c r="H45" s="26"/>
      <c r="I45" s="26"/>
      <c r="J45" s="26"/>
      <c r="K45" s="25"/>
      <c r="L45" s="26"/>
      <c r="M45" s="27"/>
      <c r="N45" s="28"/>
      <c r="O45" s="46" t="str">
        <f t="shared" si="2"/>
        <v xml:space="preserve"> </v>
      </c>
      <c r="P45" s="46"/>
      <c r="Q45" s="37" t="s">
        <v>214</v>
      </c>
      <c r="R45" s="48"/>
    </row>
    <row r="46" spans="2:18" x14ac:dyDescent="0.2">
      <c r="B46" s="47">
        <v>8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7"/>
      <c r="N46" s="28"/>
      <c r="O46" s="46" t="str">
        <f t="shared" si="2"/>
        <v xml:space="preserve"> </v>
      </c>
      <c r="P46" s="46"/>
      <c r="Q46" s="48"/>
      <c r="R46" s="48"/>
    </row>
    <row r="47" spans="2:18" hidden="1" x14ac:dyDescent="0.2">
      <c r="B47"/>
      <c r="C47"/>
      <c r="D47"/>
      <c r="E47"/>
      <c r="F47"/>
      <c r="G47"/>
      <c r="H47"/>
      <c r="I47" s="8"/>
      <c r="J47" s="8"/>
      <c r="K47"/>
      <c r="L47" s="45"/>
      <c r="M47" s="45"/>
      <c r="N47" s="28"/>
      <c r="O47"/>
      <c r="P47"/>
      <c r="R47" s="1"/>
    </row>
    <row r="48" spans="2:18" hidden="1" x14ac:dyDescent="0.2">
      <c r="B48"/>
      <c r="C48" s="32" t="s">
        <v>203</v>
      </c>
      <c r="D48" s="35"/>
      <c r="E48" s="35"/>
      <c r="F48" s="35"/>
      <c r="G48" s="35"/>
      <c r="H48" s="35"/>
      <c r="I48" s="44"/>
      <c r="J48" s="44"/>
      <c r="K48" s="35"/>
      <c r="L48" s="45"/>
      <c r="M48" s="45"/>
      <c r="N48" s="28"/>
      <c r="O48"/>
      <c r="P48"/>
      <c r="R48" s="1"/>
    </row>
    <row r="49" spans="2:18" hidden="1" x14ac:dyDescent="0.2">
      <c r="B49" s="47">
        <v>9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7"/>
      <c r="N49" s="28"/>
      <c r="O49" s="46" t="str">
        <f t="shared" ref="O49:O56" si="3">IF(K49=0," ",1)</f>
        <v xml:space="preserve"> </v>
      </c>
      <c r="P49" s="46"/>
      <c r="R49" s="1"/>
    </row>
    <row r="50" spans="2:18" hidden="1" x14ac:dyDescent="0.2">
      <c r="B50" s="47">
        <v>10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7"/>
      <c r="N50" s="28"/>
      <c r="O50" s="46" t="str">
        <f t="shared" si="3"/>
        <v xml:space="preserve"> </v>
      </c>
      <c r="P50" s="46"/>
      <c r="R50" s="1"/>
    </row>
    <row r="51" spans="2:18" hidden="1" x14ac:dyDescent="0.2">
      <c r="B51" s="47">
        <v>11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7"/>
      <c r="N51" s="28"/>
      <c r="O51" s="46" t="str">
        <f t="shared" si="3"/>
        <v xml:space="preserve"> </v>
      </c>
      <c r="P51" s="46"/>
      <c r="R51" s="1"/>
    </row>
    <row r="52" spans="2:18" hidden="1" x14ac:dyDescent="0.2">
      <c r="B52" s="47">
        <v>12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7"/>
      <c r="N52" s="28"/>
      <c r="O52" s="46" t="str">
        <f t="shared" si="3"/>
        <v xml:space="preserve"> </v>
      </c>
      <c r="P52" s="46"/>
      <c r="R52" s="1"/>
    </row>
    <row r="53" spans="2:18" hidden="1" x14ac:dyDescent="0.2">
      <c r="B53" s="47">
        <v>13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7"/>
      <c r="N53" s="28"/>
      <c r="O53" s="46" t="str">
        <f t="shared" si="3"/>
        <v xml:space="preserve"> </v>
      </c>
      <c r="P53" s="46"/>
      <c r="R53" s="1"/>
    </row>
    <row r="54" spans="2:18" hidden="1" x14ac:dyDescent="0.2">
      <c r="B54" s="47">
        <v>14</v>
      </c>
      <c r="C54"/>
      <c r="D54" s="25"/>
      <c r="E54" s="25"/>
      <c r="F54" s="25"/>
      <c r="G54" s="25"/>
      <c r="H54" s="26"/>
      <c r="I54" s="26"/>
      <c r="J54" s="26"/>
      <c r="K54" s="25"/>
      <c r="L54" s="26"/>
      <c r="M54" s="27"/>
      <c r="N54" s="28"/>
      <c r="O54" s="46" t="str">
        <f t="shared" si="3"/>
        <v xml:space="preserve"> </v>
      </c>
      <c r="P54" s="46"/>
      <c r="R54" s="1"/>
    </row>
    <row r="55" spans="2:18" hidden="1" x14ac:dyDescent="0.2">
      <c r="B55" s="47">
        <v>15</v>
      </c>
      <c r="C55"/>
      <c r="D55" s="25"/>
      <c r="E55" s="25"/>
      <c r="F55" s="25"/>
      <c r="G55" s="25"/>
      <c r="H55" s="26"/>
      <c r="I55" s="26"/>
      <c r="J55" s="26"/>
      <c r="K55" s="25"/>
      <c r="L55" s="26"/>
      <c r="M55" s="27"/>
      <c r="N55" s="28"/>
      <c r="O55" s="46" t="str">
        <f t="shared" si="3"/>
        <v xml:space="preserve"> </v>
      </c>
      <c r="P55" s="46"/>
      <c r="R55" s="1"/>
    </row>
    <row r="56" spans="2:18" hidden="1" x14ac:dyDescent="0.2">
      <c r="B56" s="47">
        <v>16</v>
      </c>
      <c r="C56"/>
      <c r="D56" s="25"/>
      <c r="E56" s="25"/>
      <c r="F56" s="25"/>
      <c r="G56" s="25"/>
      <c r="H56" s="26"/>
      <c r="I56" s="26"/>
      <c r="J56" s="26"/>
      <c r="K56" s="25"/>
      <c r="L56" s="26"/>
      <c r="M56" s="27"/>
      <c r="N56" s="28"/>
      <c r="O56" s="46" t="str">
        <f t="shared" si="3"/>
        <v xml:space="preserve"> </v>
      </c>
      <c r="P56" s="46"/>
      <c r="R56" s="1"/>
    </row>
    <row r="57" spans="2:18" ht="15" customHeight="1" x14ac:dyDescent="0.2"/>
    <row r="58" spans="2:18" ht="26" x14ac:dyDescent="0.2">
      <c r="B58" s="20" t="s">
        <v>136</v>
      </c>
      <c r="C58" s="21"/>
      <c r="D58" s="21"/>
      <c r="E58" s="21"/>
      <c r="F58" s="22">
        <f>1+F2</f>
        <v>24</v>
      </c>
    </row>
    <row r="59" spans="2:18" ht="7.5" customHeight="1" x14ac:dyDescent="0.2">
      <c r="L59" s="2"/>
      <c r="M59" s="2"/>
    </row>
    <row r="60" spans="2:18" ht="19" x14ac:dyDescent="0.2">
      <c r="B60" s="23" t="s">
        <v>265</v>
      </c>
    </row>
    <row r="61" spans="2:18" ht="15" customHeight="1" x14ac:dyDescent="0.2"/>
    <row r="62" spans="2:18" ht="16" x14ac:dyDescent="0.2">
      <c r="B62" s="49" t="s">
        <v>1</v>
      </c>
      <c r="C62" s="50"/>
      <c r="D62" s="50"/>
      <c r="E62" s="50"/>
      <c r="F62" s="110" t="s">
        <v>150</v>
      </c>
      <c r="G62" s="50"/>
      <c r="H62" s="50"/>
      <c r="I62" s="50"/>
      <c r="J62" s="50"/>
      <c r="K62" s="50"/>
      <c r="L62" s="50"/>
      <c r="M62" s="50"/>
      <c r="N62" s="50"/>
      <c r="O62" s="51"/>
      <c r="P62" s="86"/>
    </row>
    <row r="63" spans="2:18" x14ac:dyDescent="0.2">
      <c r="B63" s="24" t="s">
        <v>160</v>
      </c>
      <c r="G63" s="151">
        <f>VLOOKUP(B60&amp;B62,BUSCARECORDS_50MS14,2,FALSE)</f>
        <v>3.1249999999999997E-3</v>
      </c>
      <c r="H63" s="151"/>
      <c r="I63" s="24" t="str">
        <f>VLOOKUP(B60&amp;B62,BUSCARECORDS_50MS14,3,FALSE)</f>
        <v>RAMIRO DE PEÑARANDA, FATIMA (SAD PRODIS)</v>
      </c>
    </row>
    <row r="64" spans="2:18" x14ac:dyDescent="0.2">
      <c r="B64" s="24" t="s">
        <v>162</v>
      </c>
      <c r="G64" s="149">
        <f>VLOOKUP(B60&amp;B62,BUSCARECORDS_50MS14,4,FALSE)</f>
        <v>1.961111111111111E-3</v>
      </c>
      <c r="H64" s="149"/>
      <c r="I64" s="9"/>
      <c r="M64" s="41" t="s">
        <v>186</v>
      </c>
      <c r="N64" s="42">
        <v>3.1828703703703702E-3</v>
      </c>
    </row>
    <row r="65" spans="1:18" ht="16" x14ac:dyDescent="0.2">
      <c r="A65" s="43" t="s">
        <v>84</v>
      </c>
      <c r="B65" s="24" t="s">
        <v>137</v>
      </c>
      <c r="G65" s="149" t="str">
        <f>VLOOKUP(B60&amp;A65,BUSCARECORDS_50MS14,2,FALSE)</f>
        <v>--</v>
      </c>
      <c r="H65" s="149"/>
      <c r="I65" s="24" t="str">
        <f>VLOOKUP(B60&amp;A65,BUSCARECORDS_50MS14,3,FALSE)</f>
        <v>-- (--)</v>
      </c>
      <c r="M65" s="39" t="s">
        <v>163</v>
      </c>
      <c r="N65" s="40">
        <f>N64+O65</f>
        <v>3.8773148148148148E-3</v>
      </c>
      <c r="O65" s="33">
        <v>6.9444444444444447E-4</v>
      </c>
    </row>
    <row r="66" spans="1:18" ht="16" x14ac:dyDescent="0.2">
      <c r="A66" s="43" t="s">
        <v>84</v>
      </c>
      <c r="B66" s="24" t="s">
        <v>138</v>
      </c>
      <c r="G66" s="149" t="str">
        <f>VLOOKUP(B60&amp;A66,BUSCARECORDS_50MS14,4,FALSE)</f>
        <v>N/A</v>
      </c>
      <c r="H66" s="149"/>
      <c r="M66" s="41"/>
      <c r="N66" s="42"/>
    </row>
    <row r="67" spans="1:18" ht="16" x14ac:dyDescent="0.2">
      <c r="A67" s="43" t="s">
        <v>94</v>
      </c>
      <c r="B67" s="24" t="s">
        <v>147</v>
      </c>
      <c r="G67" s="149" t="str">
        <f>VLOOKUP(B60&amp;A67,BUSCARECORDS_50MS14,2,FALSE)</f>
        <v>--</v>
      </c>
      <c r="H67" s="149"/>
      <c r="I67" s="24" t="str">
        <f>VLOOKUP(B60&amp;A67,BUSCARECORDS_50MS14,3,FALSE)</f>
        <v>-- (--)</v>
      </c>
      <c r="O67" s="1"/>
      <c r="Q67" s="65" t="s">
        <v>225</v>
      </c>
    </row>
    <row r="68" spans="1:18" ht="16" x14ac:dyDescent="0.2">
      <c r="A68" s="43" t="s">
        <v>94</v>
      </c>
      <c r="B68" s="24" t="s">
        <v>148</v>
      </c>
      <c r="G68" s="149" t="str">
        <f>VLOOKUP(B60&amp;A68,BUSCARECORDS_50MS14,4,FALSE)</f>
        <v>N/A</v>
      </c>
      <c r="H68" s="149"/>
      <c r="Q68" s="66" t="s">
        <v>227</v>
      </c>
    </row>
    <row r="69" spans="1:18" x14ac:dyDescent="0.2">
      <c r="Q69" s="67" t="s">
        <v>228</v>
      </c>
    </row>
    <row r="70" spans="1:18" x14ac:dyDescent="0.2">
      <c r="B70"/>
      <c r="C70" s="32" t="s">
        <v>197</v>
      </c>
      <c r="D70" s="35"/>
      <c r="E70" s="35"/>
      <c r="F70" s="35"/>
      <c r="G70" s="35"/>
      <c r="H70" s="35"/>
      <c r="I70" s="44"/>
      <c r="J70" s="44"/>
      <c r="K70" s="35"/>
      <c r="L70" s="45"/>
      <c r="M70" s="45"/>
      <c r="N70" s="28"/>
      <c r="O70" s="46"/>
      <c r="P70" s="46"/>
      <c r="R70" s="1"/>
    </row>
    <row r="71" spans="1:18" x14ac:dyDescent="0.2">
      <c r="B71" s="47">
        <v>1</v>
      </c>
      <c r="C71"/>
      <c r="D71" s="25"/>
      <c r="E71" s="25"/>
      <c r="F71" s="25"/>
      <c r="G71" s="25"/>
      <c r="H71" s="26"/>
      <c r="I71" s="26"/>
      <c r="J71" s="26"/>
      <c r="K71" s="25"/>
      <c r="L71" s="26"/>
      <c r="M71" s="27"/>
      <c r="N71" s="28"/>
      <c r="O71" s="46" t="str">
        <f t="shared" ref="O71:O78" si="4">IF(K71=0," ",2)</f>
        <v xml:space="preserve"> </v>
      </c>
      <c r="P71" s="46"/>
      <c r="Q71" s="48"/>
      <c r="R71" s="48"/>
    </row>
    <row r="72" spans="1:18" x14ac:dyDescent="0.2">
      <c r="B72" s="47">
        <v>2</v>
      </c>
      <c r="C72"/>
      <c r="D72" s="25"/>
      <c r="E72" s="25"/>
      <c r="F72" s="25"/>
      <c r="G72" s="25"/>
      <c r="H72" s="26"/>
      <c r="I72" s="26"/>
      <c r="J72" s="26"/>
      <c r="K72" s="25"/>
      <c r="L72" s="26"/>
      <c r="M72" s="27"/>
      <c r="N72" s="28"/>
      <c r="O72" s="46" t="str">
        <f t="shared" si="4"/>
        <v xml:space="preserve"> </v>
      </c>
      <c r="P72" s="46"/>
      <c r="Q72" s="37" t="s">
        <v>200</v>
      </c>
      <c r="R72" s="48"/>
    </row>
    <row r="73" spans="1:18" x14ac:dyDescent="0.2">
      <c r="B73" s="47">
        <v>3</v>
      </c>
      <c r="C73"/>
      <c r="D73" s="37" t="s">
        <v>200</v>
      </c>
      <c r="E73" s="25"/>
      <c r="F73" s="25"/>
      <c r="G73" s="25"/>
      <c r="H73" s="26"/>
      <c r="I73" s="26"/>
      <c r="J73" s="26"/>
      <c r="K73" s="25"/>
      <c r="L73" s="26"/>
      <c r="M73" s="27"/>
      <c r="N73" s="28"/>
      <c r="O73" s="46" t="str">
        <f t="shared" si="4"/>
        <v xml:space="preserve"> </v>
      </c>
      <c r="P73" s="46"/>
      <c r="Q73" s="37" t="s">
        <v>201</v>
      </c>
      <c r="R73" s="48"/>
    </row>
    <row r="74" spans="1:18" x14ac:dyDescent="0.2">
      <c r="B74" s="47">
        <v>4</v>
      </c>
      <c r="C74"/>
      <c r="D74" s="37" t="s">
        <v>201</v>
      </c>
      <c r="E74" s="25"/>
      <c r="F74" s="25"/>
      <c r="G74" s="25"/>
      <c r="H74" s="26"/>
      <c r="I74" s="26"/>
      <c r="J74" s="26"/>
      <c r="K74" s="25"/>
      <c r="L74" s="26"/>
      <c r="M74" s="27"/>
      <c r="N74" s="28"/>
      <c r="O74" s="46" t="str">
        <f t="shared" si="4"/>
        <v xml:space="preserve"> </v>
      </c>
      <c r="P74" s="46"/>
      <c r="Q74" s="48"/>
      <c r="R74" s="48"/>
    </row>
    <row r="75" spans="1:18" x14ac:dyDescent="0.2">
      <c r="B75" s="47">
        <v>5</v>
      </c>
      <c r="C75"/>
      <c r="D75" s="25"/>
      <c r="E75" s="25"/>
      <c r="F75" s="25"/>
      <c r="G75" s="25"/>
      <c r="H75" s="26"/>
      <c r="I75" s="26"/>
      <c r="J75" s="26"/>
      <c r="K75" s="25"/>
      <c r="L75" s="26"/>
      <c r="M75" s="27"/>
      <c r="N75" s="28"/>
      <c r="O75" s="46" t="str">
        <f t="shared" si="4"/>
        <v xml:space="preserve"> </v>
      </c>
      <c r="P75" s="46"/>
      <c r="Q75" s="37" t="s">
        <v>200</v>
      </c>
      <c r="R75" s="48"/>
    </row>
    <row r="76" spans="1:18" x14ac:dyDescent="0.2">
      <c r="B76" s="47">
        <v>6</v>
      </c>
      <c r="C76"/>
      <c r="D76" s="25"/>
      <c r="E76" s="25"/>
      <c r="F76" s="25"/>
      <c r="G76" s="25"/>
      <c r="H76" s="26"/>
      <c r="I76" s="26"/>
      <c r="J76" s="26"/>
      <c r="K76" s="25"/>
      <c r="L76" s="26"/>
      <c r="M76" s="27"/>
      <c r="N76" s="28"/>
      <c r="O76" s="46" t="str">
        <f t="shared" si="4"/>
        <v xml:space="preserve"> </v>
      </c>
      <c r="P76" s="46"/>
      <c r="Q76" s="37" t="s">
        <v>202</v>
      </c>
      <c r="R76" s="48"/>
    </row>
    <row r="77" spans="1:18" x14ac:dyDescent="0.2">
      <c r="B77" s="47">
        <v>7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7"/>
      <c r="N77" s="28"/>
      <c r="O77" s="46" t="str">
        <f t="shared" si="4"/>
        <v xml:space="preserve"> </v>
      </c>
      <c r="P77" s="46"/>
      <c r="Q77" s="37" t="s">
        <v>214</v>
      </c>
      <c r="R77" s="48"/>
    </row>
    <row r="78" spans="1:18" x14ac:dyDescent="0.2">
      <c r="B78" s="47">
        <v>8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7"/>
      <c r="N78" s="28"/>
      <c r="O78" s="46" t="str">
        <f t="shared" si="4"/>
        <v xml:space="preserve"> </v>
      </c>
      <c r="P78" s="46"/>
      <c r="Q78" s="48"/>
      <c r="R78" s="48"/>
    </row>
    <row r="79" spans="1:18" hidden="1" x14ac:dyDescent="0.2">
      <c r="B79"/>
      <c r="C79"/>
      <c r="D79"/>
      <c r="E79"/>
      <c r="F79"/>
      <c r="G79"/>
      <c r="H79"/>
      <c r="I79" s="8"/>
      <c r="J79" s="8"/>
      <c r="K79"/>
      <c r="L79" s="45"/>
      <c r="M79" s="45"/>
      <c r="N79" s="28"/>
      <c r="O79"/>
      <c r="P79"/>
      <c r="R79" s="1"/>
    </row>
    <row r="80" spans="1:18" hidden="1" x14ac:dyDescent="0.2">
      <c r="B80"/>
      <c r="C80" s="32" t="s">
        <v>203</v>
      </c>
      <c r="D80" s="35"/>
      <c r="E80" s="35"/>
      <c r="F80" s="35"/>
      <c r="G80" s="35"/>
      <c r="H80" s="35"/>
      <c r="I80" s="44"/>
      <c r="J80" s="44"/>
      <c r="K80" s="35"/>
      <c r="L80" s="45"/>
      <c r="M80" s="45"/>
      <c r="N80" s="28"/>
      <c r="O80"/>
      <c r="P80"/>
      <c r="R80" s="1"/>
    </row>
    <row r="81" spans="2:18" hidden="1" x14ac:dyDescent="0.2">
      <c r="B81" s="47">
        <v>9</v>
      </c>
      <c r="C81"/>
      <c r="D81" s="25"/>
      <c r="E81" s="25"/>
      <c r="F81" s="25"/>
      <c r="G81" s="25"/>
      <c r="H81" s="26"/>
      <c r="I81" s="26"/>
      <c r="J81" s="26"/>
      <c r="K81" s="25"/>
      <c r="L81" s="26"/>
      <c r="M81" s="27"/>
      <c r="N81" s="28"/>
      <c r="O81" s="46" t="str">
        <f t="shared" ref="O81:O88" si="5">IF(K81=0," ",1)</f>
        <v xml:space="preserve"> </v>
      </c>
      <c r="P81" s="46"/>
      <c r="R81" s="1"/>
    </row>
    <row r="82" spans="2:18" hidden="1" x14ac:dyDescent="0.2">
      <c r="B82" s="47">
        <v>10</v>
      </c>
      <c r="C82"/>
      <c r="D82" s="25"/>
      <c r="E82" s="25"/>
      <c r="F82" s="25"/>
      <c r="G82" s="25"/>
      <c r="H82" s="26"/>
      <c r="I82" s="26"/>
      <c r="J82" s="26"/>
      <c r="K82" s="25"/>
      <c r="L82" s="26"/>
      <c r="M82" s="27"/>
      <c r="N82" s="28"/>
      <c r="O82" s="46" t="str">
        <f t="shared" si="5"/>
        <v xml:space="preserve"> </v>
      </c>
      <c r="P82" s="46"/>
      <c r="R82" s="1"/>
    </row>
    <row r="83" spans="2:18" hidden="1" x14ac:dyDescent="0.2">
      <c r="B83" s="47">
        <v>11</v>
      </c>
      <c r="C83"/>
      <c r="D83" s="25"/>
      <c r="E83" s="25"/>
      <c r="F83" s="25"/>
      <c r="G83" s="25"/>
      <c r="H83" s="26"/>
      <c r="I83" s="26"/>
      <c r="J83" s="26"/>
      <c r="K83" s="25"/>
      <c r="L83" s="26"/>
      <c r="M83" s="27"/>
      <c r="N83" s="28"/>
      <c r="O83" s="46" t="str">
        <f t="shared" si="5"/>
        <v xml:space="preserve"> </v>
      </c>
      <c r="P83" s="46"/>
      <c r="R83" s="1"/>
    </row>
    <row r="84" spans="2:18" hidden="1" x14ac:dyDescent="0.2">
      <c r="B84" s="47">
        <v>12</v>
      </c>
      <c r="C84"/>
      <c r="D84" s="25"/>
      <c r="E84" s="25"/>
      <c r="F84" s="25"/>
      <c r="G84" s="25"/>
      <c r="H84" s="26"/>
      <c r="I84" s="26"/>
      <c r="J84" s="26"/>
      <c r="K84" s="25"/>
      <c r="L84" s="26"/>
      <c r="M84" s="27"/>
      <c r="N84" s="28"/>
      <c r="O84" s="46" t="str">
        <f t="shared" si="5"/>
        <v xml:space="preserve"> </v>
      </c>
      <c r="P84" s="46"/>
      <c r="R84" s="1"/>
    </row>
    <row r="85" spans="2:18" hidden="1" x14ac:dyDescent="0.2">
      <c r="B85" s="47">
        <v>13</v>
      </c>
      <c r="C85"/>
      <c r="D85" s="25"/>
      <c r="E85" s="25"/>
      <c r="F85" s="25"/>
      <c r="G85" s="25"/>
      <c r="H85" s="26"/>
      <c r="I85" s="26"/>
      <c r="J85" s="26"/>
      <c r="K85" s="25"/>
      <c r="L85" s="26"/>
      <c r="M85" s="27"/>
      <c r="N85" s="28"/>
      <c r="O85" s="46" t="str">
        <f t="shared" si="5"/>
        <v xml:space="preserve"> </v>
      </c>
      <c r="P85" s="46"/>
      <c r="R85" s="1"/>
    </row>
    <row r="86" spans="2:18" hidden="1" x14ac:dyDescent="0.2">
      <c r="B86" s="47">
        <v>14</v>
      </c>
      <c r="C86"/>
      <c r="D86" s="25"/>
      <c r="E86" s="25"/>
      <c r="F86" s="25"/>
      <c r="G86" s="25"/>
      <c r="H86" s="26"/>
      <c r="I86" s="26"/>
      <c r="J86" s="26"/>
      <c r="K86" s="25"/>
      <c r="L86" s="26"/>
      <c r="M86" s="27"/>
      <c r="N86" s="28"/>
      <c r="O86" s="46" t="str">
        <f t="shared" si="5"/>
        <v xml:space="preserve"> </v>
      </c>
      <c r="P86" s="46"/>
      <c r="R86" s="1"/>
    </row>
    <row r="87" spans="2:18" hidden="1" x14ac:dyDescent="0.2">
      <c r="B87" s="47">
        <v>15</v>
      </c>
      <c r="C87"/>
      <c r="D87" s="25"/>
      <c r="E87" s="25"/>
      <c r="F87" s="25"/>
      <c r="G87" s="25"/>
      <c r="H87" s="26"/>
      <c r="I87" s="26"/>
      <c r="J87" s="26"/>
      <c r="K87" s="25"/>
      <c r="L87" s="26"/>
      <c r="M87" s="27"/>
      <c r="N87" s="28"/>
      <c r="O87" s="46" t="str">
        <f t="shared" si="5"/>
        <v xml:space="preserve"> </v>
      </c>
      <c r="P87" s="46"/>
      <c r="R87" s="1"/>
    </row>
    <row r="88" spans="2:18" hidden="1" x14ac:dyDescent="0.2">
      <c r="B88" s="47">
        <v>16</v>
      </c>
      <c r="C88"/>
      <c r="D88" s="25"/>
      <c r="E88" s="25"/>
      <c r="F88" s="25"/>
      <c r="G88" s="25"/>
      <c r="H88" s="26"/>
      <c r="I88" s="26"/>
      <c r="J88" s="26"/>
      <c r="K88" s="25"/>
      <c r="L88" s="26"/>
      <c r="M88" s="27"/>
      <c r="N88" s="28"/>
      <c r="O88" s="46" t="str">
        <f t="shared" si="5"/>
        <v xml:space="preserve"> </v>
      </c>
      <c r="P88" s="46"/>
      <c r="R88" s="1"/>
    </row>
    <row r="89" spans="2:18" ht="15" customHeight="1" x14ac:dyDescent="0.2"/>
    <row r="90" spans="2:18" ht="16" x14ac:dyDescent="0.2">
      <c r="B90" s="49" t="s">
        <v>1</v>
      </c>
      <c r="C90" s="50"/>
      <c r="D90" s="50"/>
      <c r="E90" s="50"/>
      <c r="F90" s="110" t="s">
        <v>140</v>
      </c>
      <c r="G90" s="50"/>
      <c r="H90" s="50"/>
      <c r="I90" s="50"/>
      <c r="J90" s="50"/>
      <c r="K90" s="50"/>
      <c r="L90" s="50"/>
      <c r="M90" s="50"/>
      <c r="N90" s="50"/>
      <c r="O90" s="51"/>
      <c r="P90" s="86"/>
    </row>
    <row r="91" spans="2:18" x14ac:dyDescent="0.2">
      <c r="B91" s="24" t="s">
        <v>161</v>
      </c>
      <c r="G91" s="149">
        <f>VLOOKUP(B60&amp;B90,BUSCARECORDS_50MS15,2,FALSE)</f>
        <v>2.740162037037037E-3</v>
      </c>
      <c r="H91" s="149"/>
      <c r="I91" s="24" t="str">
        <f>VLOOKUP(B60&amp;B90,BUSCARECORDS_50MS15,3,FALSE)</f>
        <v>MARTINEZ DE LA RIVA, CAMINO (CD GREDOS SAN DIEGO)</v>
      </c>
    </row>
    <row r="92" spans="2:18" x14ac:dyDescent="0.2">
      <c r="B92" s="24" t="s">
        <v>162</v>
      </c>
      <c r="G92" s="149">
        <f>VLOOKUP(B60&amp;B90,BUSCARECORDS_50MS14,4,FALSE)</f>
        <v>1.961111111111111E-3</v>
      </c>
      <c r="H92" s="149"/>
      <c r="I92" s="9"/>
      <c r="M92" s="41" t="s">
        <v>187</v>
      </c>
      <c r="N92" s="42">
        <v>3.530092592592592E-3</v>
      </c>
    </row>
    <row r="93" spans="2:18" x14ac:dyDescent="0.2">
      <c r="M93" s="39" t="s">
        <v>163</v>
      </c>
      <c r="N93" s="40">
        <f>N64+O93</f>
        <v>3.8773148148148148E-3</v>
      </c>
      <c r="O93" s="33">
        <v>6.9444444444444447E-4</v>
      </c>
      <c r="Q93" s="67" t="s">
        <v>228</v>
      </c>
    </row>
    <row r="94" spans="2:18" x14ac:dyDescent="0.2">
      <c r="B94"/>
      <c r="C94" s="32" t="s">
        <v>197</v>
      </c>
      <c r="D94" s="35"/>
      <c r="E94" s="35"/>
      <c r="F94" s="35"/>
      <c r="G94" s="35"/>
      <c r="H94" s="35"/>
      <c r="I94" s="44"/>
      <c r="J94" s="44"/>
      <c r="K94" s="35"/>
      <c r="L94" s="45"/>
      <c r="M94" s="39"/>
      <c r="N94" s="40"/>
      <c r="O94" s="33"/>
      <c r="P94" s="46"/>
      <c r="R94" s="1"/>
    </row>
    <row r="95" spans="2:18" x14ac:dyDescent="0.2">
      <c r="B95" s="47">
        <v>1</v>
      </c>
      <c r="C95"/>
      <c r="D95" s="25"/>
      <c r="E95" s="25"/>
      <c r="F95" s="25"/>
      <c r="G95" s="25"/>
      <c r="H95" s="26"/>
      <c r="I95" s="26"/>
      <c r="J95" s="26"/>
      <c r="K95" s="25"/>
      <c r="L95" s="26"/>
      <c r="M95" s="27"/>
      <c r="N95" s="28"/>
      <c r="O95" s="46" t="str">
        <f t="shared" ref="O95:O102" si="6">IF(K95=0," ",2)</f>
        <v xml:space="preserve"> </v>
      </c>
      <c r="P95" s="46"/>
      <c r="Q95" s="48"/>
      <c r="R95" s="48"/>
    </row>
    <row r="96" spans="2:18" x14ac:dyDescent="0.2">
      <c r="B96" s="47">
        <v>2</v>
      </c>
      <c r="C96"/>
      <c r="D96" s="25"/>
      <c r="E96" s="25"/>
      <c r="F96" s="25"/>
      <c r="G96" s="25"/>
      <c r="H96" s="26"/>
      <c r="I96" s="26"/>
      <c r="J96" s="26"/>
      <c r="K96" s="25"/>
      <c r="L96" s="26"/>
      <c r="M96" s="27"/>
      <c r="N96" s="28"/>
      <c r="O96" s="46" t="str">
        <f t="shared" si="6"/>
        <v xml:space="preserve"> </v>
      </c>
      <c r="P96" s="46"/>
      <c r="Q96" s="37" t="s">
        <v>200</v>
      </c>
      <c r="R96" s="48"/>
    </row>
    <row r="97" spans="2:18" x14ac:dyDescent="0.2">
      <c r="B97" s="47">
        <v>3</v>
      </c>
      <c r="C97"/>
      <c r="D97" s="37" t="s">
        <v>200</v>
      </c>
      <c r="E97" s="25"/>
      <c r="F97" s="25"/>
      <c r="G97" s="25"/>
      <c r="H97" s="26"/>
      <c r="I97" s="26"/>
      <c r="J97" s="26"/>
      <c r="K97" s="25"/>
      <c r="L97" s="26"/>
      <c r="M97" s="27"/>
      <c r="N97" s="28"/>
      <c r="O97" s="46" t="str">
        <f t="shared" si="6"/>
        <v xml:space="preserve"> </v>
      </c>
      <c r="P97" s="46"/>
      <c r="Q97" s="37" t="s">
        <v>201</v>
      </c>
      <c r="R97" s="48"/>
    </row>
    <row r="98" spans="2:18" x14ac:dyDescent="0.2">
      <c r="B98" s="47">
        <v>4</v>
      </c>
      <c r="C98"/>
      <c r="D98" s="37" t="s">
        <v>201</v>
      </c>
      <c r="E98" s="25"/>
      <c r="F98" s="25"/>
      <c r="G98" s="25"/>
      <c r="H98" s="26"/>
      <c r="I98" s="26"/>
      <c r="J98" s="26"/>
      <c r="K98" s="25"/>
      <c r="L98" s="26"/>
      <c r="M98" s="27"/>
      <c r="N98" s="28"/>
      <c r="O98" s="46" t="str">
        <f t="shared" si="6"/>
        <v xml:space="preserve"> </v>
      </c>
      <c r="P98" s="46"/>
      <c r="Q98" s="48"/>
      <c r="R98" s="48"/>
    </row>
    <row r="99" spans="2:18" x14ac:dyDescent="0.2">
      <c r="B99" s="47">
        <v>5</v>
      </c>
      <c r="C99"/>
      <c r="D99" s="25"/>
      <c r="E99" s="25"/>
      <c r="F99" s="25"/>
      <c r="G99" s="25"/>
      <c r="H99" s="26"/>
      <c r="I99" s="26"/>
      <c r="J99" s="26"/>
      <c r="K99" s="25"/>
      <c r="L99" s="26"/>
      <c r="M99" s="27"/>
      <c r="N99" s="28"/>
      <c r="O99" s="46" t="str">
        <f t="shared" si="6"/>
        <v xml:space="preserve"> </v>
      </c>
      <c r="P99" s="46"/>
      <c r="Q99" s="37" t="s">
        <v>200</v>
      </c>
      <c r="R99" s="48"/>
    </row>
    <row r="100" spans="2:18" x14ac:dyDescent="0.2">
      <c r="B100" s="47">
        <v>6</v>
      </c>
      <c r="C100"/>
      <c r="D100" s="25"/>
      <c r="E100" s="25"/>
      <c r="F100" s="25"/>
      <c r="G100" s="25"/>
      <c r="H100" s="26"/>
      <c r="I100" s="26"/>
      <c r="J100" s="26"/>
      <c r="K100" s="25"/>
      <c r="L100" s="26"/>
      <c r="M100" s="27"/>
      <c r="N100" s="28"/>
      <c r="O100" s="46" t="str">
        <f t="shared" si="6"/>
        <v xml:space="preserve"> </v>
      </c>
      <c r="P100" s="46"/>
      <c r="Q100" s="37" t="s">
        <v>202</v>
      </c>
      <c r="R100" s="48"/>
    </row>
    <row r="101" spans="2:18" x14ac:dyDescent="0.2">
      <c r="B101" s="47">
        <v>7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7"/>
      <c r="N101" s="28"/>
      <c r="O101" s="46" t="str">
        <f t="shared" si="6"/>
        <v xml:space="preserve"> </v>
      </c>
      <c r="P101" s="46"/>
      <c r="Q101" s="37" t="s">
        <v>214</v>
      </c>
      <c r="R101" s="48"/>
    </row>
    <row r="102" spans="2:18" x14ac:dyDescent="0.2">
      <c r="B102" s="47">
        <v>8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7"/>
      <c r="N102" s="28"/>
      <c r="O102" s="46" t="str">
        <f t="shared" si="6"/>
        <v xml:space="preserve"> </v>
      </c>
      <c r="P102" s="46"/>
      <c r="Q102" s="48"/>
      <c r="R102" s="48"/>
    </row>
    <row r="103" spans="2:18" hidden="1" x14ac:dyDescent="0.2">
      <c r="B103"/>
      <c r="C103"/>
      <c r="D103"/>
      <c r="E103"/>
      <c r="F103"/>
      <c r="G103"/>
      <c r="H103"/>
      <c r="I103" s="8"/>
      <c r="J103" s="8"/>
      <c r="K103"/>
      <c r="L103" s="45"/>
      <c r="M103" s="45"/>
      <c r="N103" s="28"/>
      <c r="O103"/>
      <c r="P103"/>
      <c r="R103" s="1"/>
    </row>
    <row r="104" spans="2:18" hidden="1" x14ac:dyDescent="0.2">
      <c r="B104"/>
      <c r="C104" s="32" t="s">
        <v>203</v>
      </c>
      <c r="D104" s="35"/>
      <c r="E104" s="35"/>
      <c r="F104" s="35"/>
      <c r="G104" s="35"/>
      <c r="H104" s="35"/>
      <c r="I104" s="44"/>
      <c r="J104" s="44"/>
      <c r="K104" s="35"/>
      <c r="L104" s="45"/>
      <c r="M104" s="45"/>
      <c r="N104" s="28"/>
      <c r="O104"/>
      <c r="P104"/>
      <c r="R104" s="1"/>
    </row>
    <row r="105" spans="2:18" hidden="1" x14ac:dyDescent="0.2">
      <c r="B105" s="47">
        <v>9</v>
      </c>
      <c r="C105"/>
      <c r="D105" s="25"/>
      <c r="E105" s="25"/>
      <c r="F105" s="25"/>
      <c r="G105" s="25"/>
      <c r="H105" s="26"/>
      <c r="I105" s="26"/>
      <c r="J105" s="26"/>
      <c r="K105" s="25"/>
      <c r="L105" s="26"/>
      <c r="M105" s="27"/>
      <c r="N105" s="28"/>
      <c r="O105" s="46" t="str">
        <f t="shared" ref="O105:O112" si="7">IF(K105=0," ",1)</f>
        <v xml:space="preserve"> </v>
      </c>
      <c r="P105" s="46"/>
      <c r="R105" s="1"/>
    </row>
    <row r="106" spans="2:18" hidden="1" x14ac:dyDescent="0.2">
      <c r="B106" s="47">
        <v>10</v>
      </c>
      <c r="C106"/>
      <c r="D106" s="25"/>
      <c r="E106" s="25"/>
      <c r="F106" s="25"/>
      <c r="G106" s="25"/>
      <c r="H106" s="26"/>
      <c r="I106" s="26"/>
      <c r="J106" s="26"/>
      <c r="K106" s="25"/>
      <c r="L106" s="26"/>
      <c r="M106" s="27"/>
      <c r="N106" s="28"/>
      <c r="O106" s="46" t="str">
        <f t="shared" si="7"/>
        <v xml:space="preserve"> </v>
      </c>
      <c r="P106" s="46"/>
      <c r="R106" s="1"/>
    </row>
    <row r="107" spans="2:18" hidden="1" x14ac:dyDescent="0.2">
      <c r="B107" s="47">
        <v>11</v>
      </c>
      <c r="C107"/>
      <c r="D107" s="25"/>
      <c r="E107" s="25"/>
      <c r="F107" s="25"/>
      <c r="G107" s="25"/>
      <c r="H107" s="26"/>
      <c r="I107" s="26"/>
      <c r="J107" s="26"/>
      <c r="K107" s="25"/>
      <c r="L107" s="26"/>
      <c r="M107" s="27"/>
      <c r="N107" s="28"/>
      <c r="O107" s="46" t="str">
        <f t="shared" si="7"/>
        <v xml:space="preserve"> </v>
      </c>
      <c r="P107" s="46"/>
      <c r="R107" s="1"/>
    </row>
    <row r="108" spans="2:18" hidden="1" x14ac:dyDescent="0.2">
      <c r="B108" s="47">
        <v>12</v>
      </c>
      <c r="C108"/>
      <c r="D108" s="25"/>
      <c r="E108" s="25"/>
      <c r="F108" s="25"/>
      <c r="G108" s="25"/>
      <c r="H108" s="26"/>
      <c r="I108" s="26"/>
      <c r="J108" s="26"/>
      <c r="K108" s="25"/>
      <c r="L108" s="26"/>
      <c r="M108" s="27"/>
      <c r="N108" s="28"/>
      <c r="O108" s="46" t="str">
        <f t="shared" si="7"/>
        <v xml:space="preserve"> </v>
      </c>
      <c r="P108" s="46"/>
      <c r="R108" s="1"/>
    </row>
    <row r="109" spans="2:18" hidden="1" x14ac:dyDescent="0.2">
      <c r="B109" s="47">
        <v>13</v>
      </c>
      <c r="C109"/>
      <c r="D109" s="25"/>
      <c r="E109" s="25"/>
      <c r="F109" s="25"/>
      <c r="G109" s="25"/>
      <c r="H109" s="26"/>
      <c r="I109" s="26"/>
      <c r="J109" s="26"/>
      <c r="K109" s="25"/>
      <c r="L109" s="26"/>
      <c r="M109" s="27"/>
      <c r="N109" s="28"/>
      <c r="O109" s="46" t="str">
        <f t="shared" si="7"/>
        <v xml:space="preserve"> </v>
      </c>
      <c r="P109" s="46"/>
      <c r="R109" s="1"/>
    </row>
    <row r="110" spans="2:18" hidden="1" x14ac:dyDescent="0.2">
      <c r="B110" s="47">
        <v>14</v>
      </c>
      <c r="C110"/>
      <c r="D110" s="25"/>
      <c r="E110" s="25"/>
      <c r="F110" s="25"/>
      <c r="G110" s="25"/>
      <c r="H110" s="26"/>
      <c r="I110" s="26"/>
      <c r="J110" s="26"/>
      <c r="K110" s="25"/>
      <c r="L110" s="26"/>
      <c r="M110" s="27"/>
      <c r="N110" s="28"/>
      <c r="O110" s="46" t="str">
        <f t="shared" si="7"/>
        <v xml:space="preserve"> </v>
      </c>
      <c r="P110" s="46"/>
      <c r="R110" s="1"/>
    </row>
    <row r="111" spans="2:18" hidden="1" x14ac:dyDescent="0.2">
      <c r="B111" s="47">
        <v>15</v>
      </c>
      <c r="C111"/>
      <c r="D111" s="25"/>
      <c r="E111" s="25"/>
      <c r="F111" s="25"/>
      <c r="G111" s="25"/>
      <c r="H111" s="26"/>
      <c r="I111" s="26"/>
      <c r="J111" s="26"/>
      <c r="K111" s="25"/>
      <c r="L111" s="26"/>
      <c r="M111" s="27"/>
      <c r="N111" s="28"/>
      <c r="O111" s="46" t="str">
        <f t="shared" si="7"/>
        <v xml:space="preserve"> </v>
      </c>
      <c r="P111" s="46"/>
      <c r="R111" s="1"/>
    </row>
    <row r="112" spans="2:18" hidden="1" x14ac:dyDescent="0.2">
      <c r="B112" s="47">
        <v>16</v>
      </c>
      <c r="C112"/>
      <c r="D112" s="25"/>
      <c r="E112" s="25"/>
      <c r="F112" s="25"/>
      <c r="G112" s="25"/>
      <c r="H112" s="26"/>
      <c r="I112" s="26"/>
      <c r="J112" s="26"/>
      <c r="K112" s="25"/>
      <c r="L112" s="26"/>
      <c r="M112" s="27"/>
      <c r="N112" s="28"/>
      <c r="O112" s="46" t="str">
        <f t="shared" si="7"/>
        <v xml:space="preserve"> </v>
      </c>
      <c r="P112" s="46"/>
      <c r="R112" s="1"/>
    </row>
    <row r="113" spans="10:10" ht="15" customHeight="1" x14ac:dyDescent="0.2"/>
    <row r="115" spans="10:10" ht="15" customHeight="1" x14ac:dyDescent="0.2"/>
    <row r="118" spans="10:10" ht="15" hidden="1" customHeight="1" x14ac:dyDescent="0.2">
      <c r="J118" s="1" t="s">
        <v>328</v>
      </c>
    </row>
  </sheetData>
  <mergeCells count="16">
    <mergeCell ref="G67:H67"/>
    <mergeCell ref="G68:H68"/>
    <mergeCell ref="G91:H91"/>
    <mergeCell ref="G92:H92"/>
    <mergeCell ref="G35:H35"/>
    <mergeCell ref="G36:H36"/>
    <mergeCell ref="G63:H63"/>
    <mergeCell ref="G64:H64"/>
    <mergeCell ref="G65:H65"/>
    <mergeCell ref="G66:H66"/>
    <mergeCell ref="G12:H12"/>
    <mergeCell ref="G7:H7"/>
    <mergeCell ref="G8:H8"/>
    <mergeCell ref="G9:H9"/>
    <mergeCell ref="G10:H10"/>
    <mergeCell ref="G11:H11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3000-1BC2-B949-8B03-3591F14D93D6}">
  <sheetPr>
    <tabColor theme="9"/>
  </sheetPr>
  <dimension ref="B2:AG110"/>
  <sheetViews>
    <sheetView topLeftCell="A33" zoomScale="130" zoomScaleNormal="130" workbookViewId="0">
      <selection activeCell="D87" activeCellId="1" sqref="D63:D70 D87:D91"/>
    </sheetView>
  </sheetViews>
  <sheetFormatPr baseColWidth="10" defaultColWidth="5.6640625" defaultRowHeight="15" custom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3" width="6.5" style="1" customWidth="1"/>
    <col min="14" max="15" width="12.83203125" style="1" customWidth="1"/>
    <col min="16" max="17" width="6.5" style="18" customWidth="1"/>
    <col min="18" max="18" width="8.1640625" style="1" customWidth="1"/>
    <col min="19" max="19" width="5.6640625" style="2"/>
    <col min="20" max="32" width="5.6640625" style="1"/>
    <col min="33" max="33" width="8.1640625" style="1" bestFit="1" customWidth="1"/>
    <col min="34" max="16384" width="5.6640625" style="1"/>
  </cols>
  <sheetData>
    <row r="2" spans="2:33" ht="26" x14ac:dyDescent="0.2">
      <c r="B2" s="20" t="s">
        <v>136</v>
      </c>
      <c r="C2" s="21"/>
      <c r="D2" s="21"/>
      <c r="E2" s="21"/>
      <c r="F2" s="22">
        <v>25</v>
      </c>
    </row>
    <row r="3" spans="2:33" ht="7.5" customHeight="1" x14ac:dyDescent="0.2">
      <c r="L3" s="2"/>
      <c r="M3" s="2"/>
      <c r="N3" s="2"/>
    </row>
    <row r="4" spans="2:33" ht="19" x14ac:dyDescent="0.2">
      <c r="B4" s="23" t="s">
        <v>235</v>
      </c>
    </row>
    <row r="6" spans="2:33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0"/>
      <c r="P6" s="51"/>
      <c r="Q6" s="86"/>
    </row>
    <row r="7" spans="2:33" x14ac:dyDescent="0.2">
      <c r="B7" s="24" t="s">
        <v>160</v>
      </c>
      <c r="G7" s="151">
        <f>VLOOKUP(B4&amp;B6,BUSCARECORDS_50MS14,2,FALSE)</f>
        <v>4.4201388888888887E-4</v>
      </c>
      <c r="H7" s="151"/>
      <c r="I7" s="24" t="str">
        <f>VLOOKUP(B4&amp;B6,BUSCARECORDS_50MS14,3,FALSE)</f>
        <v>HERNANDEZ-FRANCH PEREZ DEL YERRO, MIGUEL (SAD APASCOVI)</v>
      </c>
      <c r="R7" s="65" t="s">
        <v>225</v>
      </c>
    </row>
    <row r="8" spans="2:33" x14ac:dyDescent="0.2">
      <c r="B8" s="24" t="s">
        <v>162</v>
      </c>
      <c r="G8" s="149">
        <f>VLOOKUP(B4&amp;B6,BUSCARECORDS_50MS14,4,FALSE)</f>
        <v>3.8240740740740742E-4</v>
      </c>
      <c r="H8" s="149"/>
      <c r="I8" s="9"/>
      <c r="N8" s="41" t="s">
        <v>186</v>
      </c>
      <c r="O8" s="42">
        <v>6.9444444444444447E-4</v>
      </c>
      <c r="R8" s="66" t="s">
        <v>227</v>
      </c>
    </row>
    <row r="9" spans="2:33" ht="15" customHeight="1" x14ac:dyDescent="0.2">
      <c r="R9" s="67" t="s">
        <v>228</v>
      </c>
    </row>
    <row r="10" spans="2:33" x14ac:dyDescent="0.2">
      <c r="B10"/>
      <c r="C10" s="32" t="s">
        <v>197</v>
      </c>
      <c r="D10" s="35"/>
      <c r="E10" s="35"/>
      <c r="F10" s="35"/>
      <c r="G10" s="35"/>
      <c r="H10" s="35"/>
      <c r="I10" s="44"/>
      <c r="J10" s="44"/>
      <c r="K10" s="35"/>
      <c r="L10" s="45"/>
      <c r="M10" s="45"/>
      <c r="N10" s="45"/>
      <c r="O10" s="28"/>
      <c r="P10" s="46"/>
      <c r="Q10" s="46"/>
      <c r="S10" s="1"/>
    </row>
    <row r="11" spans="2:33" x14ac:dyDescent="0.2">
      <c r="B11" s="47">
        <v>1</v>
      </c>
      <c r="C11"/>
      <c r="D11" s="25" t="s">
        <v>320</v>
      </c>
      <c r="E11" s="25"/>
      <c r="F11" s="25"/>
      <c r="G11" s="25"/>
      <c r="H11" s="26" t="s">
        <v>143</v>
      </c>
      <c r="I11" s="26" t="s">
        <v>236</v>
      </c>
      <c r="J11" s="26" t="s">
        <v>165</v>
      </c>
      <c r="K11" s="85" t="s">
        <v>314</v>
      </c>
      <c r="L11" s="26"/>
      <c r="M11" s="133"/>
      <c r="N11" s="134"/>
      <c r="O11" s="28">
        <v>4.7847222222222225E-4</v>
      </c>
      <c r="P11" s="46">
        <f t="shared" ref="P11:P18" si="0">IF(K11=0," ",2)</f>
        <v>2</v>
      </c>
      <c r="Q11" s="46"/>
      <c r="R11" s="48"/>
      <c r="S11" s="48"/>
      <c r="V11" s="25"/>
      <c r="W11" s="25"/>
      <c r="X11" s="25"/>
      <c r="Y11" s="25"/>
      <c r="Z11" s="26"/>
      <c r="AA11" s="26"/>
      <c r="AB11" s="26"/>
      <c r="AC11" s="85"/>
      <c r="AD11" s="26"/>
      <c r="AE11" s="121"/>
      <c r="AF11" s="122"/>
      <c r="AG11" s="28"/>
    </row>
    <row r="12" spans="2:33" x14ac:dyDescent="0.2">
      <c r="B12" s="47">
        <v>2</v>
      </c>
      <c r="C12"/>
      <c r="D12" s="25" t="s">
        <v>169</v>
      </c>
      <c r="E12" s="25"/>
      <c r="F12" s="25"/>
      <c r="G12" s="25"/>
      <c r="H12" s="26" t="s">
        <v>143</v>
      </c>
      <c r="I12" s="26" t="s">
        <v>236</v>
      </c>
      <c r="J12" s="26" t="s">
        <v>165</v>
      </c>
      <c r="K12" s="85" t="s">
        <v>35</v>
      </c>
      <c r="L12" s="26"/>
      <c r="M12" s="133"/>
      <c r="N12" s="134"/>
      <c r="O12" s="28">
        <v>5.1724537037037038E-4</v>
      </c>
      <c r="P12" s="46">
        <f t="shared" si="0"/>
        <v>2</v>
      </c>
      <c r="Q12" s="46"/>
      <c r="R12" s="37" t="s">
        <v>200</v>
      </c>
      <c r="S12" s="48"/>
      <c r="V12" s="25"/>
      <c r="W12" s="25"/>
      <c r="X12" s="25"/>
      <c r="Y12" s="25"/>
      <c r="Z12" s="26"/>
      <c r="AA12" s="26"/>
      <c r="AB12" s="26"/>
      <c r="AC12" s="85"/>
      <c r="AD12" s="26"/>
      <c r="AE12" s="121"/>
      <c r="AF12" s="122"/>
      <c r="AG12" s="28"/>
    </row>
    <row r="13" spans="2:33" x14ac:dyDescent="0.2">
      <c r="B13" s="47">
        <v>3</v>
      </c>
      <c r="C13"/>
      <c r="D13" s="25" t="s">
        <v>427</v>
      </c>
      <c r="E13" s="25"/>
      <c r="F13" s="25"/>
      <c r="G13" s="25"/>
      <c r="H13" s="26" t="s">
        <v>143</v>
      </c>
      <c r="I13" s="26" t="s">
        <v>236</v>
      </c>
      <c r="J13" s="26" t="s">
        <v>165</v>
      </c>
      <c r="K13" s="85" t="s">
        <v>284</v>
      </c>
      <c r="L13" s="26"/>
      <c r="M13" s="133"/>
      <c r="N13" s="134"/>
      <c r="O13" s="28">
        <v>5.4722222222222227E-4</v>
      </c>
      <c r="P13" s="46">
        <f t="shared" si="0"/>
        <v>2</v>
      </c>
      <c r="Q13" s="46"/>
      <c r="R13" s="37" t="s">
        <v>201</v>
      </c>
      <c r="S13" s="48"/>
      <c r="V13" s="25"/>
      <c r="W13" s="25"/>
      <c r="X13" s="25"/>
      <c r="Y13" s="25"/>
      <c r="Z13" s="26"/>
      <c r="AA13" s="26"/>
      <c r="AB13" s="68"/>
      <c r="AC13" s="85"/>
      <c r="AD13" s="26"/>
      <c r="AE13" s="121"/>
      <c r="AF13" s="122"/>
      <c r="AG13" s="28"/>
    </row>
    <row r="14" spans="2:33" x14ac:dyDescent="0.2">
      <c r="B14" s="47">
        <v>4</v>
      </c>
      <c r="C14"/>
      <c r="D14" s="25" t="s">
        <v>297</v>
      </c>
      <c r="E14" s="25"/>
      <c r="F14" s="25"/>
      <c r="G14" s="25"/>
      <c r="H14" s="26" t="s">
        <v>143</v>
      </c>
      <c r="I14" s="26" t="s">
        <v>236</v>
      </c>
      <c r="J14" s="26" t="s">
        <v>165</v>
      </c>
      <c r="K14" s="85" t="s">
        <v>358</v>
      </c>
      <c r="L14" s="26"/>
      <c r="M14" s="133"/>
      <c r="N14" s="134"/>
      <c r="O14" s="28">
        <v>6.339120370370371E-4</v>
      </c>
      <c r="P14" s="46">
        <f t="shared" si="0"/>
        <v>2</v>
      </c>
      <c r="Q14" s="46"/>
      <c r="R14" s="48"/>
      <c r="S14" s="48"/>
      <c r="V14" s="25"/>
      <c r="W14" s="25"/>
      <c r="X14" s="25"/>
      <c r="Y14" s="25"/>
      <c r="Z14" s="26"/>
      <c r="AA14" s="26"/>
      <c r="AB14" s="68"/>
      <c r="AC14" s="85"/>
      <c r="AD14" s="26"/>
      <c r="AE14" s="121"/>
      <c r="AF14" s="122"/>
      <c r="AG14" s="28"/>
    </row>
    <row r="15" spans="2:33" x14ac:dyDescent="0.2">
      <c r="B15" s="47">
        <v>5</v>
      </c>
      <c r="C15"/>
      <c r="D15" s="37"/>
      <c r="E15" s="25"/>
      <c r="F15" s="25"/>
      <c r="G15" s="25"/>
      <c r="H15" s="26"/>
      <c r="I15" s="26"/>
      <c r="J15" s="26"/>
      <c r="K15" s="25"/>
      <c r="L15" s="26"/>
      <c r="M15" s="26"/>
      <c r="N15" s="27"/>
      <c r="O15" s="28"/>
      <c r="P15" s="46" t="str">
        <f t="shared" si="0"/>
        <v xml:space="preserve"> </v>
      </c>
      <c r="Q15" s="46"/>
      <c r="R15" s="37" t="s">
        <v>200</v>
      </c>
      <c r="S15" s="48"/>
      <c r="V15" s="25"/>
      <c r="W15" s="25"/>
      <c r="X15" s="25"/>
      <c r="Y15" s="25"/>
      <c r="Z15" s="26"/>
      <c r="AA15" s="26"/>
      <c r="AB15" s="26"/>
      <c r="AC15" s="85"/>
      <c r="AD15" s="26"/>
      <c r="AE15" s="121"/>
      <c r="AF15" s="122"/>
      <c r="AG15" s="28"/>
    </row>
    <row r="16" spans="2:33" x14ac:dyDescent="0.2">
      <c r="B16" s="47">
        <v>6</v>
      </c>
      <c r="C16"/>
      <c r="D16" s="37"/>
      <c r="E16" s="25"/>
      <c r="F16" s="25"/>
      <c r="G16" s="25"/>
      <c r="H16" s="26"/>
      <c r="I16" s="26"/>
      <c r="J16" s="26"/>
      <c r="K16" s="25"/>
      <c r="L16" s="26"/>
      <c r="M16" s="26"/>
      <c r="N16" s="27"/>
      <c r="O16" s="28"/>
      <c r="P16" s="46" t="str">
        <f t="shared" si="0"/>
        <v xml:space="preserve"> </v>
      </c>
      <c r="Q16" s="46"/>
      <c r="R16" s="37" t="s">
        <v>202</v>
      </c>
      <c r="S16" s="48"/>
      <c r="V16" s="25"/>
      <c r="W16" s="25"/>
      <c r="X16" s="25"/>
      <c r="Y16" s="25"/>
      <c r="Z16" s="26"/>
      <c r="AA16" s="26"/>
      <c r="AB16" s="26"/>
      <c r="AC16" s="85"/>
      <c r="AD16" s="26"/>
      <c r="AE16" s="121"/>
      <c r="AF16" s="122"/>
      <c r="AG16" s="28"/>
    </row>
    <row r="17" spans="2:33" x14ac:dyDescent="0.2">
      <c r="B17" s="47">
        <v>7</v>
      </c>
      <c r="C17"/>
      <c r="D17" s="37"/>
      <c r="E17" s="25"/>
      <c r="F17" s="25"/>
      <c r="G17" s="25"/>
      <c r="H17" s="26"/>
      <c r="I17" s="26"/>
      <c r="J17" s="26"/>
      <c r="K17" s="25"/>
      <c r="L17" s="26"/>
      <c r="M17" s="26"/>
      <c r="N17" s="27"/>
      <c r="O17" s="28"/>
      <c r="P17" s="46" t="str">
        <f t="shared" si="0"/>
        <v xml:space="preserve"> </v>
      </c>
      <c r="Q17" s="46"/>
      <c r="R17" s="37" t="s">
        <v>214</v>
      </c>
      <c r="S17" s="48"/>
      <c r="V17" s="25"/>
      <c r="W17" s="25"/>
      <c r="X17" s="25"/>
      <c r="Y17" s="25"/>
      <c r="Z17" s="26"/>
      <c r="AA17" s="26"/>
      <c r="AB17" s="26"/>
      <c r="AC17" s="85"/>
      <c r="AD17" s="26"/>
      <c r="AE17" s="121"/>
      <c r="AF17" s="122"/>
      <c r="AG17" s="28"/>
    </row>
    <row r="18" spans="2:33" x14ac:dyDescent="0.2">
      <c r="B18" s="47">
        <v>8</v>
      </c>
      <c r="C18"/>
      <c r="D18" s="25"/>
      <c r="E18" s="25"/>
      <c r="F18" s="25"/>
      <c r="G18" s="25"/>
      <c r="H18" s="26"/>
      <c r="I18" s="26"/>
      <c r="J18" s="26"/>
      <c r="K18" s="25"/>
      <c r="L18" s="26"/>
      <c r="M18" s="26"/>
      <c r="N18" s="27"/>
      <c r="O18" s="28"/>
      <c r="P18" s="46" t="str">
        <f t="shared" si="0"/>
        <v xml:space="preserve"> </v>
      </c>
      <c r="Q18" s="46"/>
      <c r="R18" s="48"/>
      <c r="S18" s="48"/>
      <c r="V18" s="25"/>
      <c r="W18" s="25"/>
      <c r="X18" s="25"/>
      <c r="Y18" s="25"/>
      <c r="Z18" s="26"/>
      <c r="AA18" s="26"/>
      <c r="AB18" s="29"/>
      <c r="AC18" s="85"/>
      <c r="AD18" s="26"/>
      <c r="AE18" s="121"/>
      <c r="AF18" s="122"/>
      <c r="AG18" s="28"/>
    </row>
    <row r="19" spans="2:33" x14ac:dyDescent="0.2">
      <c r="B19"/>
      <c r="C19"/>
      <c r="D19"/>
      <c r="E19"/>
      <c r="F19"/>
      <c r="G19"/>
      <c r="H19"/>
      <c r="I19" s="8"/>
      <c r="J19" s="8"/>
      <c r="K19"/>
      <c r="L19" s="45"/>
      <c r="M19" s="45"/>
      <c r="N19" s="45"/>
      <c r="O19" s="28"/>
      <c r="P19"/>
      <c r="Q19"/>
      <c r="S19" s="1"/>
      <c r="V19" s="25"/>
      <c r="W19" s="25"/>
      <c r="X19" s="25"/>
      <c r="Y19" s="25"/>
      <c r="Z19" s="26"/>
      <c r="AA19" s="26"/>
      <c r="AB19" s="26"/>
      <c r="AC19" s="85"/>
      <c r="AD19" s="26"/>
      <c r="AE19" s="121"/>
      <c r="AF19" s="122"/>
      <c r="AG19" s="28"/>
    </row>
    <row r="20" spans="2:33" hidden="1" x14ac:dyDescent="0.2">
      <c r="B20"/>
      <c r="C20" s="32" t="s">
        <v>203</v>
      </c>
      <c r="D20" s="35"/>
      <c r="E20" s="35"/>
      <c r="F20" s="35"/>
      <c r="G20" s="35"/>
      <c r="H20" s="35"/>
      <c r="I20" s="44"/>
      <c r="J20" s="44"/>
      <c r="K20" s="35"/>
      <c r="L20" s="45"/>
      <c r="M20" s="45"/>
      <c r="N20" s="45"/>
      <c r="O20" s="28"/>
      <c r="P20"/>
      <c r="Q20"/>
      <c r="S20" s="1"/>
      <c r="V20" s="25"/>
      <c r="W20" s="25"/>
      <c r="X20" s="25"/>
      <c r="Y20" s="25"/>
      <c r="Z20" s="26"/>
      <c r="AA20" s="26"/>
      <c r="AB20" s="26"/>
      <c r="AC20" s="85"/>
      <c r="AD20" s="26"/>
      <c r="AE20" s="121"/>
      <c r="AF20" s="122"/>
      <c r="AG20" s="28"/>
    </row>
    <row r="21" spans="2:33" hidden="1" x14ac:dyDescent="0.2">
      <c r="B21" s="47">
        <v>9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6"/>
      <c r="N21" s="27"/>
      <c r="O21" s="28"/>
      <c r="P21" s="46" t="str">
        <f t="shared" ref="P21:P28" si="1">IF(K21=0," ",1)</f>
        <v xml:space="preserve"> </v>
      </c>
      <c r="Q21" s="46"/>
      <c r="S21" s="1"/>
      <c r="V21" s="25"/>
      <c r="W21" s="25"/>
      <c r="X21" s="25"/>
      <c r="Y21" s="25"/>
      <c r="Z21" s="26"/>
      <c r="AA21" s="26"/>
      <c r="AB21" s="26"/>
      <c r="AC21" s="85"/>
      <c r="AD21" s="26"/>
      <c r="AE21" s="121"/>
      <c r="AF21" s="122"/>
      <c r="AG21" s="28"/>
    </row>
    <row r="22" spans="2:33" hidden="1" x14ac:dyDescent="0.2">
      <c r="B22" s="47">
        <v>10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6"/>
      <c r="N22" s="27"/>
      <c r="O22" s="28"/>
      <c r="P22" s="46" t="str">
        <f t="shared" si="1"/>
        <v xml:space="preserve"> </v>
      </c>
      <c r="Q22" s="46"/>
      <c r="S22" s="1"/>
      <c r="V22" s="25"/>
      <c r="W22" s="25"/>
      <c r="X22" s="25"/>
      <c r="Y22" s="25"/>
      <c r="Z22" s="26"/>
      <c r="AA22" s="26"/>
      <c r="AB22" s="26"/>
      <c r="AC22" s="85"/>
      <c r="AD22" s="26"/>
      <c r="AE22" s="121"/>
      <c r="AF22" s="122"/>
      <c r="AG22" s="28"/>
    </row>
    <row r="23" spans="2:33" hidden="1" x14ac:dyDescent="0.2">
      <c r="B23" s="47">
        <v>11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6"/>
      <c r="N23" s="27"/>
      <c r="O23" s="28"/>
      <c r="P23" s="46" t="str">
        <f t="shared" si="1"/>
        <v xml:space="preserve"> </v>
      </c>
      <c r="Q23" s="46"/>
      <c r="S23" s="1"/>
      <c r="V23" s="25"/>
      <c r="W23" s="25"/>
      <c r="X23" s="25"/>
      <c r="Y23" s="25"/>
      <c r="Z23" s="26"/>
      <c r="AA23" s="26"/>
      <c r="AB23" s="26"/>
      <c r="AC23" s="85"/>
      <c r="AD23" s="26"/>
      <c r="AE23" s="121"/>
      <c r="AF23" s="122"/>
      <c r="AG23" s="28"/>
    </row>
    <row r="24" spans="2:33" hidden="1" x14ac:dyDescent="0.2">
      <c r="B24" s="47">
        <v>12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6"/>
      <c r="N24" s="27"/>
      <c r="O24" s="28"/>
      <c r="P24" s="46" t="str">
        <f t="shared" si="1"/>
        <v xml:space="preserve"> </v>
      </c>
      <c r="Q24" s="46"/>
      <c r="S24" s="1"/>
      <c r="V24" s="25"/>
      <c r="W24" s="25"/>
      <c r="X24" s="25"/>
      <c r="Y24" s="25"/>
      <c r="Z24" s="26"/>
      <c r="AA24" s="26"/>
      <c r="AB24" s="26"/>
      <c r="AC24" s="85"/>
      <c r="AD24" s="26"/>
      <c r="AE24" s="121"/>
      <c r="AF24" s="122"/>
      <c r="AG24" s="28"/>
    </row>
    <row r="25" spans="2:33" hidden="1" x14ac:dyDescent="0.2">
      <c r="B25" s="47">
        <v>13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si="1"/>
        <v xml:space="preserve"> </v>
      </c>
      <c r="Q25" s="46"/>
      <c r="S25" s="1"/>
      <c r="V25" s="25"/>
      <c r="W25" s="25"/>
      <c r="X25" s="25"/>
      <c r="Y25" s="25"/>
      <c r="Z25" s="26"/>
      <c r="AA25" s="26"/>
      <c r="AB25" s="26"/>
      <c r="AC25" s="85"/>
      <c r="AD25" s="26"/>
      <c r="AE25" s="121"/>
      <c r="AF25" s="122"/>
      <c r="AG25" s="28"/>
    </row>
    <row r="26" spans="2:33" hidden="1" x14ac:dyDescent="0.2">
      <c r="B26" s="47">
        <v>14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1"/>
        <v xml:space="preserve"> </v>
      </c>
      <c r="Q26" s="46"/>
      <c r="S26" s="1"/>
      <c r="V26" s="25"/>
      <c r="W26" s="25"/>
      <c r="X26" s="25"/>
      <c r="Y26" s="25"/>
      <c r="Z26" s="26"/>
      <c r="AA26" s="26"/>
      <c r="AB26" s="29"/>
      <c r="AC26" s="85"/>
      <c r="AD26" s="26"/>
      <c r="AE26" s="121"/>
      <c r="AF26" s="122"/>
      <c r="AG26" s="28"/>
    </row>
    <row r="27" spans="2:33" hidden="1" x14ac:dyDescent="0.2">
      <c r="B27" s="47">
        <v>15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1"/>
        <v xml:space="preserve"> </v>
      </c>
      <c r="Q27" s="46"/>
      <c r="S27" s="1"/>
      <c r="V27" s="25"/>
      <c r="W27" s="25"/>
      <c r="X27" s="25"/>
      <c r="Y27" s="25"/>
      <c r="Z27" s="26"/>
      <c r="AA27" s="26"/>
      <c r="AB27" s="26"/>
      <c r="AC27" s="85"/>
      <c r="AD27" s="26"/>
      <c r="AE27" s="121"/>
      <c r="AF27" s="122"/>
      <c r="AG27" s="28"/>
    </row>
    <row r="28" spans="2:33" hidden="1" x14ac:dyDescent="0.2">
      <c r="B28" s="47">
        <v>16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1"/>
        <v xml:space="preserve"> </v>
      </c>
      <c r="Q28" s="46"/>
      <c r="S28" s="1"/>
      <c r="V28" s="25"/>
      <c r="W28" s="25"/>
      <c r="X28" s="25"/>
      <c r="Y28" s="25"/>
      <c r="Z28" s="26"/>
      <c r="AA28" s="26"/>
      <c r="AB28" s="26"/>
      <c r="AC28" s="85"/>
      <c r="AD28" s="26"/>
      <c r="AE28" s="121"/>
      <c r="AF28" s="122"/>
      <c r="AG28" s="28"/>
    </row>
    <row r="29" spans="2:33" ht="15" customHeight="1" x14ac:dyDescent="0.2">
      <c r="V29"/>
      <c r="W29"/>
      <c r="X29"/>
      <c r="Y29"/>
      <c r="Z29"/>
      <c r="AA29"/>
      <c r="AB29"/>
      <c r="AC29"/>
      <c r="AD29"/>
      <c r="AE29"/>
      <c r="AF29"/>
      <c r="AG29"/>
    </row>
    <row r="30" spans="2:33" ht="16" x14ac:dyDescent="0.2">
      <c r="B30" s="49" t="s">
        <v>1</v>
      </c>
      <c r="C30" s="50"/>
      <c r="D30" s="50"/>
      <c r="E30" s="50"/>
      <c r="F30" s="110" t="s">
        <v>140</v>
      </c>
      <c r="G30" s="50"/>
      <c r="H30" s="50"/>
      <c r="I30" s="50"/>
      <c r="J30" s="50"/>
      <c r="K30" s="50"/>
      <c r="L30" s="50"/>
      <c r="M30" s="50"/>
      <c r="N30" s="50"/>
      <c r="O30" s="50"/>
      <c r="P30" s="51"/>
      <c r="Q30" s="86"/>
      <c r="V30"/>
      <c r="W30"/>
      <c r="X30"/>
      <c r="Y30"/>
      <c r="Z30"/>
      <c r="AA30"/>
      <c r="AB30"/>
      <c r="AC30"/>
      <c r="AD30"/>
      <c r="AE30"/>
      <c r="AF30"/>
      <c r="AG30"/>
    </row>
    <row r="31" spans="2:33" x14ac:dyDescent="0.2">
      <c r="B31" s="24" t="s">
        <v>161</v>
      </c>
      <c r="G31" s="149">
        <f>VLOOKUP(B4&amp;B30,BUSCARECORDS_50MS15,2,FALSE)</f>
        <v>4.7418981481481482E-4</v>
      </c>
      <c r="H31" s="149"/>
      <c r="I31" s="24" t="str">
        <f>VLOOKUP(B4&amp;B30,BUSCARECORDS_50MS15,3,FALSE)</f>
        <v>CARLOS HERNANDEZ ORTIZ (CDE AMIGOS VALDERAS)</v>
      </c>
      <c r="R31" s="65" t="s">
        <v>225</v>
      </c>
      <c r="V31"/>
      <c r="W31"/>
      <c r="X31"/>
      <c r="Y31"/>
      <c r="Z31"/>
      <c r="AA31"/>
      <c r="AB31"/>
      <c r="AC31"/>
      <c r="AD31"/>
      <c r="AE31"/>
      <c r="AF31"/>
      <c r="AG31"/>
    </row>
    <row r="32" spans="2:33" x14ac:dyDescent="0.2">
      <c r="B32" s="24" t="s">
        <v>164</v>
      </c>
      <c r="G32" s="149">
        <f>VLOOKUP(B4&amp;B30,BUSCARECORDS_50MS15,4,FALSE)</f>
        <v>4.7418981481481482E-4</v>
      </c>
      <c r="H32" s="149"/>
      <c r="I32" s="9"/>
      <c r="N32" s="41" t="s">
        <v>187</v>
      </c>
      <c r="O32" s="42">
        <v>7.5231481481481482E-4</v>
      </c>
      <c r="R32" s="66" t="s">
        <v>227</v>
      </c>
    </row>
    <row r="33" spans="2:19" ht="15" customHeight="1" x14ac:dyDescent="0.2">
      <c r="N33" s="39"/>
      <c r="O33" s="40"/>
      <c r="P33" s="33"/>
      <c r="R33" s="67" t="s">
        <v>228</v>
      </c>
    </row>
    <row r="34" spans="2:19" x14ac:dyDescent="0.2">
      <c r="B34"/>
      <c r="C34" s="32" t="s">
        <v>197</v>
      </c>
      <c r="D34" s="35"/>
      <c r="E34" s="35"/>
      <c r="F34" s="35"/>
      <c r="G34" s="35"/>
      <c r="H34" s="35"/>
      <c r="I34" s="44"/>
      <c r="J34" s="44"/>
      <c r="K34" s="35"/>
      <c r="L34" s="45"/>
      <c r="M34" s="45"/>
      <c r="N34" s="39"/>
      <c r="O34" s="40"/>
      <c r="P34" s="46"/>
      <c r="Q34" s="46"/>
      <c r="S34" s="1"/>
    </row>
    <row r="35" spans="2:19" x14ac:dyDescent="0.2">
      <c r="B35" s="47">
        <v>1</v>
      </c>
      <c r="C35"/>
      <c r="D35" s="25" t="s">
        <v>405</v>
      </c>
      <c r="E35" s="25"/>
      <c r="F35" s="25"/>
      <c r="G35" s="25"/>
      <c r="H35" s="26" t="s">
        <v>143</v>
      </c>
      <c r="I35" s="26" t="s">
        <v>237</v>
      </c>
      <c r="J35" s="26" t="s">
        <v>165</v>
      </c>
      <c r="K35" s="85" t="s">
        <v>284</v>
      </c>
      <c r="L35" s="26"/>
      <c r="M35" s="121"/>
      <c r="N35" s="65" t="s">
        <v>225</v>
      </c>
      <c r="O35" s="28">
        <v>5.4861111111111104E-4</v>
      </c>
      <c r="P35" s="46">
        <f t="shared" ref="P35:P42" si="2">IF(K35=0," ",2)</f>
        <v>2</v>
      </c>
      <c r="Q35" s="46"/>
      <c r="R35" s="48"/>
      <c r="S35" s="48"/>
    </row>
    <row r="36" spans="2:19" x14ac:dyDescent="0.2">
      <c r="B36" s="47">
        <v>2</v>
      </c>
      <c r="C36"/>
      <c r="D36" s="25" t="s">
        <v>397</v>
      </c>
      <c r="E36" s="25"/>
      <c r="F36" s="25"/>
      <c r="G36" s="25"/>
      <c r="H36" s="26" t="s">
        <v>143</v>
      </c>
      <c r="I36" s="26" t="s">
        <v>237</v>
      </c>
      <c r="J36" s="26" t="s">
        <v>165</v>
      </c>
      <c r="K36" s="85" t="s">
        <v>142</v>
      </c>
      <c r="L36" s="26"/>
      <c r="M36" s="121"/>
      <c r="N36" s="66" t="s">
        <v>227</v>
      </c>
      <c r="O36" s="28">
        <v>6.1956018518518523E-4</v>
      </c>
      <c r="P36" s="46">
        <f t="shared" si="2"/>
        <v>2</v>
      </c>
      <c r="Q36" s="46"/>
      <c r="R36" s="37" t="s">
        <v>200</v>
      </c>
      <c r="S36" s="48"/>
    </row>
    <row r="37" spans="2:19" x14ac:dyDescent="0.2">
      <c r="B37" s="47">
        <v>3</v>
      </c>
      <c r="C37"/>
      <c r="D37" s="25" t="s">
        <v>406</v>
      </c>
      <c r="E37" s="25"/>
      <c r="F37" s="25"/>
      <c r="G37" s="25"/>
      <c r="H37" s="26" t="s">
        <v>143</v>
      </c>
      <c r="I37" s="26" t="s">
        <v>237</v>
      </c>
      <c r="J37" s="26" t="s">
        <v>165</v>
      </c>
      <c r="K37" s="85" t="s">
        <v>142</v>
      </c>
      <c r="L37" s="26"/>
      <c r="M37" s="121"/>
      <c r="N37" s="67" t="s">
        <v>228</v>
      </c>
      <c r="O37" s="28">
        <v>6.5648148148148152E-4</v>
      </c>
      <c r="P37" s="46">
        <f t="shared" si="2"/>
        <v>2</v>
      </c>
      <c r="Q37" s="46"/>
      <c r="R37" s="37" t="s">
        <v>201</v>
      </c>
      <c r="S37" s="48"/>
    </row>
    <row r="38" spans="2:19" x14ac:dyDescent="0.2">
      <c r="B38" s="47">
        <v>4</v>
      </c>
      <c r="C38"/>
      <c r="D38" s="25"/>
      <c r="E38" s="25"/>
      <c r="F38" s="25"/>
      <c r="G38" s="25"/>
      <c r="H38" s="26"/>
      <c r="I38" s="26"/>
      <c r="J38" s="26"/>
      <c r="K38" s="25"/>
      <c r="L38" s="26"/>
      <c r="M38" s="26"/>
      <c r="N38" s="27"/>
      <c r="O38" s="28"/>
      <c r="P38" s="46" t="str">
        <f t="shared" si="2"/>
        <v xml:space="preserve"> </v>
      </c>
      <c r="Q38" s="46"/>
      <c r="R38" s="48"/>
      <c r="S38" s="48"/>
    </row>
    <row r="39" spans="2:19" x14ac:dyDescent="0.2">
      <c r="B39" s="47">
        <v>5</v>
      </c>
      <c r="C39"/>
      <c r="D39" s="37" t="s">
        <v>200</v>
      </c>
      <c r="E39" s="25"/>
      <c r="F39" s="25"/>
      <c r="G39" s="25"/>
      <c r="H39" s="26"/>
      <c r="I39" s="26"/>
      <c r="J39" s="26"/>
      <c r="K39" s="25"/>
      <c r="L39" s="26"/>
      <c r="M39" s="26"/>
      <c r="N39" s="27"/>
      <c r="O39" s="28"/>
      <c r="P39" s="46" t="str">
        <f t="shared" si="2"/>
        <v xml:space="preserve"> </v>
      </c>
      <c r="Q39" s="46"/>
      <c r="R39" s="37" t="s">
        <v>200</v>
      </c>
      <c r="S39" s="48"/>
    </row>
    <row r="40" spans="2:19" x14ac:dyDescent="0.2">
      <c r="B40" s="47">
        <v>6</v>
      </c>
      <c r="C40"/>
      <c r="D40" s="37" t="s">
        <v>202</v>
      </c>
      <c r="E40" s="25"/>
      <c r="F40" s="25"/>
      <c r="G40" s="25"/>
      <c r="H40" s="26"/>
      <c r="I40" s="26"/>
      <c r="J40" s="26"/>
      <c r="K40" s="25"/>
      <c r="L40" s="26"/>
      <c r="M40" s="26"/>
      <c r="N40" s="27"/>
      <c r="O40" s="28"/>
      <c r="P40" s="46" t="str">
        <f t="shared" si="2"/>
        <v xml:space="preserve"> </v>
      </c>
      <c r="Q40" s="46"/>
      <c r="R40" s="37" t="s">
        <v>202</v>
      </c>
      <c r="S40" s="48"/>
    </row>
    <row r="41" spans="2:19" x14ac:dyDescent="0.2">
      <c r="B41" s="47">
        <v>7</v>
      </c>
      <c r="C41"/>
      <c r="D41" s="37" t="s">
        <v>214</v>
      </c>
      <c r="E41" s="25"/>
      <c r="F41" s="25"/>
      <c r="G41" s="25"/>
      <c r="H41" s="26"/>
      <c r="I41" s="26"/>
      <c r="J41" s="26"/>
      <c r="K41" s="85"/>
      <c r="L41" s="26"/>
      <c r="M41" s="26"/>
      <c r="N41" s="27"/>
      <c r="O41" s="28"/>
      <c r="P41" s="46" t="str">
        <f t="shared" si="2"/>
        <v xml:space="preserve"> </v>
      </c>
      <c r="Q41" s="46"/>
      <c r="R41" s="37" t="s">
        <v>214</v>
      </c>
      <c r="S41" s="48"/>
    </row>
    <row r="42" spans="2:19" x14ac:dyDescent="0.2">
      <c r="B42" s="47">
        <v>8</v>
      </c>
      <c r="C42"/>
      <c r="D42" s="25"/>
      <c r="E42" s="25"/>
      <c r="F42" s="25"/>
      <c r="G42" s="25"/>
      <c r="H42" s="26"/>
      <c r="I42" s="26"/>
      <c r="J42" s="26"/>
      <c r="K42" s="25"/>
      <c r="L42" s="26"/>
      <c r="M42" s="26"/>
      <c r="N42" s="27"/>
      <c r="O42" s="28"/>
      <c r="P42" s="46" t="str">
        <f t="shared" si="2"/>
        <v xml:space="preserve"> </v>
      </c>
      <c r="Q42" s="46"/>
      <c r="R42" s="48"/>
      <c r="S42" s="48"/>
    </row>
    <row r="43" spans="2:19" x14ac:dyDescent="0.2">
      <c r="B43"/>
      <c r="C43"/>
      <c r="D43" s="25"/>
      <c r="E43" s="25"/>
      <c r="F43" s="25"/>
      <c r="G43" s="25"/>
      <c r="H43" s="26"/>
      <c r="I43" s="26"/>
      <c r="J43" s="26"/>
      <c r="K43" s="25"/>
      <c r="L43" s="26"/>
      <c r="M43" s="26"/>
      <c r="N43" s="27"/>
      <c r="O43" s="28"/>
      <c r="P43"/>
      <c r="Q43"/>
      <c r="S43" s="1"/>
    </row>
    <row r="44" spans="2:19" hidden="1" x14ac:dyDescent="0.2">
      <c r="B44"/>
      <c r="C44" s="32" t="s">
        <v>203</v>
      </c>
      <c r="D44" s="25"/>
      <c r="E44" s="25"/>
      <c r="F44" s="25"/>
      <c r="G44" s="25"/>
      <c r="H44" s="26"/>
      <c r="I44" s="26"/>
      <c r="J44" s="26"/>
      <c r="K44" s="25"/>
      <c r="L44" s="26"/>
      <c r="M44" s="26"/>
      <c r="N44" s="27"/>
      <c r="O44" s="28"/>
      <c r="P44"/>
      <c r="Q44"/>
      <c r="S44" s="1"/>
    </row>
    <row r="45" spans="2:19" hidden="1" x14ac:dyDescent="0.2">
      <c r="B45" s="47">
        <v>9</v>
      </c>
      <c r="C45"/>
      <c r="D45" s="25"/>
      <c r="E45" s="25"/>
      <c r="F45" s="25"/>
      <c r="G45" s="25"/>
      <c r="H45" s="26"/>
      <c r="I45" s="26"/>
      <c r="J45" s="26"/>
      <c r="K45" s="25"/>
      <c r="L45" s="26"/>
      <c r="M45" s="26"/>
      <c r="N45" s="27"/>
      <c r="O45" s="28"/>
      <c r="P45" s="46" t="str">
        <f t="shared" ref="P45:P52" si="3">IF(K45=0," ",1)</f>
        <v xml:space="preserve"> </v>
      </c>
      <c r="Q45" s="46"/>
      <c r="S45" s="1"/>
    </row>
    <row r="46" spans="2:19" hidden="1" x14ac:dyDescent="0.2">
      <c r="B46" s="47">
        <v>10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6"/>
      <c r="N46" s="27"/>
      <c r="O46" s="28"/>
      <c r="P46" s="46" t="str">
        <f t="shared" si="3"/>
        <v xml:space="preserve"> </v>
      </c>
      <c r="Q46" s="46"/>
      <c r="S46" s="1"/>
    </row>
    <row r="47" spans="2:19" hidden="1" x14ac:dyDescent="0.2">
      <c r="B47" s="47">
        <v>11</v>
      </c>
      <c r="C47"/>
      <c r="D47" s="25"/>
      <c r="E47" s="25"/>
      <c r="F47" s="25"/>
      <c r="G47" s="25"/>
      <c r="H47" s="26"/>
      <c r="I47" s="26"/>
      <c r="J47" s="26"/>
      <c r="K47" s="85"/>
      <c r="L47" s="26"/>
      <c r="M47" s="26"/>
      <c r="N47" s="27"/>
      <c r="O47" s="28"/>
      <c r="P47" s="46" t="str">
        <f t="shared" si="3"/>
        <v xml:space="preserve"> </v>
      </c>
      <c r="Q47" s="46"/>
      <c r="S47" s="1"/>
    </row>
    <row r="48" spans="2:19" hidden="1" x14ac:dyDescent="0.2">
      <c r="B48" s="47">
        <v>12</v>
      </c>
      <c r="C48"/>
      <c r="D48" s="25"/>
      <c r="E48" s="25"/>
      <c r="F48" s="25"/>
      <c r="G48" s="25"/>
      <c r="H48" s="26"/>
      <c r="I48" s="26"/>
      <c r="J48" s="26"/>
      <c r="K48" s="25"/>
      <c r="L48" s="26"/>
      <c r="M48" s="26"/>
      <c r="N48" s="27"/>
      <c r="O48" s="28"/>
      <c r="P48" s="46" t="str">
        <f t="shared" si="3"/>
        <v xml:space="preserve"> </v>
      </c>
      <c r="Q48" s="46"/>
      <c r="S48" s="1"/>
    </row>
    <row r="49" spans="2:33" hidden="1" x14ac:dyDescent="0.2">
      <c r="B49" s="47">
        <v>13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6"/>
      <c r="N49" s="27"/>
      <c r="O49" s="28"/>
      <c r="P49" s="46" t="str">
        <f t="shared" si="3"/>
        <v xml:space="preserve"> </v>
      </c>
      <c r="Q49" s="46"/>
      <c r="S49" s="1"/>
    </row>
    <row r="50" spans="2:33" hidden="1" x14ac:dyDescent="0.2">
      <c r="B50" s="47">
        <v>14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6"/>
      <c r="N50" s="27"/>
      <c r="O50" s="28"/>
      <c r="P50" s="46" t="str">
        <f t="shared" si="3"/>
        <v xml:space="preserve"> </v>
      </c>
      <c r="Q50" s="46"/>
      <c r="S50" s="1"/>
    </row>
    <row r="51" spans="2:33" hidden="1" x14ac:dyDescent="0.2">
      <c r="B51" s="47">
        <v>15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3"/>
        <v xml:space="preserve"> </v>
      </c>
      <c r="Q51" s="46"/>
      <c r="S51" s="1"/>
    </row>
    <row r="52" spans="2:33" hidden="1" x14ac:dyDescent="0.2">
      <c r="B52" s="47">
        <v>16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3"/>
        <v xml:space="preserve"> </v>
      </c>
      <c r="Q52" s="46"/>
      <c r="S52" s="1"/>
    </row>
    <row r="54" spans="2:33" ht="26" x14ac:dyDescent="0.2">
      <c r="B54" s="20" t="s">
        <v>136</v>
      </c>
      <c r="C54" s="21"/>
      <c r="D54" s="21"/>
      <c r="E54" s="21"/>
      <c r="F54" s="22">
        <f>1+F2</f>
        <v>26</v>
      </c>
    </row>
    <row r="55" spans="2:33" ht="7.5" customHeight="1" x14ac:dyDescent="0.2">
      <c r="L55" s="2"/>
      <c r="M55" s="2"/>
      <c r="N55" s="2"/>
    </row>
    <row r="56" spans="2:33" ht="19" x14ac:dyDescent="0.2">
      <c r="B56" s="23" t="s">
        <v>238</v>
      </c>
    </row>
    <row r="58" spans="2:33" ht="16" x14ac:dyDescent="0.2">
      <c r="B58" s="49" t="s">
        <v>1</v>
      </c>
      <c r="C58" s="50"/>
      <c r="D58" s="50"/>
      <c r="E58" s="50"/>
      <c r="F58" s="110" t="s">
        <v>150</v>
      </c>
      <c r="G58" s="50"/>
      <c r="H58" s="50"/>
      <c r="I58" s="50"/>
      <c r="J58" s="50"/>
      <c r="K58" s="50"/>
      <c r="L58" s="50"/>
      <c r="M58" s="50"/>
      <c r="N58" s="50"/>
      <c r="O58" s="50"/>
      <c r="P58" s="51"/>
      <c r="Q58" s="86"/>
    </row>
    <row r="59" spans="2:33" x14ac:dyDescent="0.2">
      <c r="B59" s="24" t="s">
        <v>160</v>
      </c>
      <c r="G59" s="151">
        <f>VLOOKUP(B56&amp;B58,BUSCARECORDS_50MS14,2,FALSE)</f>
        <v>5.152777777777778E-4</v>
      </c>
      <c r="H59" s="151"/>
      <c r="I59" s="24" t="str">
        <f>VLOOKUP(B56&amp;B58,BUSCARECORDS_50MS14,3,FALSE)</f>
        <v>BARBERO MENDEZ DE VIGO, PATRICIA (UFV APASCOVI)</v>
      </c>
      <c r="R59" s="65" t="s">
        <v>225</v>
      </c>
    </row>
    <row r="60" spans="2:33" x14ac:dyDescent="0.2">
      <c r="B60" s="24" t="s">
        <v>162</v>
      </c>
      <c r="G60" s="149">
        <f>VLOOKUP(B56&amp;B58,BUSCARECORDS_50MS14,4,FALSE)</f>
        <v>3.8252314814814811E-4</v>
      </c>
      <c r="H60" s="149"/>
      <c r="I60" s="9"/>
      <c r="N60" s="41" t="s">
        <v>186</v>
      </c>
      <c r="O60" s="42">
        <v>9.2592592592592585E-4</v>
      </c>
      <c r="R60" s="66" t="s">
        <v>227</v>
      </c>
    </row>
    <row r="61" spans="2:33" x14ac:dyDescent="0.2">
      <c r="R61" s="67" t="s">
        <v>228</v>
      </c>
    </row>
    <row r="62" spans="2:33" x14ac:dyDescent="0.2">
      <c r="B62"/>
      <c r="C62" s="32" t="s">
        <v>197</v>
      </c>
      <c r="D62" s="35"/>
      <c r="E62" s="35"/>
      <c r="F62" s="35"/>
      <c r="G62" s="35"/>
      <c r="H62" s="35"/>
      <c r="I62" s="44"/>
      <c r="J62" s="44"/>
      <c r="K62" s="35"/>
      <c r="L62" s="45"/>
      <c r="M62" s="45"/>
      <c r="N62" s="45"/>
      <c r="O62" s="28"/>
      <c r="P62" s="46"/>
      <c r="Q62" s="46"/>
      <c r="S62" s="1"/>
    </row>
    <row r="63" spans="2:33" x14ac:dyDescent="0.2">
      <c r="B63" s="47">
        <v>1</v>
      </c>
      <c r="C63"/>
      <c r="D63" s="25" t="s">
        <v>174</v>
      </c>
      <c r="E63" s="25"/>
      <c r="F63" s="25"/>
      <c r="G63" s="25"/>
      <c r="H63" s="26" t="s">
        <v>143</v>
      </c>
      <c r="I63" s="26" t="s">
        <v>236</v>
      </c>
      <c r="J63" s="26" t="s">
        <v>165</v>
      </c>
      <c r="K63" s="85" t="s">
        <v>35</v>
      </c>
      <c r="L63" s="26"/>
      <c r="M63" s="121"/>
      <c r="N63" s="122"/>
      <c r="O63" s="28">
        <v>5.894675925925926E-4</v>
      </c>
      <c r="P63" s="46">
        <f t="shared" ref="P63:P70" si="4">IF(K63=0," ",2)</f>
        <v>2</v>
      </c>
      <c r="Q63" s="46"/>
      <c r="R63" s="48"/>
      <c r="S63" s="48"/>
      <c r="V63" s="25" t="s">
        <v>174</v>
      </c>
      <c r="W63" s="25"/>
      <c r="X63" s="25"/>
      <c r="Y63" s="25"/>
      <c r="Z63" s="26" t="s">
        <v>143</v>
      </c>
      <c r="AA63" s="26" t="s">
        <v>236</v>
      </c>
      <c r="AB63" s="26" t="s">
        <v>165</v>
      </c>
      <c r="AC63" s="85" t="s">
        <v>35</v>
      </c>
      <c r="AD63" s="26"/>
      <c r="AE63" s="121"/>
      <c r="AF63" s="122"/>
      <c r="AG63" s="28">
        <v>5.894675925925926E-4</v>
      </c>
    </row>
    <row r="64" spans="2:33" x14ac:dyDescent="0.2">
      <c r="B64" s="47">
        <v>2</v>
      </c>
      <c r="C64"/>
      <c r="D64" s="25" t="s">
        <v>372</v>
      </c>
      <c r="E64" s="25"/>
      <c r="F64" s="25"/>
      <c r="G64" s="25"/>
      <c r="H64" s="26" t="s">
        <v>143</v>
      </c>
      <c r="I64" s="26" t="s">
        <v>236</v>
      </c>
      <c r="J64" s="26" t="s">
        <v>165</v>
      </c>
      <c r="K64" s="85" t="s">
        <v>284</v>
      </c>
      <c r="L64" s="26"/>
      <c r="M64" s="121"/>
      <c r="N64" s="122"/>
      <c r="O64" s="28">
        <v>6.1087962962962962E-4</v>
      </c>
      <c r="P64" s="46">
        <f t="shared" si="4"/>
        <v>2</v>
      </c>
      <c r="Q64" s="46"/>
      <c r="R64" s="37" t="s">
        <v>200</v>
      </c>
      <c r="S64" s="48"/>
      <c r="V64" s="25" t="s">
        <v>372</v>
      </c>
      <c r="W64" s="25"/>
      <c r="X64" s="25"/>
      <c r="Y64" s="25"/>
      <c r="Z64" s="26" t="s">
        <v>143</v>
      </c>
      <c r="AA64" s="26" t="s">
        <v>236</v>
      </c>
      <c r="AB64" s="26" t="s">
        <v>165</v>
      </c>
      <c r="AC64" s="85" t="s">
        <v>284</v>
      </c>
      <c r="AD64" s="26"/>
      <c r="AE64" s="121"/>
      <c r="AF64" s="122"/>
      <c r="AG64" s="28">
        <v>6.1087962962962962E-4</v>
      </c>
    </row>
    <row r="65" spans="2:33" x14ac:dyDescent="0.2">
      <c r="B65" s="47">
        <v>3</v>
      </c>
      <c r="C65"/>
      <c r="D65" s="25" t="s">
        <v>322</v>
      </c>
      <c r="E65" s="25"/>
      <c r="F65" s="25"/>
      <c r="G65" s="25"/>
      <c r="H65" s="26" t="s">
        <v>143</v>
      </c>
      <c r="I65" s="26" t="s">
        <v>236</v>
      </c>
      <c r="J65" s="26" t="s">
        <v>165</v>
      </c>
      <c r="K65" s="85" t="s">
        <v>314</v>
      </c>
      <c r="L65" s="26"/>
      <c r="M65" s="121"/>
      <c r="N65" s="122"/>
      <c r="O65" s="28">
        <v>6.87037037037037E-4</v>
      </c>
      <c r="P65" s="46">
        <f t="shared" si="4"/>
        <v>2</v>
      </c>
      <c r="Q65" s="46"/>
      <c r="R65" s="37" t="s">
        <v>201</v>
      </c>
      <c r="S65" s="48"/>
      <c r="V65" s="25" t="s">
        <v>322</v>
      </c>
      <c r="W65" s="25"/>
      <c r="X65" s="25"/>
      <c r="Y65" s="25"/>
      <c r="Z65" s="26" t="s">
        <v>143</v>
      </c>
      <c r="AA65" s="26" t="s">
        <v>236</v>
      </c>
      <c r="AB65" s="26" t="s">
        <v>165</v>
      </c>
      <c r="AC65" s="85" t="s">
        <v>314</v>
      </c>
      <c r="AD65" s="26"/>
      <c r="AE65" s="121"/>
      <c r="AF65" s="122"/>
      <c r="AG65" s="28">
        <v>6.87037037037037E-4</v>
      </c>
    </row>
    <row r="66" spans="2:33" x14ac:dyDescent="0.2">
      <c r="B66" s="47">
        <v>4</v>
      </c>
      <c r="C66"/>
      <c r="D66" s="25" t="s">
        <v>323</v>
      </c>
      <c r="E66" s="25"/>
      <c r="F66" s="25"/>
      <c r="G66" s="25"/>
      <c r="H66" s="26" t="s">
        <v>143</v>
      </c>
      <c r="I66" s="26" t="s">
        <v>236</v>
      </c>
      <c r="J66" s="26" t="s">
        <v>165</v>
      </c>
      <c r="K66" s="85" t="s">
        <v>314</v>
      </c>
      <c r="L66" s="26"/>
      <c r="M66" s="121"/>
      <c r="N66" s="122"/>
      <c r="O66" s="28">
        <v>7.2430555555555551E-4</v>
      </c>
      <c r="P66" s="46">
        <f t="shared" si="4"/>
        <v>2</v>
      </c>
      <c r="Q66" s="46"/>
      <c r="R66" s="48"/>
      <c r="S66" s="48"/>
      <c r="V66" s="25" t="s">
        <v>323</v>
      </c>
      <c r="W66" s="25"/>
      <c r="X66" s="25"/>
      <c r="Y66" s="25"/>
      <c r="Z66" s="26" t="s">
        <v>143</v>
      </c>
      <c r="AA66" s="26" t="s">
        <v>236</v>
      </c>
      <c r="AB66" s="26" t="s">
        <v>165</v>
      </c>
      <c r="AC66" s="85" t="s">
        <v>314</v>
      </c>
      <c r="AD66" s="26"/>
      <c r="AE66" s="121"/>
      <c r="AF66" s="122"/>
      <c r="AG66" s="28">
        <v>7.2430555555555551E-4</v>
      </c>
    </row>
    <row r="67" spans="2:33" x14ac:dyDescent="0.2">
      <c r="B67" s="47">
        <v>5</v>
      </c>
      <c r="C67"/>
      <c r="D67" s="25" t="s">
        <v>260</v>
      </c>
      <c r="E67" s="25"/>
      <c r="F67" s="25"/>
      <c r="G67" s="25"/>
      <c r="H67" s="26" t="s">
        <v>143</v>
      </c>
      <c r="I67" s="26" t="s">
        <v>236</v>
      </c>
      <c r="J67" s="26" t="s">
        <v>165</v>
      </c>
      <c r="K67" s="85" t="s">
        <v>354</v>
      </c>
      <c r="L67" s="26"/>
      <c r="M67" s="121"/>
      <c r="N67" s="122"/>
      <c r="O67" s="28">
        <v>7.5648148148148146E-4</v>
      </c>
      <c r="P67" s="46">
        <f t="shared" si="4"/>
        <v>2</v>
      </c>
      <c r="Q67" s="46"/>
      <c r="R67" s="37" t="s">
        <v>200</v>
      </c>
      <c r="S67" s="48"/>
      <c r="V67" s="25" t="s">
        <v>260</v>
      </c>
      <c r="W67" s="25"/>
      <c r="X67" s="25"/>
      <c r="Y67" s="25"/>
      <c r="Z67" s="26" t="s">
        <v>143</v>
      </c>
      <c r="AA67" s="26" t="s">
        <v>236</v>
      </c>
      <c r="AB67" s="26" t="s">
        <v>165</v>
      </c>
      <c r="AC67" s="85" t="s">
        <v>354</v>
      </c>
      <c r="AD67" s="26"/>
      <c r="AE67" s="121"/>
      <c r="AF67" s="122"/>
      <c r="AG67" s="28">
        <v>7.5648148148148146E-4</v>
      </c>
    </row>
    <row r="68" spans="2:33" x14ac:dyDescent="0.2">
      <c r="B68" s="47">
        <v>6</v>
      </c>
      <c r="C68"/>
      <c r="D68" s="25" t="s">
        <v>485</v>
      </c>
      <c r="E68" s="25"/>
      <c r="F68" s="25"/>
      <c r="G68" s="25"/>
      <c r="H68" s="26" t="s">
        <v>143</v>
      </c>
      <c r="I68" s="26" t="s">
        <v>236</v>
      </c>
      <c r="J68" s="26" t="s">
        <v>165</v>
      </c>
      <c r="K68" s="85" t="s">
        <v>314</v>
      </c>
      <c r="L68" s="26"/>
      <c r="M68" s="121"/>
      <c r="N68" s="122"/>
      <c r="O68" s="28">
        <v>7.6365740740740745E-4</v>
      </c>
      <c r="P68" s="46">
        <f t="shared" si="4"/>
        <v>2</v>
      </c>
      <c r="Q68" s="46"/>
      <c r="R68" s="37" t="s">
        <v>202</v>
      </c>
      <c r="S68" s="48"/>
      <c r="V68" s="25" t="s">
        <v>485</v>
      </c>
      <c r="W68" s="25"/>
      <c r="X68" s="25"/>
      <c r="Y68" s="25"/>
      <c r="Z68" s="26" t="s">
        <v>143</v>
      </c>
      <c r="AA68" s="26" t="s">
        <v>236</v>
      </c>
      <c r="AB68" s="68" t="s">
        <v>165</v>
      </c>
      <c r="AC68" s="85" t="s">
        <v>314</v>
      </c>
      <c r="AD68" s="26"/>
      <c r="AE68" s="121"/>
      <c r="AF68" s="122"/>
      <c r="AG68" s="28">
        <v>7.6365740740740745E-4</v>
      </c>
    </row>
    <row r="69" spans="2:33" x14ac:dyDescent="0.2">
      <c r="B69" s="47">
        <v>7</v>
      </c>
      <c r="C69"/>
      <c r="D69" s="25" t="s">
        <v>176</v>
      </c>
      <c r="E69" s="25"/>
      <c r="F69" s="25"/>
      <c r="G69" s="25"/>
      <c r="H69" s="26" t="s">
        <v>143</v>
      </c>
      <c r="I69" s="26" t="s">
        <v>236</v>
      </c>
      <c r="J69" s="26" t="s">
        <v>165</v>
      </c>
      <c r="K69" s="85" t="s">
        <v>284</v>
      </c>
      <c r="L69" s="26"/>
      <c r="M69" s="121"/>
      <c r="N69" s="122"/>
      <c r="O69" s="28">
        <v>7.9282407407407405E-4</v>
      </c>
      <c r="P69" s="46">
        <f t="shared" si="4"/>
        <v>2</v>
      </c>
      <c r="Q69" s="46"/>
      <c r="R69" s="37" t="s">
        <v>214</v>
      </c>
      <c r="S69" s="48"/>
      <c r="V69" s="25" t="s">
        <v>176</v>
      </c>
      <c r="W69" s="25"/>
      <c r="X69" s="25"/>
      <c r="Y69" s="25"/>
      <c r="Z69" s="26" t="s">
        <v>143</v>
      </c>
      <c r="AA69" s="26" t="s">
        <v>236</v>
      </c>
      <c r="AB69" s="26" t="s">
        <v>165</v>
      </c>
      <c r="AC69" s="85" t="s">
        <v>284</v>
      </c>
      <c r="AD69" s="26"/>
      <c r="AE69" s="121"/>
      <c r="AF69" s="122"/>
      <c r="AG69" s="28">
        <v>7.9282407407407405E-4</v>
      </c>
    </row>
    <row r="70" spans="2:33" x14ac:dyDescent="0.2">
      <c r="B70" s="47">
        <v>8</v>
      </c>
      <c r="C70"/>
      <c r="D70" s="25" t="s">
        <v>365</v>
      </c>
      <c r="E70" s="25"/>
      <c r="F70" s="25"/>
      <c r="G70" s="25"/>
      <c r="H70" s="26" t="s">
        <v>143</v>
      </c>
      <c r="I70" s="26" t="s">
        <v>236</v>
      </c>
      <c r="J70" s="26" t="s">
        <v>165</v>
      </c>
      <c r="K70" s="85" t="s">
        <v>35</v>
      </c>
      <c r="L70" s="26"/>
      <c r="M70" s="121"/>
      <c r="N70" s="122"/>
      <c r="O70" s="28">
        <v>8.0601851851851852E-4</v>
      </c>
      <c r="P70" s="46">
        <f t="shared" si="4"/>
        <v>2</v>
      </c>
      <c r="Q70" s="46"/>
      <c r="R70" s="48"/>
      <c r="S70" s="48"/>
      <c r="V70" s="25" t="s">
        <v>365</v>
      </c>
      <c r="W70" s="25"/>
      <c r="X70" s="25"/>
      <c r="Y70" s="25"/>
      <c r="Z70" s="26" t="s">
        <v>143</v>
      </c>
      <c r="AA70" s="26" t="s">
        <v>236</v>
      </c>
      <c r="AB70" s="26" t="s">
        <v>165</v>
      </c>
      <c r="AC70" s="85" t="s">
        <v>35</v>
      </c>
      <c r="AD70" s="26"/>
      <c r="AE70" s="121"/>
      <c r="AF70" s="122"/>
      <c r="AG70" s="28">
        <v>8.0601851851851852E-4</v>
      </c>
    </row>
    <row r="71" spans="2:33" x14ac:dyDescent="0.2">
      <c r="B71"/>
      <c r="C71"/>
      <c r="D71" s="25"/>
      <c r="E71" s="25"/>
      <c r="F71" s="25"/>
      <c r="G71" s="25"/>
      <c r="H71" s="26"/>
      <c r="I71" s="26"/>
      <c r="J71" s="26"/>
      <c r="K71" s="85"/>
      <c r="L71" s="26"/>
      <c r="M71" s="26"/>
      <c r="N71" s="27"/>
      <c r="O71" s="28"/>
      <c r="P71"/>
      <c r="Q71"/>
      <c r="S71" s="1"/>
      <c r="V71" s="25" t="s">
        <v>325</v>
      </c>
      <c r="W71" s="25"/>
      <c r="X71" s="25"/>
      <c r="Y71" s="25"/>
      <c r="Z71" s="26" t="s">
        <v>143</v>
      </c>
      <c r="AA71" s="26" t="s">
        <v>237</v>
      </c>
      <c r="AB71" s="26" t="s">
        <v>165</v>
      </c>
      <c r="AC71" s="85" t="s">
        <v>173</v>
      </c>
      <c r="AD71" s="26"/>
      <c r="AE71" s="121"/>
      <c r="AF71" s="122"/>
      <c r="AG71" s="28">
        <v>6.2094907407407411E-4</v>
      </c>
    </row>
    <row r="72" spans="2:33" hidden="1" x14ac:dyDescent="0.2">
      <c r="B72"/>
      <c r="C72" s="32" t="s">
        <v>203</v>
      </c>
      <c r="D72" s="35"/>
      <c r="E72" s="35"/>
      <c r="F72" s="35"/>
      <c r="G72" s="35"/>
      <c r="H72" s="35"/>
      <c r="I72" s="44"/>
      <c r="J72" s="44"/>
      <c r="K72" s="35"/>
      <c r="L72" s="45"/>
      <c r="M72" s="45"/>
      <c r="N72" s="45"/>
      <c r="O72" s="28"/>
      <c r="P72"/>
      <c r="Q72"/>
      <c r="S72" s="1"/>
      <c r="V72" s="25" t="s">
        <v>177</v>
      </c>
      <c r="W72" s="25"/>
      <c r="X72" s="25"/>
      <c r="Y72" s="25"/>
      <c r="Z72" s="26" t="s">
        <v>143</v>
      </c>
      <c r="AA72" s="26" t="s">
        <v>237</v>
      </c>
      <c r="AB72" s="26" t="s">
        <v>165</v>
      </c>
      <c r="AC72" s="85" t="s">
        <v>284</v>
      </c>
      <c r="AD72" s="26"/>
      <c r="AE72" s="121"/>
      <c r="AF72" s="122"/>
      <c r="AG72" s="28">
        <v>6.7673611111111114E-4</v>
      </c>
    </row>
    <row r="73" spans="2:33" hidden="1" x14ac:dyDescent="0.2">
      <c r="B73" s="47">
        <v>9</v>
      </c>
      <c r="C73"/>
      <c r="D73" s="25"/>
      <c r="E73" s="25"/>
      <c r="F73" s="25"/>
      <c r="G73" s="25"/>
      <c r="H73" s="26"/>
      <c r="I73" s="26"/>
      <c r="J73" s="26"/>
      <c r="K73" s="85"/>
      <c r="L73" s="26"/>
      <c r="M73" s="26"/>
      <c r="N73" s="27"/>
      <c r="O73" s="28"/>
      <c r="P73" s="46" t="str">
        <f t="shared" ref="P73:P80" si="5">IF(K73=0," ",1)</f>
        <v xml:space="preserve"> </v>
      </c>
      <c r="Q73" s="46"/>
      <c r="S73" s="1"/>
      <c r="V73" s="25" t="s">
        <v>327</v>
      </c>
      <c r="W73" s="25"/>
      <c r="X73" s="25"/>
      <c r="Y73" s="25"/>
      <c r="Z73" s="26" t="s">
        <v>143</v>
      </c>
      <c r="AA73" s="26" t="s">
        <v>237</v>
      </c>
      <c r="AB73" s="26" t="s">
        <v>165</v>
      </c>
      <c r="AC73" s="85" t="s">
        <v>142</v>
      </c>
      <c r="AD73" s="26"/>
      <c r="AE73" s="121"/>
      <c r="AF73" s="122"/>
      <c r="AG73" s="28">
        <v>6.9409722222222225E-4</v>
      </c>
    </row>
    <row r="74" spans="2:33" hidden="1" x14ac:dyDescent="0.2">
      <c r="B74" s="47">
        <v>10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5"/>
        <v xml:space="preserve"> </v>
      </c>
      <c r="Q74" s="46"/>
      <c r="S74" s="1"/>
      <c r="V74" s="25" t="s">
        <v>290</v>
      </c>
      <c r="W74" s="25"/>
      <c r="X74" s="25"/>
      <c r="Y74" s="25"/>
      <c r="Z74" s="26" t="s">
        <v>143</v>
      </c>
      <c r="AA74" s="26" t="s">
        <v>237</v>
      </c>
      <c r="AB74" s="26" t="s">
        <v>165</v>
      </c>
      <c r="AC74" s="85" t="s">
        <v>359</v>
      </c>
      <c r="AD74" s="26"/>
      <c r="AE74" s="121"/>
      <c r="AF74" s="122"/>
      <c r="AG74" s="28">
        <v>7.4398148148148153E-4</v>
      </c>
    </row>
    <row r="75" spans="2:33" hidden="1" x14ac:dyDescent="0.2">
      <c r="B75" s="47">
        <v>11</v>
      </c>
      <c r="C75"/>
      <c r="D75" s="25"/>
      <c r="E75" s="25"/>
      <c r="F75" s="25"/>
      <c r="G75" s="25"/>
      <c r="H75" s="26"/>
      <c r="I75" s="26"/>
      <c r="J75" s="26"/>
      <c r="K75" s="25"/>
      <c r="L75" s="26"/>
      <c r="M75" s="26"/>
      <c r="N75" s="27"/>
      <c r="O75" s="28"/>
      <c r="P75" s="46" t="str">
        <f t="shared" si="5"/>
        <v xml:space="preserve"> </v>
      </c>
      <c r="Q75" s="46"/>
      <c r="S75" s="1"/>
      <c r="V75" s="25" t="s">
        <v>151</v>
      </c>
      <c r="W75" s="25"/>
      <c r="X75" s="25"/>
      <c r="Y75" s="25"/>
      <c r="Z75" s="26" t="s">
        <v>143</v>
      </c>
      <c r="AA75" s="26" t="s">
        <v>237</v>
      </c>
      <c r="AB75" s="26" t="s">
        <v>165</v>
      </c>
      <c r="AC75" s="85" t="s">
        <v>284</v>
      </c>
      <c r="AD75" s="26"/>
      <c r="AE75" s="121"/>
      <c r="AF75" s="122"/>
      <c r="AG75" s="28">
        <v>7.4618055555555559E-4</v>
      </c>
    </row>
    <row r="76" spans="2:33" hidden="1" x14ac:dyDescent="0.2">
      <c r="B76" s="47">
        <v>12</v>
      </c>
      <c r="C76"/>
      <c r="D76" s="25"/>
      <c r="E76" s="25"/>
      <c r="F76" s="25"/>
      <c r="G76" s="25"/>
      <c r="H76" s="26"/>
      <c r="I76" s="26"/>
      <c r="J76" s="26"/>
      <c r="K76" s="25"/>
      <c r="L76" s="26"/>
      <c r="M76" s="26"/>
      <c r="N76" s="27"/>
      <c r="O76" s="28"/>
      <c r="P76" s="46" t="str">
        <f t="shared" si="5"/>
        <v xml:space="preserve"> </v>
      </c>
      <c r="Q76" s="46"/>
      <c r="S76" s="1"/>
      <c r="V76" s="25" t="s">
        <v>371</v>
      </c>
      <c r="W76" s="25"/>
      <c r="X76" s="25"/>
      <c r="Y76" s="25"/>
      <c r="Z76" s="26" t="s">
        <v>143</v>
      </c>
      <c r="AA76" s="26" t="s">
        <v>318</v>
      </c>
      <c r="AB76" s="26" t="s">
        <v>141</v>
      </c>
      <c r="AC76" s="85" t="s">
        <v>357</v>
      </c>
      <c r="AD76" s="26"/>
      <c r="AE76" s="121"/>
      <c r="AF76" s="122"/>
      <c r="AG76" s="28">
        <v>8.7268518518518522E-4</v>
      </c>
    </row>
    <row r="77" spans="2:33" hidden="1" x14ac:dyDescent="0.2">
      <c r="B77" s="47">
        <v>13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si="5"/>
        <v xml:space="preserve"> </v>
      </c>
      <c r="Q77" s="46"/>
      <c r="S77" s="1"/>
      <c r="V77" s="25" t="s">
        <v>229</v>
      </c>
      <c r="W77" s="25"/>
      <c r="X77" s="25"/>
      <c r="Y77" s="25"/>
      <c r="Z77" s="26" t="s">
        <v>143</v>
      </c>
      <c r="AA77" s="26" t="s">
        <v>318</v>
      </c>
      <c r="AB77" s="26" t="s">
        <v>141</v>
      </c>
      <c r="AC77" s="85" t="s">
        <v>354</v>
      </c>
      <c r="AD77" s="26"/>
      <c r="AE77" s="121"/>
      <c r="AF77" s="122"/>
      <c r="AG77" s="28">
        <v>1.0030092592592593E-3</v>
      </c>
    </row>
    <row r="78" spans="2:33" hidden="1" x14ac:dyDescent="0.2">
      <c r="B78" s="47">
        <v>14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5"/>
        <v xml:space="preserve"> </v>
      </c>
      <c r="Q78" s="46"/>
      <c r="S78" s="1"/>
      <c r="V78" s="25" t="s">
        <v>231</v>
      </c>
      <c r="W78" s="25"/>
      <c r="X78" s="25"/>
      <c r="Y78" s="25"/>
      <c r="Z78" s="26" t="s">
        <v>143</v>
      </c>
      <c r="AA78" s="26" t="s">
        <v>317</v>
      </c>
      <c r="AB78" s="26" t="s">
        <v>141</v>
      </c>
      <c r="AC78" s="85" t="s">
        <v>284</v>
      </c>
      <c r="AD78" s="26"/>
      <c r="AE78" s="121"/>
      <c r="AF78" s="122"/>
      <c r="AG78" s="28">
        <v>9.2708333333333325E-4</v>
      </c>
    </row>
    <row r="79" spans="2:33" hidden="1" x14ac:dyDescent="0.2">
      <c r="B79" s="47">
        <v>15</v>
      </c>
      <c r="C79"/>
      <c r="D79" s="25"/>
      <c r="E79" s="25"/>
      <c r="F79" s="25"/>
      <c r="G79" s="25"/>
      <c r="H79" s="26"/>
      <c r="I79" s="26"/>
      <c r="J79" s="26"/>
      <c r="K79" s="25"/>
      <c r="L79" s="26"/>
      <c r="M79" s="26"/>
      <c r="N79" s="27"/>
      <c r="O79" s="28"/>
      <c r="P79" s="46" t="str">
        <f t="shared" si="5"/>
        <v xml:space="preserve"> </v>
      </c>
      <c r="Q79" s="46"/>
      <c r="S79" s="1"/>
      <c r="V79" s="25" t="s">
        <v>486</v>
      </c>
      <c r="W79" s="25"/>
      <c r="X79" s="25"/>
      <c r="Y79" s="25"/>
      <c r="Z79" s="26" t="s">
        <v>143</v>
      </c>
      <c r="AA79" s="26" t="s">
        <v>317</v>
      </c>
      <c r="AB79" s="26" t="s">
        <v>141</v>
      </c>
      <c r="AC79" s="85" t="s">
        <v>142</v>
      </c>
      <c r="AD79" s="26"/>
      <c r="AE79" s="121"/>
      <c r="AF79" s="122"/>
      <c r="AG79" s="28">
        <v>9.4502314814814818E-4</v>
      </c>
    </row>
    <row r="80" spans="2:33" hidden="1" x14ac:dyDescent="0.2">
      <c r="B80" s="47">
        <v>16</v>
      </c>
      <c r="C80"/>
      <c r="D80" s="25"/>
      <c r="E80" s="25"/>
      <c r="F80" s="25"/>
      <c r="G80" s="25"/>
      <c r="H80" s="26"/>
      <c r="I80" s="26"/>
      <c r="J80" s="26"/>
      <c r="K80" s="25"/>
      <c r="L80" s="26"/>
      <c r="M80" s="26"/>
      <c r="N80" s="27"/>
      <c r="O80" s="28"/>
      <c r="P80" s="46" t="str">
        <f t="shared" si="5"/>
        <v xml:space="preserve"> </v>
      </c>
      <c r="Q80" s="46"/>
      <c r="S80" s="1"/>
      <c r="V80" s="25" t="s">
        <v>423</v>
      </c>
      <c r="W80" s="25"/>
      <c r="X80" s="25"/>
      <c r="Y80" s="25"/>
      <c r="Z80" s="26" t="s">
        <v>143</v>
      </c>
      <c r="AA80" s="26" t="s">
        <v>317</v>
      </c>
      <c r="AB80" s="26" t="s">
        <v>141</v>
      </c>
      <c r="AC80" s="85" t="s">
        <v>284</v>
      </c>
      <c r="AD80" s="26"/>
      <c r="AE80" s="121"/>
      <c r="AF80" s="122"/>
      <c r="AG80" s="28">
        <v>1.2126157407407409E-3</v>
      </c>
    </row>
    <row r="81" spans="2:33" ht="15" customHeight="1" x14ac:dyDescent="0.2">
      <c r="V81"/>
      <c r="W81"/>
      <c r="X81"/>
      <c r="Y81"/>
      <c r="Z81"/>
      <c r="AA81"/>
      <c r="AB81"/>
      <c r="AC81"/>
      <c r="AD81"/>
      <c r="AE81"/>
      <c r="AF81"/>
      <c r="AG81"/>
    </row>
    <row r="82" spans="2:33" ht="16" x14ac:dyDescent="0.2">
      <c r="B82" s="49" t="s">
        <v>1</v>
      </c>
      <c r="C82" s="50"/>
      <c r="D82" s="50"/>
      <c r="E82" s="50"/>
      <c r="F82" s="110" t="s">
        <v>140</v>
      </c>
      <c r="G82" s="50"/>
      <c r="H82" s="50"/>
      <c r="I82" s="50"/>
      <c r="J82" s="50"/>
      <c r="K82" s="50"/>
      <c r="L82" s="50"/>
      <c r="M82" s="50"/>
      <c r="N82" s="50"/>
      <c r="O82" s="50"/>
      <c r="P82" s="51"/>
      <c r="Q82" s="86"/>
      <c r="V82"/>
      <c r="W82"/>
      <c r="X82"/>
      <c r="Y82"/>
      <c r="Z82"/>
      <c r="AA82"/>
      <c r="AB82"/>
      <c r="AC82"/>
      <c r="AD82"/>
      <c r="AE82"/>
      <c r="AF82"/>
      <c r="AG82"/>
    </row>
    <row r="83" spans="2:33" x14ac:dyDescent="0.2">
      <c r="B83" s="24" t="s">
        <v>161</v>
      </c>
      <c r="G83" s="149">
        <f>VLOOKUP(B56&amp;B82,BUSCARECORDS_50MS15,2,FALSE)</f>
        <v>5.9074074074074074E-4</v>
      </c>
      <c r="H83" s="149"/>
      <c r="I83" s="24" t="str">
        <f>VLOOKUP(B56&amp;B82,BUSCARECORDS_50MS15,3,FALSE)</f>
        <v>MARTINEZ AGUSTIN, MARTA (SAD APASCOVI)</v>
      </c>
      <c r="R83" s="65" t="s">
        <v>225</v>
      </c>
      <c r="V83"/>
      <c r="W83"/>
      <c r="X83"/>
      <c r="Y83"/>
      <c r="Z83"/>
      <c r="AA83"/>
      <c r="AB83"/>
      <c r="AC83"/>
      <c r="AD83"/>
      <c r="AE83"/>
      <c r="AF83"/>
      <c r="AG83"/>
    </row>
    <row r="84" spans="2:33" x14ac:dyDescent="0.2">
      <c r="B84" s="24" t="s">
        <v>162</v>
      </c>
      <c r="G84" s="149">
        <f>VLOOKUP(B56&amp;B82,BUSCARECORDS_50MS14,4,FALSE)</f>
        <v>3.8252314814814811E-4</v>
      </c>
      <c r="H84" s="149"/>
      <c r="I84" s="9"/>
      <c r="N84" s="41" t="s">
        <v>187</v>
      </c>
      <c r="O84" s="42">
        <v>9.8379629629629642E-4</v>
      </c>
      <c r="R84" s="66" t="s">
        <v>227</v>
      </c>
      <c r="V84"/>
      <c r="W84"/>
      <c r="X84"/>
      <c r="Y84"/>
      <c r="Z84"/>
      <c r="AA84"/>
      <c r="AB84"/>
      <c r="AC84"/>
      <c r="AD84"/>
      <c r="AE84"/>
      <c r="AF84"/>
      <c r="AG84"/>
    </row>
    <row r="85" spans="2:33" x14ac:dyDescent="0.2">
      <c r="N85" s="39"/>
      <c r="O85" s="40"/>
      <c r="P85" s="33"/>
      <c r="R85" s="67" t="s">
        <v>228</v>
      </c>
    </row>
    <row r="86" spans="2:33" x14ac:dyDescent="0.2">
      <c r="B86"/>
      <c r="C86" s="32" t="s">
        <v>197</v>
      </c>
      <c r="D86" s="35"/>
      <c r="E86" s="35"/>
      <c r="F86" s="35"/>
      <c r="G86" s="35"/>
      <c r="H86" s="35"/>
      <c r="I86" s="44"/>
      <c r="J86" s="44"/>
      <c r="K86" s="35"/>
      <c r="L86" s="45"/>
      <c r="M86" s="45"/>
      <c r="N86" s="39"/>
      <c r="O86" s="40"/>
      <c r="P86" s="33"/>
      <c r="Q86" s="46"/>
      <c r="S86" s="1"/>
    </row>
    <row r="87" spans="2:33" x14ac:dyDescent="0.2">
      <c r="B87" s="47">
        <v>1</v>
      </c>
      <c r="C87"/>
      <c r="D87" s="25" t="s">
        <v>325</v>
      </c>
      <c r="E87" s="25"/>
      <c r="F87" s="25"/>
      <c r="G87" s="25"/>
      <c r="H87" s="26" t="s">
        <v>143</v>
      </c>
      <c r="I87" s="26" t="s">
        <v>237</v>
      </c>
      <c r="J87" s="26" t="s">
        <v>165</v>
      </c>
      <c r="K87" s="85" t="s">
        <v>173</v>
      </c>
      <c r="L87" s="26"/>
      <c r="M87" s="121"/>
      <c r="N87" s="122"/>
      <c r="O87" s="28">
        <v>6.2094907407407411E-4</v>
      </c>
      <c r="P87" s="46">
        <f t="shared" ref="P87:P94" si="6">IF(K87=0," ",2)</f>
        <v>2</v>
      </c>
      <c r="Q87" s="46"/>
      <c r="R87" s="48"/>
      <c r="S87" s="48"/>
    </row>
    <row r="88" spans="2:33" x14ac:dyDescent="0.2">
      <c r="B88" s="47">
        <v>2</v>
      </c>
      <c r="C88"/>
      <c r="D88" s="25" t="s">
        <v>177</v>
      </c>
      <c r="E88" s="25"/>
      <c r="F88" s="25"/>
      <c r="G88" s="25"/>
      <c r="H88" s="26" t="s">
        <v>143</v>
      </c>
      <c r="I88" s="26" t="s">
        <v>237</v>
      </c>
      <c r="J88" s="26" t="s">
        <v>165</v>
      </c>
      <c r="K88" s="85" t="s">
        <v>284</v>
      </c>
      <c r="L88" s="26"/>
      <c r="M88" s="121"/>
      <c r="N88" s="122"/>
      <c r="O88" s="28">
        <v>6.7673611111111114E-4</v>
      </c>
      <c r="P88" s="46">
        <f t="shared" si="6"/>
        <v>2</v>
      </c>
      <c r="Q88" s="46"/>
      <c r="R88" s="37" t="s">
        <v>200</v>
      </c>
      <c r="S88" s="48"/>
    </row>
    <row r="89" spans="2:33" x14ac:dyDescent="0.2">
      <c r="B89" s="47">
        <v>3</v>
      </c>
      <c r="C89"/>
      <c r="D89" s="25" t="s">
        <v>327</v>
      </c>
      <c r="E89" s="25"/>
      <c r="F89" s="25"/>
      <c r="G89" s="25"/>
      <c r="H89" s="26" t="s">
        <v>143</v>
      </c>
      <c r="I89" s="26" t="s">
        <v>237</v>
      </c>
      <c r="J89" s="26" t="s">
        <v>165</v>
      </c>
      <c r="K89" s="85" t="s">
        <v>142</v>
      </c>
      <c r="L89" s="26"/>
      <c r="M89" s="121"/>
      <c r="N89" s="122"/>
      <c r="O89" s="28">
        <v>6.9409722222222225E-4</v>
      </c>
      <c r="P89" s="46">
        <f t="shared" si="6"/>
        <v>2</v>
      </c>
      <c r="Q89" s="46"/>
      <c r="R89" s="37" t="s">
        <v>201</v>
      </c>
      <c r="S89" s="48"/>
    </row>
    <row r="90" spans="2:33" x14ac:dyDescent="0.2">
      <c r="B90" s="47">
        <v>4</v>
      </c>
      <c r="C90"/>
      <c r="D90" s="25" t="s">
        <v>290</v>
      </c>
      <c r="E90" s="25"/>
      <c r="F90" s="25"/>
      <c r="G90" s="25"/>
      <c r="H90" s="26" t="s">
        <v>143</v>
      </c>
      <c r="I90" s="26" t="s">
        <v>237</v>
      </c>
      <c r="J90" s="26" t="s">
        <v>165</v>
      </c>
      <c r="K90" s="85" t="s">
        <v>359</v>
      </c>
      <c r="L90" s="26"/>
      <c r="M90" s="121"/>
      <c r="N90" s="122"/>
      <c r="O90" s="28">
        <v>7.4398148148148153E-4</v>
      </c>
      <c r="P90" s="46">
        <f t="shared" si="6"/>
        <v>2</v>
      </c>
      <c r="Q90" s="46"/>
      <c r="R90" s="48"/>
      <c r="S90" s="48"/>
    </row>
    <row r="91" spans="2:33" x14ac:dyDescent="0.2">
      <c r="B91" s="47">
        <v>5</v>
      </c>
      <c r="C91"/>
      <c r="D91" s="25" t="s">
        <v>151</v>
      </c>
      <c r="E91" s="25"/>
      <c r="F91" s="25"/>
      <c r="G91" s="25"/>
      <c r="H91" s="26" t="s">
        <v>143</v>
      </c>
      <c r="I91" s="26" t="s">
        <v>237</v>
      </c>
      <c r="J91" s="26" t="s">
        <v>165</v>
      </c>
      <c r="K91" s="85" t="s">
        <v>284</v>
      </c>
      <c r="L91" s="26"/>
      <c r="M91" s="121"/>
      <c r="N91" s="122"/>
      <c r="O91" s="28">
        <v>7.4618055555555559E-4</v>
      </c>
      <c r="P91" s="46">
        <f t="shared" si="6"/>
        <v>2</v>
      </c>
      <c r="Q91" s="46"/>
      <c r="R91" s="37" t="s">
        <v>200</v>
      </c>
      <c r="S91" s="48"/>
    </row>
    <row r="92" spans="2:33" x14ac:dyDescent="0.2">
      <c r="B92" s="47">
        <v>6</v>
      </c>
      <c r="C92"/>
      <c r="D92" s="25"/>
      <c r="E92" s="25"/>
      <c r="F92" s="25"/>
      <c r="G92" s="25"/>
      <c r="H92" s="26"/>
      <c r="I92" s="26"/>
      <c r="J92" s="26"/>
      <c r="K92" s="25"/>
      <c r="L92" s="26"/>
      <c r="M92" s="26"/>
      <c r="N92" s="27"/>
      <c r="O92" s="28"/>
      <c r="P92" s="46" t="str">
        <f t="shared" si="6"/>
        <v xml:space="preserve"> </v>
      </c>
      <c r="Q92" s="46"/>
      <c r="R92" s="37" t="s">
        <v>202</v>
      </c>
      <c r="S92" s="48"/>
    </row>
    <row r="93" spans="2:33" x14ac:dyDescent="0.2">
      <c r="B93" s="47">
        <v>7</v>
      </c>
      <c r="C93"/>
      <c r="D93" s="25"/>
      <c r="E93" s="25"/>
      <c r="F93" s="25"/>
      <c r="G93" s="25"/>
      <c r="H93" s="26"/>
      <c r="I93" s="26"/>
      <c r="J93" s="26"/>
      <c r="K93" s="25"/>
      <c r="L93" s="26"/>
      <c r="M93" s="26"/>
      <c r="N93" s="27"/>
      <c r="O93" s="28"/>
      <c r="P93" s="46" t="str">
        <f t="shared" si="6"/>
        <v xml:space="preserve"> </v>
      </c>
      <c r="Q93" s="46"/>
      <c r="R93" s="37" t="s">
        <v>214</v>
      </c>
      <c r="S93" s="48"/>
    </row>
    <row r="94" spans="2:33" x14ac:dyDescent="0.2">
      <c r="B94" s="47">
        <v>8</v>
      </c>
      <c r="C94"/>
      <c r="D94" s="25"/>
      <c r="E94" s="25"/>
      <c r="F94" s="25"/>
      <c r="G94" s="25"/>
      <c r="H94" s="26"/>
      <c r="I94" s="26"/>
      <c r="J94" s="26"/>
      <c r="K94" s="25"/>
      <c r="L94" s="26"/>
      <c r="M94" s="26"/>
      <c r="N94" s="27"/>
      <c r="O94" s="28"/>
      <c r="P94" s="46" t="str">
        <f t="shared" si="6"/>
        <v xml:space="preserve"> </v>
      </c>
      <c r="Q94" s="46"/>
      <c r="R94" s="48"/>
      <c r="S94" s="48"/>
    </row>
    <row r="95" spans="2:33" x14ac:dyDescent="0.2">
      <c r="B95"/>
      <c r="C95"/>
      <c r="D95"/>
      <c r="E95"/>
      <c r="F95"/>
      <c r="G95"/>
      <c r="H95"/>
      <c r="I95" s="8"/>
      <c r="J95" s="8"/>
      <c r="K95"/>
      <c r="L95" s="45"/>
      <c r="M95" s="45"/>
      <c r="N95" s="45"/>
      <c r="O95" s="28"/>
      <c r="P95"/>
      <c r="Q95"/>
      <c r="S95" s="1"/>
    </row>
    <row r="96" spans="2:33" hidden="1" x14ac:dyDescent="0.2">
      <c r="B96"/>
      <c r="C96" s="32" t="s">
        <v>203</v>
      </c>
      <c r="D96" s="35"/>
      <c r="E96" s="35"/>
      <c r="F96" s="35"/>
      <c r="G96" s="35"/>
      <c r="H96" s="35"/>
      <c r="I96" s="44"/>
      <c r="J96" s="44"/>
      <c r="K96" s="35"/>
      <c r="L96" s="45"/>
      <c r="M96" s="45"/>
      <c r="N96" s="45"/>
      <c r="O96" s="28"/>
      <c r="P96"/>
      <c r="Q96"/>
      <c r="S96" s="1"/>
    </row>
    <row r="97" spans="2:19" hidden="1" x14ac:dyDescent="0.2">
      <c r="B97" s="47">
        <v>9</v>
      </c>
      <c r="C97"/>
      <c r="D97" s="25"/>
      <c r="E97" s="25"/>
      <c r="F97" s="25"/>
      <c r="G97" s="25"/>
      <c r="H97" s="26"/>
      <c r="I97" s="26"/>
      <c r="J97" s="26"/>
      <c r="K97" s="25"/>
      <c r="L97" s="26"/>
      <c r="M97" s="26"/>
      <c r="N97" s="27"/>
      <c r="O97" s="28"/>
      <c r="P97" s="46" t="str">
        <f t="shared" ref="P97:P104" si="7">IF(K97=0," ",1)</f>
        <v xml:space="preserve"> </v>
      </c>
      <c r="Q97" s="46"/>
      <c r="S97" s="1"/>
    </row>
    <row r="98" spans="2:19" hidden="1" x14ac:dyDescent="0.2">
      <c r="B98" s="47">
        <v>10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46" t="str">
        <f t="shared" si="7"/>
        <v xml:space="preserve"> </v>
      </c>
      <c r="Q98" s="46"/>
      <c r="S98" s="1"/>
    </row>
    <row r="99" spans="2:19" hidden="1" x14ac:dyDescent="0.2">
      <c r="B99" s="47">
        <v>11</v>
      </c>
      <c r="C99"/>
      <c r="D99" s="25"/>
      <c r="E99" s="25"/>
      <c r="F99" s="25"/>
      <c r="G99" s="25"/>
      <c r="H99" s="26"/>
      <c r="I99" s="26"/>
      <c r="J99" s="26"/>
      <c r="K99" s="25"/>
      <c r="L99" s="26"/>
      <c r="M99" s="26"/>
      <c r="N99" s="27"/>
      <c r="O99" s="28"/>
      <c r="P99" s="46" t="str">
        <f t="shared" si="7"/>
        <v xml:space="preserve"> </v>
      </c>
      <c r="Q99" s="46"/>
      <c r="S99" s="1"/>
    </row>
    <row r="100" spans="2:19" hidden="1" x14ac:dyDescent="0.2">
      <c r="B100" s="47">
        <v>12</v>
      </c>
      <c r="C100"/>
      <c r="D100" s="25"/>
      <c r="E100" s="25"/>
      <c r="F100" s="25"/>
      <c r="G100" s="25"/>
      <c r="H100" s="26"/>
      <c r="I100" s="26"/>
      <c r="J100" s="26"/>
      <c r="K100" s="25"/>
      <c r="L100" s="26"/>
      <c r="M100" s="26"/>
      <c r="N100" s="27"/>
      <c r="O100" s="28"/>
      <c r="P100" s="46" t="str">
        <f t="shared" si="7"/>
        <v xml:space="preserve"> </v>
      </c>
      <c r="Q100" s="46"/>
      <c r="S100" s="1"/>
    </row>
    <row r="101" spans="2:19" hidden="1" x14ac:dyDescent="0.2">
      <c r="B101" s="47">
        <v>13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46" t="str">
        <f t="shared" si="7"/>
        <v xml:space="preserve"> </v>
      </c>
      <c r="Q101" s="46"/>
      <c r="S101" s="1"/>
    </row>
    <row r="102" spans="2:19" hidden="1" x14ac:dyDescent="0.2">
      <c r="B102" s="47">
        <v>14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6"/>
      <c r="N102" s="27"/>
      <c r="O102" s="28"/>
      <c r="P102" s="46" t="str">
        <f t="shared" si="7"/>
        <v xml:space="preserve"> </v>
      </c>
      <c r="Q102" s="46"/>
      <c r="S102" s="1"/>
    </row>
    <row r="103" spans="2:19" hidden="1" x14ac:dyDescent="0.2">
      <c r="B103" s="47">
        <v>15</v>
      </c>
      <c r="C103"/>
      <c r="D103" s="25"/>
      <c r="E103" s="25"/>
      <c r="F103" s="25"/>
      <c r="G103" s="25"/>
      <c r="H103" s="26"/>
      <c r="I103" s="26"/>
      <c r="J103" s="26"/>
      <c r="K103" s="25"/>
      <c r="L103" s="26"/>
      <c r="M103" s="26"/>
      <c r="N103" s="27"/>
      <c r="O103" s="28"/>
      <c r="P103" s="46" t="str">
        <f t="shared" si="7"/>
        <v xml:space="preserve"> </v>
      </c>
      <c r="Q103" s="46"/>
      <c r="S103" s="1"/>
    </row>
    <row r="104" spans="2:19" hidden="1" x14ac:dyDescent="0.2">
      <c r="B104" s="47">
        <v>16</v>
      </c>
      <c r="C104"/>
      <c r="D104" s="25"/>
      <c r="E104" s="25"/>
      <c r="F104" s="25"/>
      <c r="G104" s="25"/>
      <c r="H104" s="26"/>
      <c r="I104" s="26"/>
      <c r="J104" s="26"/>
      <c r="K104" s="25"/>
      <c r="L104" s="26"/>
      <c r="M104" s="26"/>
      <c r="N104" s="27"/>
      <c r="O104" s="28"/>
      <c r="P104" s="46" t="str">
        <f t="shared" si="7"/>
        <v xml:space="preserve"> </v>
      </c>
      <c r="Q104" s="46"/>
      <c r="S104" s="1"/>
    </row>
    <row r="110" spans="2:19" ht="15" customHeight="1" x14ac:dyDescent="0.2">
      <c r="J110" s="1" t="s">
        <v>328</v>
      </c>
    </row>
  </sheetData>
  <sortState xmlns:xlrd2="http://schemas.microsoft.com/office/spreadsheetml/2017/richdata2" ref="V63:AG84">
    <sortCondition ref="AA63:AA84"/>
    <sortCondition ref="AG63:AG84"/>
  </sortState>
  <mergeCells count="8">
    <mergeCell ref="G83:H83"/>
    <mergeCell ref="G84:H84"/>
    <mergeCell ref="G7:H7"/>
    <mergeCell ref="G8:H8"/>
    <mergeCell ref="G31:H31"/>
    <mergeCell ref="G32:H32"/>
    <mergeCell ref="G59:H59"/>
    <mergeCell ref="G60:H60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F4AC-A7C6-CE42-87E3-E799E755B29F}">
  <sheetPr>
    <tabColor rgb="FFC00000"/>
  </sheetPr>
  <dimension ref="A1:R118"/>
  <sheetViews>
    <sheetView topLeftCell="A19" zoomScale="130" zoomScaleNormal="130" workbookViewId="0">
      <selection activeCell="K60" sqref="K60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2" width="12.33203125" style="1" bestFit="1" customWidth="1"/>
    <col min="13" max="14" width="12.83203125" style="1" customWidth="1"/>
    <col min="15" max="16" width="6.5" style="18" customWidth="1"/>
    <col min="17" max="17" width="8.1640625" style="1" customWidth="1"/>
    <col min="18" max="18" width="5.6640625" style="2"/>
    <col min="19" max="16384" width="5.6640625" style="1"/>
  </cols>
  <sheetData>
    <row r="1" spans="1:18" ht="15" customHeight="1" x14ac:dyDescent="0.2"/>
    <row r="2" spans="1:18" ht="26" x14ac:dyDescent="0.2">
      <c r="B2" s="20" t="s">
        <v>136</v>
      </c>
      <c r="C2" s="21"/>
      <c r="D2" s="21"/>
      <c r="E2" s="21"/>
      <c r="F2" s="22">
        <v>27</v>
      </c>
    </row>
    <row r="3" spans="1:18" ht="7.5" customHeight="1" x14ac:dyDescent="0.2">
      <c r="L3" s="2"/>
      <c r="M3" s="2"/>
    </row>
    <row r="4" spans="1:18" ht="19" x14ac:dyDescent="0.2">
      <c r="B4" s="23" t="s">
        <v>194</v>
      </c>
    </row>
    <row r="5" spans="1:18" ht="15" customHeight="1" x14ac:dyDescent="0.2"/>
    <row r="6" spans="1:18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1"/>
      <c r="P6" s="86"/>
    </row>
    <row r="7" spans="1:18" x14ac:dyDescent="0.2">
      <c r="B7" s="24" t="s">
        <v>160</v>
      </c>
      <c r="G7" s="151">
        <f>VLOOKUP(B4&amp;B6,BUSCARECORDS_50MS14,2,FALSE)</f>
        <v>7.9398148148148145E-4</v>
      </c>
      <c r="H7" s="151"/>
      <c r="I7" s="24" t="str">
        <f>VLOOKUP(B4&amp;B6,BUSCARECORDS_50MS14,3,FALSE)</f>
        <v>PRADOS MARTINEZ, JUAN BAUTISTA (SELECCIÓN ESPAÑOLA)</v>
      </c>
    </row>
    <row r="8" spans="1:18" x14ac:dyDescent="0.2">
      <c r="B8" s="24" t="s">
        <v>162</v>
      </c>
      <c r="G8" s="149">
        <f>VLOOKUP(B4&amp;B6,BUSCARECORDS_50MS14,4,FALSE)</f>
        <v>7.6793981481481472E-4</v>
      </c>
      <c r="H8" s="149"/>
      <c r="I8" s="9"/>
      <c r="M8" s="41" t="s">
        <v>186</v>
      </c>
      <c r="N8" s="42">
        <v>1.2731481481481483E-3</v>
      </c>
    </row>
    <row r="9" spans="1:18" ht="16" x14ac:dyDescent="0.2">
      <c r="A9" s="43" t="s">
        <v>84</v>
      </c>
      <c r="B9" s="24" t="s">
        <v>137</v>
      </c>
      <c r="G9" s="149">
        <f>VLOOKUP(B4&amp;A9,BUSCARECORDS_50MS14,2,FALSE)</f>
        <v>1.0072916666666665E-3</v>
      </c>
      <c r="H9" s="149"/>
      <c r="I9" s="24" t="str">
        <f>VLOOKUP(B4&amp;A9,BUSCARECORDS_50MS14,3,FALSE)</f>
        <v>JUAN BAUTISTA PRADOS (CDE NIÑO JESUS DEL REMEDIO)</v>
      </c>
      <c r="M9" s="39" t="s">
        <v>163</v>
      </c>
      <c r="N9" s="40">
        <f>N8+O9</f>
        <v>1.9675925925925928E-3</v>
      </c>
      <c r="O9" s="33">
        <v>6.9444444444444447E-4</v>
      </c>
    </row>
    <row r="10" spans="1:18" ht="16" x14ac:dyDescent="0.2">
      <c r="A10" s="43" t="s">
        <v>84</v>
      </c>
      <c r="B10" s="24" t="s">
        <v>138</v>
      </c>
      <c r="G10" s="149">
        <f>VLOOKUP(B4&amp;A10,BUSCARECORDS_50MS14,4,FALSE)</f>
        <v>8.1134259259259267E-4</v>
      </c>
      <c r="H10" s="149"/>
      <c r="M10" s="41"/>
      <c r="N10" s="42"/>
    </row>
    <row r="11" spans="1:18" ht="16" x14ac:dyDescent="0.2">
      <c r="A11" s="43" t="s">
        <v>94</v>
      </c>
      <c r="B11" s="24" t="s">
        <v>147</v>
      </c>
      <c r="G11" s="149">
        <f>VLOOKUP(B4&amp;A11,BUSCARECORDS_50MS14,2,FALSE)</f>
        <v>1.4030092592592592E-3</v>
      </c>
      <c r="H11" s="149"/>
      <c r="I11" s="24" t="str">
        <f>VLOOKUP(B4&amp;A11,BUSCARECORDS_50MS14,3,FALSE)</f>
        <v>DAVID LINARES PASCUAL (CDE LAS VICTORIAS CENTRO)</v>
      </c>
      <c r="O11" s="1"/>
      <c r="Q11" s="65" t="s">
        <v>225</v>
      </c>
    </row>
    <row r="12" spans="1:18" ht="16" x14ac:dyDescent="0.2">
      <c r="A12" s="43" t="s">
        <v>94</v>
      </c>
      <c r="B12" s="24" t="s">
        <v>148</v>
      </c>
      <c r="G12" s="149" t="str">
        <f>VLOOKUP(B4&amp;A12,BUSCARECORDS_50MS14,4,FALSE)</f>
        <v>N/A</v>
      </c>
      <c r="H12" s="149"/>
      <c r="Q12" s="66" t="s">
        <v>227</v>
      </c>
    </row>
    <row r="13" spans="1:18" ht="15" customHeight="1" x14ac:dyDescent="0.2">
      <c r="Q13" s="67" t="s">
        <v>228</v>
      </c>
    </row>
    <row r="14" spans="1:18" x14ac:dyDescent="0.2">
      <c r="B14"/>
      <c r="C14" s="32" t="s">
        <v>197</v>
      </c>
      <c r="D14" s="35"/>
      <c r="E14" s="35"/>
      <c r="F14" s="35"/>
      <c r="G14" s="35"/>
      <c r="H14" s="35"/>
      <c r="I14" s="44"/>
      <c r="J14" s="44"/>
      <c r="K14" s="35"/>
      <c r="L14" s="45"/>
      <c r="M14" s="45"/>
      <c r="N14" s="28"/>
      <c r="O14" s="46"/>
      <c r="P14" s="46"/>
      <c r="R14" s="1"/>
    </row>
    <row r="15" spans="1:18" x14ac:dyDescent="0.2">
      <c r="B15" s="47">
        <v>1</v>
      </c>
      <c r="C15"/>
      <c r="D15" s="25" t="s">
        <v>170</v>
      </c>
      <c r="E15" s="25"/>
      <c r="F15" s="25"/>
      <c r="G15" s="25"/>
      <c r="H15" s="26" t="s">
        <v>143</v>
      </c>
      <c r="I15" s="26" t="s">
        <v>150</v>
      </c>
      <c r="J15" s="26" t="s">
        <v>165</v>
      </c>
      <c r="K15" s="85" t="s">
        <v>173</v>
      </c>
      <c r="L15" s="121"/>
      <c r="M15" s="122"/>
      <c r="N15" s="28">
        <v>8.3900462962962954E-4</v>
      </c>
      <c r="O15" s="46">
        <f t="shared" ref="O15:O22" si="0">IF(K15=0," ",2)</f>
        <v>2</v>
      </c>
      <c r="P15" s="46"/>
      <c r="Q15" s="48"/>
      <c r="R15" s="48"/>
    </row>
    <row r="16" spans="1:18" x14ac:dyDescent="0.2">
      <c r="B16" s="47">
        <v>2</v>
      </c>
      <c r="C16"/>
      <c r="D16" s="25" t="s">
        <v>353</v>
      </c>
      <c r="E16" s="25"/>
      <c r="F16" s="25"/>
      <c r="G16" s="25"/>
      <c r="H16" s="26" t="s">
        <v>139</v>
      </c>
      <c r="I16" s="26" t="s">
        <v>150</v>
      </c>
      <c r="J16" s="26" t="s">
        <v>165</v>
      </c>
      <c r="K16" s="85" t="s">
        <v>376</v>
      </c>
      <c r="L16" s="121"/>
      <c r="M16" s="122"/>
      <c r="N16" s="28">
        <v>1.0832175925925927E-3</v>
      </c>
      <c r="O16" s="46">
        <f t="shared" si="0"/>
        <v>2</v>
      </c>
      <c r="P16" s="46"/>
      <c r="Q16" s="37" t="s">
        <v>200</v>
      </c>
      <c r="R16" s="48"/>
    </row>
    <row r="17" spans="2:18" x14ac:dyDescent="0.2">
      <c r="B17" s="47">
        <v>3</v>
      </c>
      <c r="C17"/>
      <c r="D17" s="25" t="s">
        <v>259</v>
      </c>
      <c r="E17" s="25"/>
      <c r="F17" s="25"/>
      <c r="G17" s="25"/>
      <c r="H17" s="26" t="s">
        <v>143</v>
      </c>
      <c r="I17" s="26" t="s">
        <v>150</v>
      </c>
      <c r="J17" s="26" t="s">
        <v>165</v>
      </c>
      <c r="K17" s="85" t="s">
        <v>217</v>
      </c>
      <c r="L17" s="121"/>
      <c r="M17" s="122"/>
      <c r="N17" s="28">
        <v>1.0854166666666666E-3</v>
      </c>
      <c r="O17" s="46">
        <f t="shared" si="0"/>
        <v>2</v>
      </c>
      <c r="P17" s="46"/>
      <c r="Q17" s="37" t="s">
        <v>201</v>
      </c>
      <c r="R17" s="48"/>
    </row>
    <row r="18" spans="2:18" x14ac:dyDescent="0.2">
      <c r="B18" s="47">
        <v>4</v>
      </c>
      <c r="C18"/>
      <c r="D18" s="25" t="s">
        <v>355</v>
      </c>
      <c r="E18" s="25"/>
      <c r="F18" s="25"/>
      <c r="G18" s="25"/>
      <c r="H18" s="26" t="s">
        <v>143</v>
      </c>
      <c r="I18" s="26" t="s">
        <v>150</v>
      </c>
      <c r="J18" s="26" t="s">
        <v>165</v>
      </c>
      <c r="K18" s="85" t="s">
        <v>284</v>
      </c>
      <c r="L18" s="121"/>
      <c r="M18" s="122"/>
      <c r="N18" s="28">
        <v>1.2854166666666667E-3</v>
      </c>
      <c r="O18" s="46">
        <f t="shared" si="0"/>
        <v>2</v>
      </c>
      <c r="P18" s="46"/>
      <c r="Q18" s="48"/>
      <c r="R18" s="48"/>
    </row>
    <row r="19" spans="2:18" x14ac:dyDescent="0.2">
      <c r="B19" s="47">
        <v>5</v>
      </c>
      <c r="C19"/>
      <c r="D19" s="25" t="s">
        <v>157</v>
      </c>
      <c r="E19" s="25"/>
      <c r="F19" s="25"/>
      <c r="G19" s="25"/>
      <c r="H19" s="26" t="s">
        <v>143</v>
      </c>
      <c r="I19" s="26" t="s">
        <v>150</v>
      </c>
      <c r="J19" s="26" t="s">
        <v>165</v>
      </c>
      <c r="K19" s="85" t="s">
        <v>35</v>
      </c>
      <c r="L19" s="121"/>
      <c r="M19" s="122"/>
      <c r="N19" s="28">
        <v>1.5376157407407407E-3</v>
      </c>
      <c r="O19" s="46">
        <f t="shared" si="0"/>
        <v>2</v>
      </c>
      <c r="P19" s="46"/>
      <c r="Q19" s="37" t="s">
        <v>200</v>
      </c>
      <c r="R19" s="48"/>
    </row>
    <row r="20" spans="2:18" x14ac:dyDescent="0.2">
      <c r="B20" s="47">
        <v>6</v>
      </c>
      <c r="C20"/>
      <c r="D20" s="25" t="s">
        <v>378</v>
      </c>
      <c r="E20" s="25"/>
      <c r="F20" s="25"/>
      <c r="G20" s="25"/>
      <c r="H20" s="26" t="s">
        <v>149</v>
      </c>
      <c r="I20" s="26" t="s">
        <v>218</v>
      </c>
      <c r="J20" s="26" t="s">
        <v>165</v>
      </c>
      <c r="K20" s="85" t="s">
        <v>376</v>
      </c>
      <c r="L20" s="121"/>
      <c r="M20" s="122"/>
      <c r="N20" s="28">
        <v>1.964236111111111E-3</v>
      </c>
      <c r="O20" s="46">
        <f t="shared" si="0"/>
        <v>2</v>
      </c>
      <c r="P20" s="46"/>
      <c r="Q20" s="37" t="s">
        <v>202</v>
      </c>
      <c r="R20" s="48"/>
    </row>
    <row r="21" spans="2:18" x14ac:dyDescent="0.2">
      <c r="B21" s="47">
        <v>7</v>
      </c>
      <c r="C21"/>
      <c r="D21" s="25" t="s">
        <v>386</v>
      </c>
      <c r="E21" s="25"/>
      <c r="F21" s="25"/>
      <c r="G21" s="25"/>
      <c r="H21" s="26" t="s">
        <v>149</v>
      </c>
      <c r="I21" s="26" t="s">
        <v>218</v>
      </c>
      <c r="J21" s="26" t="s">
        <v>165</v>
      </c>
      <c r="K21" s="85" t="s">
        <v>376</v>
      </c>
      <c r="L21" s="121"/>
      <c r="M21" s="122"/>
      <c r="N21" s="28">
        <v>1.9810185185185187E-3</v>
      </c>
      <c r="O21" s="46">
        <f t="shared" si="0"/>
        <v>2</v>
      </c>
      <c r="P21" s="46"/>
      <c r="Q21" s="37" t="s">
        <v>214</v>
      </c>
      <c r="R21" s="48"/>
    </row>
    <row r="22" spans="2:18" x14ac:dyDescent="0.2">
      <c r="B22" s="47">
        <v>8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7"/>
      <c r="N22" s="28"/>
      <c r="O22" s="46" t="str">
        <f t="shared" si="0"/>
        <v xml:space="preserve"> </v>
      </c>
      <c r="P22" s="46"/>
      <c r="Q22" s="48"/>
      <c r="R22" s="48"/>
    </row>
    <row r="23" spans="2:18" hidden="1" x14ac:dyDescent="0.2">
      <c r="B23"/>
      <c r="C23"/>
      <c r="D23"/>
      <c r="E23"/>
      <c r="F23"/>
      <c r="G23"/>
      <c r="H23"/>
      <c r="I23" s="8"/>
      <c r="J23" s="8"/>
      <c r="K23"/>
      <c r="L23" s="45"/>
      <c r="M23" s="45"/>
      <c r="N23" s="28"/>
      <c r="O23"/>
      <c r="P23"/>
      <c r="R23" s="1"/>
    </row>
    <row r="24" spans="2:18" hidden="1" x14ac:dyDescent="0.2">
      <c r="B24"/>
      <c r="C24" s="32" t="s">
        <v>203</v>
      </c>
      <c r="D24" s="35"/>
      <c r="E24" s="35"/>
      <c r="F24" s="35"/>
      <c r="G24" s="35"/>
      <c r="H24" s="35"/>
      <c r="I24" s="44"/>
      <c r="J24" s="44"/>
      <c r="K24" s="35"/>
      <c r="L24" s="45"/>
      <c r="M24" s="45"/>
      <c r="N24" s="28"/>
      <c r="O24"/>
      <c r="P24"/>
      <c r="R24" s="1"/>
    </row>
    <row r="25" spans="2:18" hidden="1" x14ac:dyDescent="0.2">
      <c r="B25" s="47">
        <v>9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7"/>
      <c r="N25" s="28"/>
      <c r="O25" s="46" t="str">
        <f t="shared" ref="O25:O32" si="1">IF(K25=0," ",1)</f>
        <v xml:space="preserve"> </v>
      </c>
      <c r="P25" s="46"/>
      <c r="R25" s="1"/>
    </row>
    <row r="26" spans="2:18" hidden="1" x14ac:dyDescent="0.2">
      <c r="B26" s="47">
        <v>10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7"/>
      <c r="N26" s="28"/>
      <c r="O26" s="46" t="str">
        <f t="shared" si="1"/>
        <v xml:space="preserve"> </v>
      </c>
      <c r="P26" s="46"/>
      <c r="R26" s="1"/>
    </row>
    <row r="27" spans="2:18" hidden="1" x14ac:dyDescent="0.2">
      <c r="B27" s="47">
        <v>11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7"/>
      <c r="N27" s="28"/>
      <c r="O27" s="46" t="str">
        <f t="shared" si="1"/>
        <v xml:space="preserve"> </v>
      </c>
      <c r="P27" s="46"/>
      <c r="R27" s="1"/>
    </row>
    <row r="28" spans="2:18" hidden="1" x14ac:dyDescent="0.2">
      <c r="B28" s="47">
        <v>12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7"/>
      <c r="N28" s="28"/>
      <c r="O28" s="46" t="str">
        <f t="shared" si="1"/>
        <v xml:space="preserve"> </v>
      </c>
      <c r="P28" s="46"/>
      <c r="R28" s="1"/>
    </row>
    <row r="29" spans="2:18" hidden="1" x14ac:dyDescent="0.2">
      <c r="B29" s="47">
        <v>13</v>
      </c>
      <c r="C29"/>
      <c r="D29" s="25"/>
      <c r="E29" s="25"/>
      <c r="F29" s="25"/>
      <c r="G29" s="25"/>
      <c r="H29" s="26"/>
      <c r="I29" s="26"/>
      <c r="J29" s="26"/>
      <c r="K29" s="25"/>
      <c r="L29" s="26"/>
      <c r="M29" s="27"/>
      <c r="N29" s="28"/>
      <c r="O29" s="46" t="str">
        <f t="shared" si="1"/>
        <v xml:space="preserve"> </v>
      </c>
      <c r="P29" s="46"/>
      <c r="R29" s="1"/>
    </row>
    <row r="30" spans="2:18" hidden="1" x14ac:dyDescent="0.2">
      <c r="B30" s="47">
        <v>14</v>
      </c>
      <c r="C30"/>
      <c r="D30" s="25"/>
      <c r="E30" s="25"/>
      <c r="F30" s="25"/>
      <c r="G30" s="25"/>
      <c r="H30" s="26"/>
      <c r="I30" s="26"/>
      <c r="J30" s="26"/>
      <c r="K30" s="25"/>
      <c r="L30" s="26"/>
      <c r="M30" s="27"/>
      <c r="N30" s="28"/>
      <c r="O30" s="46" t="str">
        <f t="shared" si="1"/>
        <v xml:space="preserve"> </v>
      </c>
      <c r="P30" s="46"/>
      <c r="R30" s="1"/>
    </row>
    <row r="31" spans="2:18" hidden="1" x14ac:dyDescent="0.2">
      <c r="B31" s="47">
        <v>15</v>
      </c>
      <c r="C31"/>
      <c r="D31" s="25"/>
      <c r="E31" s="25"/>
      <c r="F31" s="25"/>
      <c r="G31" s="25"/>
      <c r="H31" s="26"/>
      <c r="I31" s="26"/>
      <c r="J31" s="26"/>
      <c r="K31" s="25"/>
      <c r="L31" s="26"/>
      <c r="M31" s="27"/>
      <c r="N31" s="28"/>
      <c r="O31" s="46" t="str">
        <f t="shared" si="1"/>
        <v xml:space="preserve"> </v>
      </c>
      <c r="P31" s="46"/>
      <c r="R31" s="1"/>
    </row>
    <row r="32" spans="2:18" hidden="1" x14ac:dyDescent="0.2">
      <c r="B32" s="47">
        <v>16</v>
      </c>
      <c r="C32"/>
      <c r="D32" s="25"/>
      <c r="E32" s="25"/>
      <c r="F32" s="25"/>
      <c r="G32" s="25"/>
      <c r="H32" s="26"/>
      <c r="I32" s="26"/>
      <c r="J32" s="26"/>
      <c r="K32" s="25"/>
      <c r="L32" s="26"/>
      <c r="M32" s="27"/>
      <c r="N32" s="28"/>
      <c r="O32" s="46" t="str">
        <f t="shared" si="1"/>
        <v xml:space="preserve"> </v>
      </c>
      <c r="P32" s="46"/>
      <c r="R32" s="1"/>
    </row>
    <row r="33" spans="2:18" ht="15" customHeight="1" x14ac:dyDescent="0.2"/>
    <row r="34" spans="2:18" ht="16" x14ac:dyDescent="0.2">
      <c r="B34" s="49" t="s">
        <v>1</v>
      </c>
      <c r="C34" s="50"/>
      <c r="D34" s="50"/>
      <c r="E34" s="50"/>
      <c r="F34" s="110" t="s">
        <v>140</v>
      </c>
      <c r="G34" s="50"/>
      <c r="H34" s="50"/>
      <c r="I34" s="50"/>
      <c r="J34" s="50"/>
      <c r="K34" s="50"/>
      <c r="L34" s="50"/>
      <c r="M34" s="50"/>
      <c r="N34" s="50"/>
      <c r="O34" s="51"/>
      <c r="P34" s="86"/>
    </row>
    <row r="35" spans="2:18" x14ac:dyDescent="0.2">
      <c r="B35" s="24" t="s">
        <v>161</v>
      </c>
      <c r="G35" s="149">
        <f>VLOOKUP(B4&amp;B34,BUSCARECORDS_50MS15,2,FALSE)</f>
        <v>9.9247685185185181E-4</v>
      </c>
      <c r="H35" s="149"/>
      <c r="I35" s="24" t="str">
        <f>VLOOKUP(B4&amp;B34,BUSCARECORDS_50MS15,3,FALSE)</f>
        <v>PABLO FERNANDEZ LEON (SELECCIÓN DE MADRID)</v>
      </c>
    </row>
    <row r="36" spans="2:18" x14ac:dyDescent="0.2">
      <c r="B36" s="24" t="s">
        <v>164</v>
      </c>
      <c r="G36" s="149">
        <f>VLOOKUP(B4&amp;B34,BUSCARECORDS_50MS15,4,FALSE)</f>
        <v>9.932870370370371E-4</v>
      </c>
      <c r="H36" s="149"/>
      <c r="I36" s="9"/>
      <c r="M36" s="41" t="s">
        <v>187</v>
      </c>
      <c r="N36" s="42">
        <v>1.3888888888888889E-3</v>
      </c>
    </row>
    <row r="37" spans="2:18" ht="15" customHeight="1" x14ac:dyDescent="0.2">
      <c r="M37" s="39" t="s">
        <v>163</v>
      </c>
      <c r="N37" s="40">
        <f>N8+O37</f>
        <v>1.9675925925925928E-3</v>
      </c>
      <c r="O37" s="33">
        <v>6.9444444444444447E-4</v>
      </c>
      <c r="Q37" s="67" t="s">
        <v>228</v>
      </c>
    </row>
    <row r="38" spans="2:18" x14ac:dyDescent="0.2">
      <c r="B38"/>
      <c r="C38" s="32" t="s">
        <v>197</v>
      </c>
      <c r="D38" s="35"/>
      <c r="E38" s="35"/>
      <c r="F38" s="35"/>
      <c r="G38" s="35"/>
      <c r="H38" s="35"/>
      <c r="I38" s="44"/>
      <c r="J38" s="44"/>
      <c r="K38" s="35"/>
      <c r="L38" s="45"/>
      <c r="M38" s="39"/>
      <c r="N38" s="40"/>
      <c r="O38" s="46"/>
      <c r="P38" s="46"/>
      <c r="R38" s="1"/>
    </row>
    <row r="39" spans="2:18" x14ac:dyDescent="0.2">
      <c r="B39" s="47">
        <v>1</v>
      </c>
      <c r="C39"/>
      <c r="D39" s="25" t="s">
        <v>166</v>
      </c>
      <c r="E39" s="25"/>
      <c r="F39" s="25"/>
      <c r="G39" s="25"/>
      <c r="H39" s="26" t="s">
        <v>143</v>
      </c>
      <c r="I39" s="26" t="s">
        <v>140</v>
      </c>
      <c r="J39" s="26" t="s">
        <v>165</v>
      </c>
      <c r="K39" s="25" t="s">
        <v>173</v>
      </c>
      <c r="L39" s="26"/>
      <c r="M39" s="27"/>
      <c r="N39" s="28">
        <v>1.0115740740740742E-3</v>
      </c>
      <c r="O39" s="46">
        <f t="shared" ref="O39:O46" si="2">IF(K39=0," ",2)</f>
        <v>2</v>
      </c>
      <c r="P39" s="46"/>
      <c r="Q39" s="48"/>
      <c r="R39" s="48"/>
    </row>
    <row r="40" spans="2:18" x14ac:dyDescent="0.2">
      <c r="B40" s="47">
        <v>2</v>
      </c>
      <c r="C40"/>
      <c r="D40" s="25" t="s">
        <v>407</v>
      </c>
      <c r="E40" s="25"/>
      <c r="F40" s="25"/>
      <c r="G40" s="25"/>
      <c r="H40" s="26" t="s">
        <v>143</v>
      </c>
      <c r="I40" s="26" t="s">
        <v>140</v>
      </c>
      <c r="J40" s="26" t="s">
        <v>165</v>
      </c>
      <c r="K40" s="25" t="s">
        <v>35</v>
      </c>
      <c r="L40" s="26"/>
      <c r="M40" s="27"/>
      <c r="N40" s="28">
        <v>1.1487268518518519E-3</v>
      </c>
      <c r="O40" s="46">
        <f t="shared" si="2"/>
        <v>2</v>
      </c>
      <c r="P40" s="46"/>
      <c r="Q40" s="37" t="s">
        <v>200</v>
      </c>
      <c r="R40" s="48"/>
    </row>
    <row r="41" spans="2:18" x14ac:dyDescent="0.2">
      <c r="B41" s="47">
        <v>3</v>
      </c>
      <c r="C41"/>
      <c r="D41" s="25" t="s">
        <v>402</v>
      </c>
      <c r="E41" s="25"/>
      <c r="F41" s="25"/>
      <c r="G41" s="25"/>
      <c r="H41" s="26" t="s">
        <v>143</v>
      </c>
      <c r="I41" s="26" t="s">
        <v>140</v>
      </c>
      <c r="J41" s="26" t="s">
        <v>165</v>
      </c>
      <c r="K41" s="25" t="s">
        <v>284</v>
      </c>
      <c r="L41" s="26"/>
      <c r="M41" s="27"/>
      <c r="N41" s="28">
        <v>1.3863425925925927E-3</v>
      </c>
      <c r="O41" s="46">
        <f t="shared" si="2"/>
        <v>2</v>
      </c>
      <c r="P41" s="46"/>
      <c r="Q41" s="37" t="s">
        <v>201</v>
      </c>
      <c r="R41" s="48"/>
    </row>
    <row r="42" spans="2:18" x14ac:dyDescent="0.2">
      <c r="B42" s="47">
        <v>4</v>
      </c>
      <c r="C42"/>
      <c r="D42" s="25" t="s">
        <v>263</v>
      </c>
      <c r="E42" s="26"/>
      <c r="F42" s="26"/>
      <c r="G42" s="26"/>
      <c r="H42" s="26" t="s">
        <v>143</v>
      </c>
      <c r="I42" s="26" t="s">
        <v>140</v>
      </c>
      <c r="J42" s="26" t="s">
        <v>165</v>
      </c>
      <c r="K42" s="25" t="s">
        <v>284</v>
      </c>
      <c r="L42" s="26"/>
      <c r="M42" s="27"/>
      <c r="N42" s="28">
        <v>1.4238425925925927E-3</v>
      </c>
      <c r="O42" s="46">
        <f t="shared" si="2"/>
        <v>2</v>
      </c>
      <c r="P42" s="46"/>
      <c r="Q42" s="48"/>
      <c r="R42" s="48"/>
    </row>
    <row r="43" spans="2:18" x14ac:dyDescent="0.2">
      <c r="B43" s="47">
        <v>5</v>
      </c>
      <c r="C43"/>
      <c r="D43" s="37"/>
      <c r="E43" s="25"/>
      <c r="F43" s="25"/>
      <c r="G43" s="25"/>
      <c r="H43" s="26"/>
      <c r="I43" s="26"/>
      <c r="J43" s="26"/>
      <c r="K43" s="25"/>
      <c r="L43" s="26"/>
      <c r="M43" s="27"/>
      <c r="N43" s="28"/>
      <c r="O43" s="46" t="str">
        <f t="shared" si="2"/>
        <v xml:space="preserve"> </v>
      </c>
      <c r="P43" s="46"/>
      <c r="Q43" s="37" t="s">
        <v>200</v>
      </c>
      <c r="R43" s="48"/>
    </row>
    <row r="44" spans="2:18" x14ac:dyDescent="0.2">
      <c r="B44" s="47">
        <v>6</v>
      </c>
      <c r="C44"/>
      <c r="D44" s="48"/>
      <c r="E44" s="25"/>
      <c r="F44" s="25"/>
      <c r="G44" s="25"/>
      <c r="H44" s="26"/>
      <c r="I44" s="26"/>
      <c r="J44" s="26"/>
      <c r="K44" s="25"/>
      <c r="L44" s="26"/>
      <c r="M44" s="27"/>
      <c r="N44" s="28"/>
      <c r="O44" s="46" t="str">
        <f t="shared" si="2"/>
        <v xml:space="preserve"> </v>
      </c>
      <c r="P44" s="46"/>
      <c r="Q44" s="37" t="s">
        <v>202</v>
      </c>
      <c r="R44" s="48"/>
    </row>
    <row r="45" spans="2:18" x14ac:dyDescent="0.2">
      <c r="B45" s="47">
        <v>7</v>
      </c>
      <c r="C45"/>
      <c r="D45" s="25"/>
      <c r="E45" s="25"/>
      <c r="F45" s="25"/>
      <c r="G45" s="25"/>
      <c r="H45" s="26"/>
      <c r="I45" s="26"/>
      <c r="J45" s="26"/>
      <c r="K45" s="25"/>
      <c r="L45" s="26"/>
      <c r="M45" s="27"/>
      <c r="N45" s="28"/>
      <c r="O45" s="46" t="str">
        <f t="shared" si="2"/>
        <v xml:space="preserve"> </v>
      </c>
      <c r="P45" s="46"/>
      <c r="Q45" s="37" t="s">
        <v>214</v>
      </c>
      <c r="R45" s="48"/>
    </row>
    <row r="46" spans="2:18" x14ac:dyDescent="0.2">
      <c r="B46" s="47">
        <v>8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7"/>
      <c r="N46" s="28"/>
      <c r="O46" s="46" t="str">
        <f t="shared" si="2"/>
        <v xml:space="preserve"> </v>
      </c>
      <c r="P46" s="46"/>
      <c r="Q46" s="48"/>
      <c r="R46" s="48"/>
    </row>
    <row r="47" spans="2:18" hidden="1" x14ac:dyDescent="0.2">
      <c r="B47"/>
      <c r="C47"/>
      <c r="D47"/>
      <c r="E47"/>
      <c r="F47"/>
      <c r="G47"/>
      <c r="H47"/>
      <c r="I47" s="8"/>
      <c r="J47" s="8"/>
      <c r="K47"/>
      <c r="L47" s="45"/>
      <c r="M47" s="45"/>
      <c r="N47" s="28"/>
      <c r="O47"/>
      <c r="P47"/>
      <c r="R47" s="1"/>
    </row>
    <row r="48" spans="2:18" hidden="1" x14ac:dyDescent="0.2">
      <c r="B48"/>
      <c r="C48" s="32" t="s">
        <v>203</v>
      </c>
      <c r="D48" s="35"/>
      <c r="E48" s="35"/>
      <c r="F48" s="35"/>
      <c r="G48" s="35"/>
      <c r="H48" s="35"/>
      <c r="I48" s="44"/>
      <c r="J48" s="44"/>
      <c r="K48" s="35"/>
      <c r="L48" s="45"/>
      <c r="M48" s="45"/>
      <c r="N48" s="28"/>
      <c r="O48"/>
      <c r="P48"/>
      <c r="R48" s="1"/>
    </row>
    <row r="49" spans="2:18" hidden="1" x14ac:dyDescent="0.2">
      <c r="B49" s="47">
        <v>9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7"/>
      <c r="N49" s="28"/>
      <c r="O49" s="46" t="str">
        <f t="shared" ref="O49:O56" si="3">IF(K49=0," ",1)</f>
        <v xml:space="preserve"> </v>
      </c>
      <c r="P49" s="46"/>
      <c r="R49" s="1"/>
    </row>
    <row r="50" spans="2:18" hidden="1" x14ac:dyDescent="0.2">
      <c r="B50" s="47">
        <v>10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7"/>
      <c r="N50" s="28"/>
      <c r="O50" s="46" t="str">
        <f t="shared" si="3"/>
        <v xml:space="preserve"> </v>
      </c>
      <c r="P50" s="46"/>
      <c r="R50" s="1"/>
    </row>
    <row r="51" spans="2:18" hidden="1" x14ac:dyDescent="0.2">
      <c r="B51" s="47">
        <v>11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7"/>
      <c r="N51" s="28"/>
      <c r="O51" s="46" t="str">
        <f t="shared" si="3"/>
        <v xml:space="preserve"> </v>
      </c>
      <c r="P51" s="46"/>
      <c r="R51" s="1"/>
    </row>
    <row r="52" spans="2:18" hidden="1" x14ac:dyDescent="0.2">
      <c r="B52" s="47">
        <v>12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7"/>
      <c r="N52" s="28"/>
      <c r="O52" s="46" t="str">
        <f t="shared" si="3"/>
        <v xml:space="preserve"> </v>
      </c>
      <c r="P52" s="46"/>
      <c r="R52" s="1"/>
    </row>
    <row r="53" spans="2:18" hidden="1" x14ac:dyDescent="0.2">
      <c r="B53" s="47">
        <v>13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7"/>
      <c r="N53" s="28"/>
      <c r="O53" s="46" t="str">
        <f t="shared" si="3"/>
        <v xml:space="preserve"> </v>
      </c>
      <c r="P53" s="46"/>
      <c r="R53" s="1"/>
    </row>
    <row r="54" spans="2:18" hidden="1" x14ac:dyDescent="0.2">
      <c r="B54" s="47">
        <v>14</v>
      </c>
      <c r="C54"/>
      <c r="D54" s="25"/>
      <c r="E54" s="25"/>
      <c r="F54" s="25"/>
      <c r="G54" s="25"/>
      <c r="H54" s="26"/>
      <c r="I54" s="26"/>
      <c r="J54" s="26"/>
      <c r="K54" s="25"/>
      <c r="L54" s="26"/>
      <c r="M54" s="27"/>
      <c r="N54" s="28"/>
      <c r="O54" s="46" t="str">
        <f t="shared" si="3"/>
        <v xml:space="preserve"> </v>
      </c>
      <c r="P54" s="46"/>
      <c r="R54" s="1"/>
    </row>
    <row r="55" spans="2:18" hidden="1" x14ac:dyDescent="0.2">
      <c r="B55" s="47">
        <v>15</v>
      </c>
      <c r="C55"/>
      <c r="D55" s="25"/>
      <c r="E55" s="25"/>
      <c r="F55" s="25"/>
      <c r="G55" s="25"/>
      <c r="H55" s="26"/>
      <c r="I55" s="26"/>
      <c r="J55" s="26"/>
      <c r="K55" s="25"/>
      <c r="L55" s="26"/>
      <c r="M55" s="27"/>
      <c r="N55" s="28"/>
      <c r="O55" s="46" t="str">
        <f t="shared" si="3"/>
        <v xml:space="preserve"> </v>
      </c>
      <c r="P55" s="46"/>
      <c r="R55" s="1"/>
    </row>
    <row r="56" spans="2:18" hidden="1" x14ac:dyDescent="0.2">
      <c r="B56" s="47">
        <v>16</v>
      </c>
      <c r="C56"/>
      <c r="D56" s="25"/>
      <c r="E56" s="25"/>
      <c r="F56" s="25"/>
      <c r="G56" s="25"/>
      <c r="H56" s="26"/>
      <c r="I56" s="26"/>
      <c r="J56" s="26"/>
      <c r="K56" s="25"/>
      <c r="L56" s="26"/>
      <c r="M56" s="27"/>
      <c r="N56" s="28"/>
      <c r="O56" s="46" t="str">
        <f t="shared" si="3"/>
        <v xml:space="preserve"> </v>
      </c>
      <c r="P56" s="46"/>
      <c r="R56" s="1"/>
    </row>
    <row r="57" spans="2:18" ht="15" customHeight="1" x14ac:dyDescent="0.2"/>
    <row r="58" spans="2:18" ht="26" x14ac:dyDescent="0.2">
      <c r="B58" s="20" t="s">
        <v>136</v>
      </c>
      <c r="C58" s="21"/>
      <c r="D58" s="21"/>
      <c r="E58" s="21"/>
      <c r="F58" s="22">
        <f>1+F2</f>
        <v>28</v>
      </c>
    </row>
    <row r="59" spans="2:18" ht="7.5" customHeight="1" x14ac:dyDescent="0.2">
      <c r="L59" s="2"/>
      <c r="M59" s="2"/>
    </row>
    <row r="60" spans="2:18" ht="19" x14ac:dyDescent="0.2">
      <c r="B60" s="23" t="s">
        <v>195</v>
      </c>
    </row>
    <row r="61" spans="2:18" ht="15" customHeight="1" x14ac:dyDescent="0.2"/>
    <row r="62" spans="2:18" ht="16" x14ac:dyDescent="0.2">
      <c r="B62" s="49" t="s">
        <v>1</v>
      </c>
      <c r="C62" s="50"/>
      <c r="D62" s="50"/>
      <c r="E62" s="50"/>
      <c r="F62" s="110" t="s">
        <v>150</v>
      </c>
      <c r="G62" s="50"/>
      <c r="H62" s="50"/>
      <c r="I62" s="50"/>
      <c r="J62" s="50"/>
      <c r="K62" s="50"/>
      <c r="L62" s="50"/>
      <c r="M62" s="50"/>
      <c r="N62" s="50"/>
      <c r="O62" s="51"/>
      <c r="P62" s="86"/>
    </row>
    <row r="63" spans="2:18" x14ac:dyDescent="0.2">
      <c r="B63" s="24" t="s">
        <v>160</v>
      </c>
      <c r="G63" s="151">
        <f>VLOOKUP(B60&amp;B62,BUSCARECORDS_50MS14,2,FALSE)</f>
        <v>9.0694444444444449E-4</v>
      </c>
      <c r="H63" s="151"/>
      <c r="I63" s="24" t="str">
        <f>VLOOKUP(B60&amp;B62,BUSCARECORDS_50MS14,3,FALSE)</f>
        <v>ZALVE MAIER, SARA (SELECCION ESPAÑOLA)</v>
      </c>
    </row>
    <row r="64" spans="2:18" x14ac:dyDescent="0.2">
      <c r="B64" s="24" t="s">
        <v>162</v>
      </c>
      <c r="G64" s="149">
        <f>VLOOKUP(B60&amp;B62,BUSCARECORDS_50MS14,4,FALSE)</f>
        <v>8.4525462962962972E-4</v>
      </c>
      <c r="H64" s="149"/>
      <c r="I64" s="9"/>
      <c r="M64" s="41" t="s">
        <v>186</v>
      </c>
      <c r="N64" s="42">
        <v>1.5624999999999999E-3</v>
      </c>
    </row>
    <row r="65" spans="1:18" ht="16" x14ac:dyDescent="0.2">
      <c r="A65" s="43" t="s">
        <v>84</v>
      </c>
      <c r="B65" s="24" t="s">
        <v>137</v>
      </c>
      <c r="G65" s="149">
        <f>VLOOKUP(B60&amp;A65,BUSCARECORDS_50MS14,2,FALSE)</f>
        <v>1.3665509259259258E-3</v>
      </c>
      <c r="H65" s="149"/>
      <c r="I65" s="24" t="str">
        <f>VLOOKUP(B60&amp;A65,BUSCARECORDS_50MS14,3,FALSE)</f>
        <v>CHANGLINE PAULA RUIZ DE LA ROSA (CDE NIÑO JESUS DEL REMEDIO)</v>
      </c>
      <c r="M65" s="39" t="s">
        <v>163</v>
      </c>
      <c r="N65" s="40">
        <f>N64+O65</f>
        <v>2.2569444444444442E-3</v>
      </c>
      <c r="O65" s="33">
        <v>6.9444444444444447E-4</v>
      </c>
    </row>
    <row r="66" spans="1:18" ht="16" x14ac:dyDescent="0.2">
      <c r="A66" s="43" t="s">
        <v>84</v>
      </c>
      <c r="B66" s="24" t="s">
        <v>138</v>
      </c>
      <c r="G66" s="149">
        <f>VLOOKUP(B60&amp;A66,BUSCARECORDS_50MS14,4,FALSE)</f>
        <v>8.4525462962962972E-4</v>
      </c>
      <c r="H66" s="149"/>
      <c r="M66" s="41"/>
      <c r="N66" s="42"/>
    </row>
    <row r="67" spans="1:18" ht="16" x14ac:dyDescent="0.2">
      <c r="A67" s="43" t="s">
        <v>94</v>
      </c>
      <c r="B67" s="24" t="s">
        <v>147</v>
      </c>
      <c r="G67" s="149">
        <f>VLOOKUP(B60&amp;A67,BUSCARECORDS_50MS14,2,FALSE)</f>
        <v>1.4130787037037037E-3</v>
      </c>
      <c r="H67" s="149"/>
      <c r="I67" s="24" t="str">
        <f>VLOOKUP(B60&amp;A67,BUSCARECORDS_50MS14,3,FALSE)</f>
        <v>GEMA CAJA QUILEZ (CDE LAS VICTORIAS CENTRO)</v>
      </c>
      <c r="O67" s="1"/>
      <c r="Q67" s="65" t="s">
        <v>225</v>
      </c>
    </row>
    <row r="68" spans="1:18" ht="16" x14ac:dyDescent="0.2">
      <c r="A68" s="43" t="s">
        <v>94</v>
      </c>
      <c r="B68" s="24" t="s">
        <v>148</v>
      </c>
      <c r="G68" s="149" t="str">
        <f>VLOOKUP(B60&amp;A68,BUSCARECORDS_50MS14,4,FALSE)</f>
        <v>N/A</v>
      </c>
      <c r="H68" s="149"/>
      <c r="Q68" s="66" t="s">
        <v>227</v>
      </c>
    </row>
    <row r="69" spans="1:18" x14ac:dyDescent="0.2">
      <c r="Q69" s="67" t="s">
        <v>228</v>
      </c>
    </row>
    <row r="70" spans="1:18" x14ac:dyDescent="0.2">
      <c r="B70"/>
      <c r="C70" s="32" t="s">
        <v>197</v>
      </c>
      <c r="D70" s="35"/>
      <c r="E70" s="35"/>
      <c r="F70" s="35"/>
      <c r="G70" s="35"/>
      <c r="H70" s="35"/>
      <c r="I70" s="44"/>
      <c r="J70" s="44"/>
      <c r="K70" s="35"/>
      <c r="L70" s="45"/>
      <c r="M70" s="45"/>
      <c r="N70" s="28"/>
      <c r="O70" s="46"/>
      <c r="P70" s="46"/>
      <c r="R70" s="1"/>
    </row>
    <row r="71" spans="1:18" x14ac:dyDescent="0.2">
      <c r="B71" s="47">
        <v>1</v>
      </c>
      <c r="C71"/>
      <c r="D71" s="25" t="s">
        <v>287</v>
      </c>
      <c r="E71" s="25"/>
      <c r="F71" s="25"/>
      <c r="G71" s="25"/>
      <c r="H71" s="26" t="s">
        <v>143</v>
      </c>
      <c r="I71" s="26" t="s">
        <v>150</v>
      </c>
      <c r="J71" s="26" t="s">
        <v>165</v>
      </c>
      <c r="K71" s="25" t="s">
        <v>146</v>
      </c>
      <c r="L71" s="26"/>
      <c r="M71" s="27"/>
      <c r="N71" s="28">
        <v>1.3877314814814815E-3</v>
      </c>
      <c r="O71" s="46">
        <f t="shared" ref="O71:O78" si="4">IF(K71=0," ",2)</f>
        <v>2</v>
      </c>
      <c r="P71" s="46"/>
      <c r="Q71" s="48"/>
      <c r="R71" s="48"/>
    </row>
    <row r="72" spans="1:18" x14ac:dyDescent="0.2">
      <c r="B72" s="47">
        <v>2</v>
      </c>
      <c r="C72"/>
      <c r="D72" s="25" t="s">
        <v>286</v>
      </c>
      <c r="E72" s="25"/>
      <c r="F72" s="25"/>
      <c r="G72" s="25"/>
      <c r="H72" s="26" t="s">
        <v>143</v>
      </c>
      <c r="I72" s="26" t="s">
        <v>150</v>
      </c>
      <c r="J72" s="26" t="s">
        <v>165</v>
      </c>
      <c r="K72" s="25" t="s">
        <v>35</v>
      </c>
      <c r="L72" s="26"/>
      <c r="M72" s="27"/>
      <c r="N72" s="28">
        <v>1.4528935185185185E-3</v>
      </c>
      <c r="O72" s="46">
        <f t="shared" si="4"/>
        <v>2</v>
      </c>
      <c r="P72" s="46"/>
      <c r="Q72" s="37" t="s">
        <v>200</v>
      </c>
      <c r="R72" s="48"/>
    </row>
    <row r="73" spans="1:18" x14ac:dyDescent="0.2">
      <c r="B73" s="47">
        <v>3</v>
      </c>
      <c r="C73"/>
      <c r="D73" s="25" t="s">
        <v>411</v>
      </c>
      <c r="E73" s="25"/>
      <c r="F73" s="25"/>
      <c r="G73" s="25"/>
      <c r="H73" s="26" t="s">
        <v>143</v>
      </c>
      <c r="I73" s="26" t="s">
        <v>150</v>
      </c>
      <c r="J73" s="26" t="s">
        <v>165</v>
      </c>
      <c r="K73" s="25" t="s">
        <v>35</v>
      </c>
      <c r="L73" s="26"/>
      <c r="M73" s="27"/>
      <c r="N73" s="28">
        <v>1.4627314814814815E-3</v>
      </c>
      <c r="O73" s="46">
        <f t="shared" si="4"/>
        <v>2</v>
      </c>
      <c r="P73" s="46"/>
      <c r="Q73" s="37" t="s">
        <v>201</v>
      </c>
      <c r="R73" s="48"/>
    </row>
    <row r="74" spans="1:18" x14ac:dyDescent="0.2">
      <c r="B74" s="47">
        <v>4</v>
      </c>
      <c r="C74"/>
      <c r="D74" s="25" t="s">
        <v>362</v>
      </c>
      <c r="E74" s="25"/>
      <c r="F74" s="25"/>
      <c r="G74" s="25"/>
      <c r="H74" s="26" t="s">
        <v>139</v>
      </c>
      <c r="I74" s="26" t="s">
        <v>150</v>
      </c>
      <c r="J74" s="26" t="s">
        <v>165</v>
      </c>
      <c r="K74" s="25" t="s">
        <v>284</v>
      </c>
      <c r="L74" s="26"/>
      <c r="M74" s="27"/>
      <c r="N74" s="28">
        <v>1.7956018518518516E-3</v>
      </c>
      <c r="O74" s="46">
        <f t="shared" si="4"/>
        <v>2</v>
      </c>
      <c r="P74" s="46"/>
      <c r="Q74" s="48"/>
      <c r="R74" s="48"/>
    </row>
    <row r="75" spans="1:18" x14ac:dyDescent="0.2">
      <c r="B75" s="47">
        <v>5</v>
      </c>
      <c r="C75"/>
      <c r="D75" s="25" t="s">
        <v>377</v>
      </c>
      <c r="E75" s="26"/>
      <c r="F75" s="26"/>
      <c r="G75" s="26"/>
      <c r="H75" s="26" t="s">
        <v>143</v>
      </c>
      <c r="I75" s="26" t="s">
        <v>218</v>
      </c>
      <c r="J75" s="26" t="s">
        <v>165</v>
      </c>
      <c r="K75" s="25" t="s">
        <v>376</v>
      </c>
      <c r="L75" s="26"/>
      <c r="M75" s="27"/>
      <c r="N75" s="28">
        <v>2.1267361111111109E-3</v>
      </c>
      <c r="O75" s="46">
        <f t="shared" si="4"/>
        <v>2</v>
      </c>
      <c r="P75" s="46"/>
      <c r="Q75" s="37" t="s">
        <v>200</v>
      </c>
      <c r="R75" s="48"/>
    </row>
    <row r="76" spans="1:18" x14ac:dyDescent="0.2">
      <c r="B76" s="47">
        <v>6</v>
      </c>
      <c r="C76"/>
      <c r="D76" s="25"/>
      <c r="E76" s="26"/>
      <c r="F76" s="26"/>
      <c r="G76" s="26"/>
      <c r="H76" s="26"/>
      <c r="I76" s="26"/>
      <c r="J76" s="26"/>
      <c r="K76" s="25"/>
      <c r="L76" s="26"/>
      <c r="M76" s="27"/>
      <c r="N76" s="28"/>
      <c r="O76" s="46" t="str">
        <f t="shared" si="4"/>
        <v xml:space="preserve"> </v>
      </c>
      <c r="P76" s="46"/>
      <c r="Q76" s="37" t="s">
        <v>202</v>
      </c>
      <c r="R76" s="48"/>
    </row>
    <row r="77" spans="1:18" x14ac:dyDescent="0.2">
      <c r="B77" s="47">
        <v>7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7"/>
      <c r="N77" s="28"/>
      <c r="O77" s="46" t="str">
        <f t="shared" si="4"/>
        <v xml:space="preserve"> </v>
      </c>
      <c r="P77" s="46"/>
      <c r="Q77" s="37" t="s">
        <v>214</v>
      </c>
      <c r="R77" s="48"/>
    </row>
    <row r="78" spans="1:18" x14ac:dyDescent="0.2">
      <c r="B78" s="47">
        <v>8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7"/>
      <c r="N78" s="28"/>
      <c r="O78" s="46" t="str">
        <f t="shared" si="4"/>
        <v xml:space="preserve"> </v>
      </c>
      <c r="P78" s="46"/>
      <c r="Q78" s="48"/>
      <c r="R78" s="48"/>
    </row>
    <row r="79" spans="1:18" hidden="1" x14ac:dyDescent="0.2">
      <c r="B79"/>
      <c r="C79"/>
      <c r="D79"/>
      <c r="E79"/>
      <c r="F79"/>
      <c r="G79"/>
      <c r="H79"/>
      <c r="I79" s="8"/>
      <c r="J79" s="8"/>
      <c r="K79"/>
      <c r="L79" s="45"/>
      <c r="M79" s="45"/>
      <c r="N79" s="28"/>
      <c r="O79"/>
      <c r="P79"/>
      <c r="R79" s="1"/>
    </row>
    <row r="80" spans="1:18" hidden="1" x14ac:dyDescent="0.2">
      <c r="B80"/>
      <c r="C80" s="32" t="s">
        <v>203</v>
      </c>
      <c r="D80" s="35"/>
      <c r="E80" s="35"/>
      <c r="F80" s="35"/>
      <c r="G80" s="35"/>
      <c r="H80" s="35"/>
      <c r="I80" s="44"/>
      <c r="J80" s="44"/>
      <c r="K80" s="35"/>
      <c r="L80" s="45"/>
      <c r="M80" s="45"/>
      <c r="N80" s="28"/>
      <c r="O80"/>
      <c r="P80"/>
      <c r="R80" s="1"/>
    </row>
    <row r="81" spans="2:18" hidden="1" x14ac:dyDescent="0.2">
      <c r="B81" s="47">
        <v>9</v>
      </c>
      <c r="C81"/>
      <c r="D81" s="25"/>
      <c r="E81" s="25"/>
      <c r="F81" s="25"/>
      <c r="G81" s="25"/>
      <c r="H81" s="26"/>
      <c r="I81" s="26"/>
      <c r="J81" s="26"/>
      <c r="K81" s="25"/>
      <c r="L81" s="26"/>
      <c r="M81" s="27"/>
      <c r="N81" s="28"/>
      <c r="O81" s="46" t="str">
        <f t="shared" ref="O81:O88" si="5">IF(K81=0," ",1)</f>
        <v xml:space="preserve"> </v>
      </c>
      <c r="P81" s="46"/>
      <c r="R81" s="1"/>
    </row>
    <row r="82" spans="2:18" hidden="1" x14ac:dyDescent="0.2">
      <c r="B82" s="47">
        <v>10</v>
      </c>
      <c r="C82"/>
      <c r="D82" s="25"/>
      <c r="E82" s="25"/>
      <c r="F82" s="25"/>
      <c r="G82" s="25"/>
      <c r="H82" s="26"/>
      <c r="I82" s="26"/>
      <c r="J82" s="26"/>
      <c r="K82" s="25"/>
      <c r="L82" s="26"/>
      <c r="M82" s="27"/>
      <c r="N82" s="28"/>
      <c r="O82" s="46" t="str">
        <f t="shared" si="5"/>
        <v xml:space="preserve"> </v>
      </c>
      <c r="P82" s="46"/>
      <c r="R82" s="1"/>
    </row>
    <row r="83" spans="2:18" hidden="1" x14ac:dyDescent="0.2">
      <c r="B83" s="47">
        <v>11</v>
      </c>
      <c r="C83"/>
      <c r="D83" s="25"/>
      <c r="E83" s="25"/>
      <c r="F83" s="25"/>
      <c r="G83" s="25"/>
      <c r="H83" s="26"/>
      <c r="I83" s="26"/>
      <c r="J83" s="26"/>
      <c r="K83" s="25"/>
      <c r="L83" s="26"/>
      <c r="M83" s="27"/>
      <c r="N83" s="28"/>
      <c r="O83" s="46" t="str">
        <f t="shared" si="5"/>
        <v xml:space="preserve"> </v>
      </c>
      <c r="P83" s="46"/>
      <c r="R83" s="1"/>
    </row>
    <row r="84" spans="2:18" hidden="1" x14ac:dyDescent="0.2">
      <c r="B84" s="47">
        <v>12</v>
      </c>
      <c r="C84"/>
      <c r="D84" s="25"/>
      <c r="E84" s="25"/>
      <c r="F84" s="25"/>
      <c r="G84" s="25"/>
      <c r="H84" s="26"/>
      <c r="I84" s="26"/>
      <c r="J84" s="26"/>
      <c r="K84" s="25"/>
      <c r="L84" s="26"/>
      <c r="M84" s="27"/>
      <c r="N84" s="28"/>
      <c r="O84" s="46" t="str">
        <f t="shared" si="5"/>
        <v xml:space="preserve"> </v>
      </c>
      <c r="P84" s="46"/>
      <c r="R84" s="1"/>
    </row>
    <row r="85" spans="2:18" hidden="1" x14ac:dyDescent="0.2">
      <c r="B85" s="47">
        <v>13</v>
      </c>
      <c r="C85"/>
      <c r="D85" s="25"/>
      <c r="E85" s="25"/>
      <c r="F85" s="25"/>
      <c r="G85" s="25"/>
      <c r="H85" s="26"/>
      <c r="I85" s="26"/>
      <c r="J85" s="26"/>
      <c r="K85" s="25"/>
      <c r="L85" s="26"/>
      <c r="M85" s="27"/>
      <c r="N85" s="28"/>
      <c r="O85" s="46" t="str">
        <f t="shared" si="5"/>
        <v xml:space="preserve"> </v>
      </c>
      <c r="P85" s="46"/>
      <c r="R85" s="1"/>
    </row>
    <row r="86" spans="2:18" hidden="1" x14ac:dyDescent="0.2">
      <c r="B86" s="47">
        <v>14</v>
      </c>
      <c r="C86"/>
      <c r="D86" s="25"/>
      <c r="E86" s="25"/>
      <c r="F86" s="25"/>
      <c r="G86" s="25"/>
      <c r="H86" s="26"/>
      <c r="I86" s="26"/>
      <c r="J86" s="26"/>
      <c r="K86" s="25"/>
      <c r="L86" s="26"/>
      <c r="M86" s="27"/>
      <c r="N86" s="28"/>
      <c r="O86" s="46" t="str">
        <f t="shared" si="5"/>
        <v xml:space="preserve"> </v>
      </c>
      <c r="P86" s="46"/>
      <c r="R86" s="1"/>
    </row>
    <row r="87" spans="2:18" hidden="1" x14ac:dyDescent="0.2">
      <c r="B87" s="47">
        <v>15</v>
      </c>
      <c r="C87"/>
      <c r="D87" s="25"/>
      <c r="E87" s="25"/>
      <c r="F87" s="25"/>
      <c r="G87" s="25"/>
      <c r="H87" s="26"/>
      <c r="I87" s="26"/>
      <c r="J87" s="26"/>
      <c r="K87" s="25"/>
      <c r="L87" s="26"/>
      <c r="M87" s="27"/>
      <c r="N87" s="28"/>
      <c r="O87" s="46" t="str">
        <f t="shared" si="5"/>
        <v xml:space="preserve"> </v>
      </c>
      <c r="P87" s="46"/>
      <c r="R87" s="1"/>
    </row>
    <row r="88" spans="2:18" hidden="1" x14ac:dyDescent="0.2">
      <c r="B88" s="47">
        <v>16</v>
      </c>
      <c r="C88"/>
      <c r="D88" s="25"/>
      <c r="E88" s="25"/>
      <c r="F88" s="25"/>
      <c r="G88" s="25"/>
      <c r="H88" s="26"/>
      <c r="I88" s="26"/>
      <c r="J88" s="26"/>
      <c r="K88" s="25"/>
      <c r="L88" s="26"/>
      <c r="M88" s="27"/>
      <c r="N88" s="28"/>
      <c r="O88" s="46" t="str">
        <f t="shared" si="5"/>
        <v xml:space="preserve"> </v>
      </c>
      <c r="P88" s="46"/>
      <c r="R88" s="1"/>
    </row>
    <row r="89" spans="2:18" ht="15" customHeight="1" x14ac:dyDescent="0.2"/>
    <row r="90" spans="2:18" ht="16" x14ac:dyDescent="0.2">
      <c r="B90" s="49" t="s">
        <v>1</v>
      </c>
      <c r="C90" s="50"/>
      <c r="D90" s="50"/>
      <c r="E90" s="50"/>
      <c r="F90" s="110" t="s">
        <v>140</v>
      </c>
      <c r="G90" s="50"/>
      <c r="H90" s="50"/>
      <c r="I90" s="50"/>
      <c r="J90" s="50"/>
      <c r="K90" s="50"/>
      <c r="L90" s="50"/>
      <c r="M90" s="50"/>
      <c r="N90" s="50"/>
      <c r="O90" s="51"/>
      <c r="P90" s="86"/>
    </row>
    <row r="91" spans="2:18" x14ac:dyDescent="0.2">
      <c r="B91" s="24" t="s">
        <v>161</v>
      </c>
      <c r="G91" s="149">
        <f>VLOOKUP(B60&amp;B90,BUSCARECORDS_50MS15,2,FALSE)</f>
        <v>1.1075231481481481E-3</v>
      </c>
      <c r="H91" s="149"/>
      <c r="I91" s="24" t="str">
        <f>VLOOKUP(B60&amp;B90,BUSCARECORDS_50MS15,3,FALSE)</f>
        <v>MARTINEZ DE LA RIVA, CAMINO (SELECCIÓN ESPAÑOLA)</v>
      </c>
    </row>
    <row r="92" spans="2:18" x14ac:dyDescent="0.2">
      <c r="B92" s="24" t="s">
        <v>162</v>
      </c>
      <c r="G92" s="149">
        <f>VLOOKUP(B60&amp;B90,BUSCARECORDS_50MS14,4,FALSE)</f>
        <v>8.4525462962962972E-4</v>
      </c>
      <c r="H92" s="149"/>
      <c r="I92" s="9"/>
      <c r="M92" s="41" t="s">
        <v>187</v>
      </c>
      <c r="N92" s="42">
        <v>1.6782407407407406E-3</v>
      </c>
    </row>
    <row r="93" spans="2:18" x14ac:dyDescent="0.2">
      <c r="M93" s="39" t="s">
        <v>163</v>
      </c>
      <c r="N93" s="40">
        <f>N64+O93</f>
        <v>2.2569444444444442E-3</v>
      </c>
      <c r="O93" s="33">
        <v>6.9444444444444447E-4</v>
      </c>
      <c r="Q93" s="67" t="s">
        <v>228</v>
      </c>
    </row>
    <row r="94" spans="2:18" x14ac:dyDescent="0.2">
      <c r="B94"/>
      <c r="C94" s="32" t="s">
        <v>197</v>
      </c>
      <c r="D94" s="35"/>
      <c r="E94" s="35"/>
      <c r="F94" s="35"/>
      <c r="G94" s="35"/>
      <c r="H94" s="35"/>
      <c r="I94" s="44"/>
      <c r="J94" s="44"/>
      <c r="K94" s="35"/>
      <c r="L94" s="45"/>
      <c r="M94" s="39"/>
      <c r="N94" s="40"/>
      <c r="O94" s="33"/>
      <c r="P94" s="46"/>
      <c r="R94" s="1"/>
    </row>
    <row r="95" spans="2:18" x14ac:dyDescent="0.2">
      <c r="B95" s="47">
        <v>1</v>
      </c>
      <c r="C95"/>
      <c r="D95" s="25" t="s">
        <v>175</v>
      </c>
      <c r="E95" s="25"/>
      <c r="F95" s="25"/>
      <c r="G95" s="25"/>
      <c r="H95" s="26" t="s">
        <v>143</v>
      </c>
      <c r="I95" s="26" t="s">
        <v>140</v>
      </c>
      <c r="J95" s="26" t="s">
        <v>165</v>
      </c>
      <c r="K95" s="85" t="s">
        <v>173</v>
      </c>
      <c r="L95" s="18"/>
      <c r="M95" s="65" t="s">
        <v>225</v>
      </c>
      <c r="N95" s="28">
        <v>1.1931712962962963E-3</v>
      </c>
      <c r="O95" s="46">
        <f t="shared" ref="O95:O102" si="6">IF(K95=0," ",2)</f>
        <v>2</v>
      </c>
      <c r="P95" s="46"/>
      <c r="Q95" s="48"/>
      <c r="R95" s="48"/>
    </row>
    <row r="96" spans="2:18" x14ac:dyDescent="0.2">
      <c r="B96" s="47">
        <v>2</v>
      </c>
      <c r="C96"/>
      <c r="D96" s="25" t="s">
        <v>403</v>
      </c>
      <c r="E96" s="25"/>
      <c r="F96" s="25"/>
      <c r="G96" s="25"/>
      <c r="H96" s="26" t="s">
        <v>143</v>
      </c>
      <c r="I96" s="26" t="s">
        <v>140</v>
      </c>
      <c r="J96" s="26" t="s">
        <v>165</v>
      </c>
      <c r="K96" s="85" t="s">
        <v>142</v>
      </c>
      <c r="L96" s="18"/>
      <c r="M96" s="66" t="s">
        <v>227</v>
      </c>
      <c r="N96" s="28">
        <v>1.4979166666666665E-3</v>
      </c>
      <c r="O96" s="46">
        <f t="shared" si="6"/>
        <v>2</v>
      </c>
      <c r="P96" s="46"/>
      <c r="Q96" s="37" t="s">
        <v>200</v>
      </c>
      <c r="R96" s="48"/>
    </row>
    <row r="97" spans="2:18" x14ac:dyDescent="0.2">
      <c r="B97" s="47">
        <v>3</v>
      </c>
      <c r="C97"/>
      <c r="D97" s="25" t="s">
        <v>404</v>
      </c>
      <c r="E97" s="25"/>
      <c r="F97" s="25"/>
      <c r="G97" s="25"/>
      <c r="H97" s="26" t="s">
        <v>143</v>
      </c>
      <c r="I97" s="26" t="s">
        <v>140</v>
      </c>
      <c r="J97" s="26" t="s">
        <v>165</v>
      </c>
      <c r="K97" s="85" t="s">
        <v>142</v>
      </c>
      <c r="L97" s="18"/>
      <c r="M97" s="67" t="s">
        <v>228</v>
      </c>
      <c r="N97" s="28">
        <v>1.608912037037037E-3</v>
      </c>
      <c r="O97" s="46">
        <f t="shared" si="6"/>
        <v>2</v>
      </c>
      <c r="P97" s="46"/>
      <c r="Q97" s="37" t="s">
        <v>201</v>
      </c>
      <c r="R97" s="48"/>
    </row>
    <row r="98" spans="2:18" x14ac:dyDescent="0.2">
      <c r="B98" s="47">
        <v>4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7"/>
      <c r="N98" s="28"/>
      <c r="O98" s="46" t="str">
        <f t="shared" si="6"/>
        <v xml:space="preserve"> </v>
      </c>
      <c r="P98" s="46"/>
      <c r="Q98" s="48"/>
      <c r="R98" s="48"/>
    </row>
    <row r="99" spans="2:18" x14ac:dyDescent="0.2">
      <c r="B99" s="47">
        <v>5</v>
      </c>
      <c r="C99"/>
      <c r="D99" s="37" t="s">
        <v>200</v>
      </c>
      <c r="E99" s="25"/>
      <c r="F99" s="25"/>
      <c r="G99" s="25"/>
      <c r="H99" s="26"/>
      <c r="I99" s="26"/>
      <c r="J99" s="26"/>
      <c r="K99" s="25"/>
      <c r="L99" s="26"/>
      <c r="M99" s="27"/>
      <c r="N99" s="28"/>
      <c r="O99" s="46" t="str">
        <f t="shared" si="6"/>
        <v xml:space="preserve"> </v>
      </c>
      <c r="P99" s="46"/>
      <c r="Q99" s="37" t="s">
        <v>200</v>
      </c>
      <c r="R99" s="48"/>
    </row>
    <row r="100" spans="2:18" x14ac:dyDescent="0.2">
      <c r="B100" s="47">
        <v>6</v>
      </c>
      <c r="C100"/>
      <c r="D100" s="37" t="s">
        <v>202</v>
      </c>
      <c r="E100" s="25"/>
      <c r="F100" s="25"/>
      <c r="G100" s="25"/>
      <c r="H100" s="26"/>
      <c r="I100" s="26"/>
      <c r="J100" s="26"/>
      <c r="K100" s="25"/>
      <c r="L100" s="26"/>
      <c r="M100" s="27"/>
      <c r="N100" s="28"/>
      <c r="O100" s="46" t="str">
        <f t="shared" si="6"/>
        <v xml:space="preserve"> </v>
      </c>
      <c r="P100" s="46"/>
      <c r="Q100" s="37" t="s">
        <v>202</v>
      </c>
      <c r="R100" s="48"/>
    </row>
    <row r="101" spans="2:18" x14ac:dyDescent="0.2">
      <c r="B101" s="47">
        <v>7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7"/>
      <c r="N101" s="28"/>
      <c r="O101" s="46" t="str">
        <f t="shared" si="6"/>
        <v xml:space="preserve"> </v>
      </c>
      <c r="P101" s="46"/>
      <c r="Q101" s="37" t="s">
        <v>214</v>
      </c>
      <c r="R101" s="48"/>
    </row>
    <row r="102" spans="2:18" x14ac:dyDescent="0.2">
      <c r="B102" s="47">
        <v>8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7"/>
      <c r="N102" s="28"/>
      <c r="O102" s="46" t="str">
        <f t="shared" si="6"/>
        <v xml:space="preserve"> </v>
      </c>
      <c r="P102" s="46"/>
      <c r="Q102" s="48"/>
      <c r="R102" s="48"/>
    </row>
    <row r="103" spans="2:18" hidden="1" x14ac:dyDescent="0.2">
      <c r="B103"/>
      <c r="C103"/>
      <c r="D103"/>
      <c r="E103"/>
      <c r="F103"/>
      <c r="G103"/>
      <c r="H103"/>
      <c r="I103" s="8"/>
      <c r="J103" s="8"/>
      <c r="K103"/>
      <c r="L103" s="45"/>
      <c r="M103" s="45"/>
      <c r="N103" s="28"/>
      <c r="O103"/>
      <c r="P103"/>
      <c r="R103" s="1"/>
    </row>
    <row r="104" spans="2:18" hidden="1" x14ac:dyDescent="0.2">
      <c r="B104"/>
      <c r="C104" s="32" t="s">
        <v>203</v>
      </c>
      <c r="D104" s="35"/>
      <c r="E104" s="35"/>
      <c r="F104" s="35"/>
      <c r="G104" s="35"/>
      <c r="H104" s="35"/>
      <c r="I104" s="44"/>
      <c r="J104" s="44"/>
      <c r="K104" s="35"/>
      <c r="L104" s="45"/>
      <c r="M104" s="45"/>
      <c r="N104" s="28"/>
      <c r="O104"/>
      <c r="P104"/>
      <c r="R104" s="1"/>
    </row>
    <row r="105" spans="2:18" hidden="1" x14ac:dyDescent="0.2">
      <c r="B105" s="47">
        <v>9</v>
      </c>
      <c r="C105"/>
      <c r="D105" s="25"/>
      <c r="E105" s="25"/>
      <c r="F105" s="25"/>
      <c r="G105" s="25"/>
      <c r="H105" s="26"/>
      <c r="I105" s="26"/>
      <c r="J105" s="26"/>
      <c r="K105" s="25"/>
      <c r="L105" s="26"/>
      <c r="M105" s="27"/>
      <c r="N105" s="28"/>
      <c r="O105" s="46" t="str">
        <f t="shared" ref="O105:O112" si="7">IF(K105=0," ",1)</f>
        <v xml:space="preserve"> </v>
      </c>
      <c r="P105" s="46"/>
      <c r="R105" s="1"/>
    </row>
    <row r="106" spans="2:18" hidden="1" x14ac:dyDescent="0.2">
      <c r="B106" s="47">
        <v>10</v>
      </c>
      <c r="C106"/>
      <c r="D106" s="25"/>
      <c r="E106" s="25"/>
      <c r="F106" s="25"/>
      <c r="G106" s="25"/>
      <c r="H106" s="26"/>
      <c r="I106" s="26"/>
      <c r="J106" s="26"/>
      <c r="K106" s="25"/>
      <c r="L106" s="26"/>
      <c r="M106" s="27"/>
      <c r="N106" s="28"/>
      <c r="O106" s="46" t="str">
        <f t="shared" si="7"/>
        <v xml:space="preserve"> </v>
      </c>
      <c r="P106" s="46"/>
      <c r="R106" s="1"/>
    </row>
    <row r="107" spans="2:18" hidden="1" x14ac:dyDescent="0.2">
      <c r="B107" s="47">
        <v>11</v>
      </c>
      <c r="C107"/>
      <c r="D107" s="25"/>
      <c r="E107" s="25"/>
      <c r="F107" s="25"/>
      <c r="G107" s="25"/>
      <c r="H107" s="26"/>
      <c r="I107" s="26"/>
      <c r="J107" s="26"/>
      <c r="K107" s="25"/>
      <c r="L107" s="26"/>
      <c r="M107" s="27"/>
      <c r="N107" s="28"/>
      <c r="O107" s="46" t="str">
        <f t="shared" si="7"/>
        <v xml:space="preserve"> </v>
      </c>
      <c r="P107" s="46"/>
      <c r="R107" s="1"/>
    </row>
    <row r="108" spans="2:18" hidden="1" x14ac:dyDescent="0.2">
      <c r="B108" s="47">
        <v>12</v>
      </c>
      <c r="C108"/>
      <c r="D108" s="25"/>
      <c r="E108" s="25"/>
      <c r="F108" s="25"/>
      <c r="G108" s="25"/>
      <c r="H108" s="26"/>
      <c r="I108" s="26"/>
      <c r="J108" s="26"/>
      <c r="K108" s="25"/>
      <c r="L108" s="26"/>
      <c r="M108" s="27"/>
      <c r="N108" s="28"/>
      <c r="O108" s="46" t="str">
        <f t="shared" si="7"/>
        <v xml:space="preserve"> </v>
      </c>
      <c r="P108" s="46"/>
      <c r="R108" s="1"/>
    </row>
    <row r="109" spans="2:18" hidden="1" x14ac:dyDescent="0.2">
      <c r="B109" s="47">
        <v>13</v>
      </c>
      <c r="C109"/>
      <c r="D109" s="25"/>
      <c r="E109" s="25"/>
      <c r="F109" s="25"/>
      <c r="G109" s="25"/>
      <c r="H109" s="26"/>
      <c r="I109" s="26"/>
      <c r="J109" s="26"/>
      <c r="K109" s="25"/>
      <c r="L109" s="26"/>
      <c r="M109" s="27"/>
      <c r="N109" s="28"/>
      <c r="O109" s="46" t="str">
        <f t="shared" si="7"/>
        <v xml:space="preserve"> </v>
      </c>
      <c r="P109" s="46"/>
      <c r="R109" s="1"/>
    </row>
    <row r="110" spans="2:18" hidden="1" x14ac:dyDescent="0.2">
      <c r="B110" s="47">
        <v>14</v>
      </c>
      <c r="C110"/>
      <c r="D110" s="25"/>
      <c r="E110" s="25"/>
      <c r="F110" s="25"/>
      <c r="G110" s="25"/>
      <c r="H110" s="26"/>
      <c r="I110" s="26"/>
      <c r="J110" s="26"/>
      <c r="K110" s="25"/>
      <c r="L110" s="26"/>
      <c r="M110" s="27"/>
      <c r="N110" s="28"/>
      <c r="O110" s="46" t="str">
        <f t="shared" si="7"/>
        <v xml:space="preserve"> </v>
      </c>
      <c r="P110" s="46"/>
      <c r="R110" s="1"/>
    </row>
    <row r="111" spans="2:18" hidden="1" x14ac:dyDescent="0.2">
      <c r="B111" s="47">
        <v>15</v>
      </c>
      <c r="C111"/>
      <c r="D111" s="25"/>
      <c r="E111" s="25"/>
      <c r="F111" s="25"/>
      <c r="G111" s="25"/>
      <c r="H111" s="26"/>
      <c r="I111" s="26"/>
      <c r="J111" s="26"/>
      <c r="K111" s="25"/>
      <c r="L111" s="26"/>
      <c r="M111" s="27"/>
      <c r="N111" s="28"/>
      <c r="O111" s="46" t="str">
        <f t="shared" si="7"/>
        <v xml:space="preserve"> </v>
      </c>
      <c r="P111" s="46"/>
      <c r="R111" s="1"/>
    </row>
    <row r="112" spans="2:18" hidden="1" x14ac:dyDescent="0.2">
      <c r="B112" s="47">
        <v>16</v>
      </c>
      <c r="C112"/>
      <c r="D112" s="25"/>
      <c r="E112" s="25"/>
      <c r="F112" s="25"/>
      <c r="G112" s="25"/>
      <c r="H112" s="26"/>
      <c r="I112" s="26"/>
      <c r="J112" s="26"/>
      <c r="K112" s="25"/>
      <c r="L112" s="26"/>
      <c r="M112" s="27"/>
      <c r="N112" s="28"/>
      <c r="O112" s="46" t="str">
        <f t="shared" si="7"/>
        <v xml:space="preserve"> </v>
      </c>
      <c r="P112" s="46"/>
      <c r="R112" s="1"/>
    </row>
    <row r="113" spans="10:10" ht="15" customHeight="1" x14ac:dyDescent="0.2"/>
    <row r="115" spans="10:10" ht="15" customHeight="1" x14ac:dyDescent="0.2"/>
    <row r="118" spans="10:10" ht="15" hidden="1" customHeight="1" x14ac:dyDescent="0.2">
      <c r="J118" s="1" t="s">
        <v>328</v>
      </c>
    </row>
  </sheetData>
  <sortState xmlns:xlrd2="http://schemas.microsoft.com/office/spreadsheetml/2017/richdata2" ref="D71:N75">
    <sortCondition ref="N71:N75"/>
  </sortState>
  <mergeCells count="16">
    <mergeCell ref="G67:H67"/>
    <mergeCell ref="G68:H68"/>
    <mergeCell ref="G91:H91"/>
    <mergeCell ref="G92:H92"/>
    <mergeCell ref="G35:H35"/>
    <mergeCell ref="G36:H36"/>
    <mergeCell ref="G63:H63"/>
    <mergeCell ref="G64:H64"/>
    <mergeCell ref="G65:H65"/>
    <mergeCell ref="G66:H66"/>
    <mergeCell ref="G12:H12"/>
    <mergeCell ref="G7:H7"/>
    <mergeCell ref="G8:H8"/>
    <mergeCell ref="G9:H9"/>
    <mergeCell ref="G10:H10"/>
    <mergeCell ref="G11:H11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DACA-E888-A34D-BA19-B2C3C3E4EE82}">
  <sheetPr>
    <tabColor theme="9"/>
  </sheetPr>
  <dimension ref="A1:S118"/>
  <sheetViews>
    <sheetView zoomScale="130" zoomScaleNormal="130" workbookViewId="0">
      <selection activeCell="D15" sqref="D15:D18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3" width="6.33203125" style="1" customWidth="1"/>
    <col min="14" max="15" width="12.83203125" style="1" customWidth="1"/>
    <col min="16" max="17" width="6.5" style="18" customWidth="1"/>
    <col min="18" max="18" width="8.1640625" style="1" customWidth="1"/>
    <col min="19" max="19" width="5.6640625" style="2"/>
    <col min="20" max="16384" width="5.6640625" style="1"/>
  </cols>
  <sheetData>
    <row r="1" spans="1:19" ht="15" customHeight="1" x14ac:dyDescent="0.2"/>
    <row r="2" spans="1:19" ht="26" x14ac:dyDescent="0.2">
      <c r="B2" s="20" t="s">
        <v>136</v>
      </c>
      <c r="C2" s="21"/>
      <c r="D2" s="21"/>
      <c r="E2" s="21"/>
      <c r="F2" s="22">
        <v>29</v>
      </c>
    </row>
    <row r="3" spans="1:19" ht="7.5" customHeight="1" x14ac:dyDescent="0.2">
      <c r="L3" s="2"/>
      <c r="M3" s="2"/>
      <c r="N3" s="2"/>
    </row>
    <row r="4" spans="1:19" ht="19" x14ac:dyDescent="0.2">
      <c r="B4" s="23" t="s">
        <v>257</v>
      </c>
    </row>
    <row r="5" spans="1:19" ht="15" customHeight="1" x14ac:dyDescent="0.2"/>
    <row r="6" spans="1:19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0"/>
      <c r="P6" s="51"/>
      <c r="Q6" s="86"/>
    </row>
    <row r="7" spans="1:19" x14ac:dyDescent="0.2">
      <c r="B7" s="24" t="s">
        <v>160</v>
      </c>
      <c r="G7" s="151">
        <f>VLOOKUP(B4&amp;B6,BUSCARECORDS_50MS14,2,FALSE)</f>
        <v>2.2394675925925928E-3</v>
      </c>
      <c r="H7" s="151"/>
      <c r="I7" s="24" t="str">
        <f>VLOOKUP(B4&amp;B6,BUSCARECORDS_50MS14,3,FALSE)</f>
        <v>HERNANDEZ-FRANCH PEREZ DEL YERRO, MIGUEL (UFV APASCOVI)</v>
      </c>
    </row>
    <row r="8" spans="1:19" x14ac:dyDescent="0.2">
      <c r="B8" s="24" t="s">
        <v>162</v>
      </c>
      <c r="G8" s="149">
        <f>VLOOKUP(B4&amp;B6,BUSCARECORDS_50MS14,4,FALSE)</f>
        <v>2.0364583333333333E-3</v>
      </c>
      <c r="H8" s="149"/>
      <c r="I8" s="9"/>
      <c r="N8" s="41" t="s">
        <v>186</v>
      </c>
      <c r="O8" s="42">
        <v>2.5462962962962961E-3</v>
      </c>
    </row>
    <row r="9" spans="1:19" ht="16" x14ac:dyDescent="0.2">
      <c r="A9" s="43" t="s">
        <v>84</v>
      </c>
      <c r="B9" s="24" t="s">
        <v>137</v>
      </c>
      <c r="G9" s="149">
        <f>VLOOKUP(B4&amp;A9,BUSCARECORDS_50MS14,2,FALSE)</f>
        <v>2.2394675925925928E-3</v>
      </c>
      <c r="H9" s="149"/>
      <c r="I9" s="24" t="str">
        <f>VLOOKUP(B4&amp;A9,BUSCARECORDS_50MS14,3,FALSE)</f>
        <v>HERNANDEZ-FRANCH PEREZ DEL YERRO, MIGUEL (UFV APASCOVI)</v>
      </c>
      <c r="N9" s="39" t="s">
        <v>163</v>
      </c>
      <c r="O9" s="40">
        <f>O8+P9</f>
        <v>3.2407407407407406E-3</v>
      </c>
      <c r="P9" s="33">
        <v>6.9444444444444447E-4</v>
      </c>
    </row>
    <row r="10" spans="1:19" ht="16" x14ac:dyDescent="0.2">
      <c r="A10" s="43" t="s">
        <v>84</v>
      </c>
      <c r="B10" s="24" t="s">
        <v>138</v>
      </c>
      <c r="G10" s="149" t="str">
        <f>VLOOKUP(B4&amp;A10,BUSCARECORDS_50MS14,4,FALSE)</f>
        <v>N/A</v>
      </c>
      <c r="H10" s="149"/>
      <c r="N10" s="41"/>
      <c r="O10" s="42"/>
    </row>
    <row r="11" spans="1:19" ht="16" x14ac:dyDescent="0.2">
      <c r="A11" s="43" t="s">
        <v>94</v>
      </c>
      <c r="B11" s="24" t="s">
        <v>147</v>
      </c>
      <c r="G11" s="149">
        <f>VLOOKUP(B4&amp;A11,BUSCARECORDS_50MS14,2,FALSE)</f>
        <v>2.5148148148148148E-3</v>
      </c>
      <c r="H11" s="149"/>
      <c r="I11" s="24" t="str">
        <f>VLOOKUP(B4&amp;A11,BUSCARECORDS_50MS14,3,FALSE)</f>
        <v>PEINADO MARTIN, ANGEL ANTONIO (LAS VICTORIAS CENTRO)</v>
      </c>
      <c r="P11" s="1"/>
      <c r="R11" s="65" t="s">
        <v>225</v>
      </c>
    </row>
    <row r="12" spans="1:19" ht="16" x14ac:dyDescent="0.2">
      <c r="A12" s="43" t="s">
        <v>94</v>
      </c>
      <c r="B12" s="24" t="s">
        <v>148</v>
      </c>
      <c r="G12" s="149" t="str">
        <f>VLOOKUP(B4&amp;A12,BUSCARECORDS_50MS14,4,FALSE)</f>
        <v>N/A</v>
      </c>
      <c r="H12" s="149"/>
      <c r="R12" s="66" t="s">
        <v>227</v>
      </c>
    </row>
    <row r="13" spans="1:19" ht="15" customHeight="1" x14ac:dyDescent="0.2">
      <c r="R13" s="67" t="s">
        <v>228</v>
      </c>
    </row>
    <row r="14" spans="1:19" x14ac:dyDescent="0.2">
      <c r="B14"/>
      <c r="C14" s="32" t="s">
        <v>197</v>
      </c>
      <c r="D14" s="35"/>
      <c r="E14" s="35"/>
      <c r="F14" s="35"/>
      <c r="G14" s="35"/>
      <c r="H14" s="35"/>
      <c r="I14" s="44"/>
      <c r="J14" s="44"/>
      <c r="K14" s="35"/>
      <c r="L14" s="45"/>
      <c r="M14" s="45"/>
      <c r="N14" s="45"/>
      <c r="O14" s="28"/>
      <c r="P14" s="46"/>
      <c r="Q14" s="46"/>
      <c r="S14" s="1"/>
    </row>
    <row r="15" spans="1:19" x14ac:dyDescent="0.2">
      <c r="B15" s="47">
        <v>1</v>
      </c>
      <c r="C15"/>
      <c r="D15" s="25" t="s">
        <v>440</v>
      </c>
      <c r="E15" s="25"/>
      <c r="F15" s="25"/>
      <c r="G15" s="25"/>
      <c r="H15" s="26" t="s">
        <v>139</v>
      </c>
      <c r="I15" s="26" t="s">
        <v>236</v>
      </c>
      <c r="J15" s="26" t="s">
        <v>165</v>
      </c>
      <c r="K15" s="85" t="s">
        <v>173</v>
      </c>
      <c r="L15" s="26"/>
      <c r="M15" s="121"/>
      <c r="N15" s="122"/>
      <c r="O15" s="28">
        <v>2.2394675925925928E-3</v>
      </c>
      <c r="P15" s="46">
        <f t="shared" ref="P15:P22" si="0">IF(K15=0," ",2)</f>
        <v>2</v>
      </c>
      <c r="Q15" s="46"/>
      <c r="R15" s="48"/>
      <c r="S15" s="48"/>
    </row>
    <row r="16" spans="1:19" x14ac:dyDescent="0.2">
      <c r="B16" s="47">
        <v>2</v>
      </c>
      <c r="C16"/>
      <c r="D16" s="25" t="s">
        <v>182</v>
      </c>
      <c r="E16" s="25"/>
      <c r="F16" s="25"/>
      <c r="G16" s="25"/>
      <c r="H16" s="26" t="s">
        <v>149</v>
      </c>
      <c r="I16" s="26" t="s">
        <v>236</v>
      </c>
      <c r="J16" s="26" t="s">
        <v>165</v>
      </c>
      <c r="K16" s="85" t="s">
        <v>354</v>
      </c>
      <c r="L16" s="26"/>
      <c r="M16" s="121"/>
      <c r="N16" s="122"/>
      <c r="O16" s="28">
        <v>2.5148148148148148E-3</v>
      </c>
      <c r="P16" s="46">
        <f t="shared" si="0"/>
        <v>2</v>
      </c>
      <c r="Q16" s="46"/>
      <c r="R16" s="37" t="s">
        <v>200</v>
      </c>
      <c r="S16" s="48"/>
    </row>
    <row r="17" spans="2:19" x14ac:dyDescent="0.2">
      <c r="B17" s="47">
        <v>3</v>
      </c>
      <c r="C17"/>
      <c r="D17" s="25" t="s">
        <v>155</v>
      </c>
      <c r="E17" s="25"/>
      <c r="F17" s="25"/>
      <c r="G17" s="25"/>
      <c r="H17" s="26" t="s">
        <v>139</v>
      </c>
      <c r="I17" s="26" t="s">
        <v>236</v>
      </c>
      <c r="J17" s="26" t="s">
        <v>165</v>
      </c>
      <c r="K17" s="85" t="s">
        <v>284</v>
      </c>
      <c r="L17" s="26"/>
      <c r="M17" s="121"/>
      <c r="N17" s="122"/>
      <c r="O17" s="28">
        <v>2.5187500000000002E-3</v>
      </c>
      <c r="P17" s="46">
        <f t="shared" si="0"/>
        <v>2</v>
      </c>
      <c r="Q17" s="46"/>
      <c r="R17" s="37" t="s">
        <v>201</v>
      </c>
      <c r="S17" s="48"/>
    </row>
    <row r="18" spans="2:19" x14ac:dyDescent="0.2">
      <c r="B18" s="47">
        <v>4</v>
      </c>
      <c r="C18"/>
      <c r="D18" s="25" t="s">
        <v>427</v>
      </c>
      <c r="E18" s="25"/>
      <c r="F18" s="25"/>
      <c r="G18" s="25"/>
      <c r="H18" s="26" t="s">
        <v>143</v>
      </c>
      <c r="I18" s="26" t="s">
        <v>236</v>
      </c>
      <c r="J18" s="26" t="s">
        <v>165</v>
      </c>
      <c r="K18" s="85" t="s">
        <v>284</v>
      </c>
      <c r="L18" s="26"/>
      <c r="M18" s="121"/>
      <c r="N18" s="122"/>
      <c r="O18" s="28">
        <v>2.8373842592592591E-3</v>
      </c>
      <c r="P18" s="46">
        <f t="shared" si="0"/>
        <v>2</v>
      </c>
      <c r="Q18" s="46"/>
      <c r="R18" s="48"/>
      <c r="S18" s="48"/>
    </row>
    <row r="19" spans="2:19" x14ac:dyDescent="0.2">
      <c r="B19" s="47">
        <v>5</v>
      </c>
      <c r="C19"/>
      <c r="D19" s="25"/>
      <c r="E19" s="25"/>
      <c r="F19" s="25"/>
      <c r="G19" s="25"/>
      <c r="H19" s="26"/>
      <c r="I19" s="26"/>
      <c r="J19" s="26"/>
      <c r="K19" s="85"/>
      <c r="L19" s="26"/>
      <c r="M19" s="121"/>
      <c r="N19" s="122"/>
      <c r="O19" s="28"/>
      <c r="P19" s="46" t="str">
        <f t="shared" si="0"/>
        <v xml:space="preserve"> </v>
      </c>
      <c r="Q19" s="46"/>
      <c r="R19" s="37" t="s">
        <v>200</v>
      </c>
      <c r="S19" s="48"/>
    </row>
    <row r="20" spans="2:19" x14ac:dyDescent="0.2">
      <c r="B20" s="47">
        <v>6</v>
      </c>
      <c r="C20"/>
      <c r="D20" s="37"/>
      <c r="E20" s="25"/>
      <c r="F20" s="25"/>
      <c r="G20" s="25"/>
      <c r="H20" s="26"/>
      <c r="I20" s="26"/>
      <c r="J20" s="26"/>
      <c r="K20" s="25"/>
      <c r="L20" s="26"/>
      <c r="M20" s="26"/>
      <c r="N20" s="27"/>
      <c r="O20" s="28"/>
      <c r="P20" s="46" t="str">
        <f t="shared" si="0"/>
        <v xml:space="preserve"> </v>
      </c>
      <c r="Q20" s="46"/>
      <c r="R20" s="37" t="s">
        <v>202</v>
      </c>
      <c r="S20" s="48"/>
    </row>
    <row r="21" spans="2:19" x14ac:dyDescent="0.2">
      <c r="B21" s="47">
        <v>7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6"/>
      <c r="N21" s="27"/>
      <c r="O21" s="28"/>
      <c r="P21" s="46" t="str">
        <f t="shared" si="0"/>
        <v xml:space="preserve"> </v>
      </c>
      <c r="Q21" s="46"/>
      <c r="R21" s="37" t="s">
        <v>214</v>
      </c>
      <c r="S21" s="48"/>
    </row>
    <row r="22" spans="2:19" x14ac:dyDescent="0.2">
      <c r="B22" s="47">
        <v>8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6"/>
      <c r="N22" s="27"/>
      <c r="O22" s="28"/>
      <c r="P22" s="46" t="str">
        <f t="shared" si="0"/>
        <v xml:space="preserve"> </v>
      </c>
      <c r="Q22" s="46"/>
      <c r="R22" s="48"/>
      <c r="S22" s="48"/>
    </row>
    <row r="23" spans="2:19" hidden="1" x14ac:dyDescent="0.2">
      <c r="B23"/>
      <c r="C23"/>
      <c r="D23"/>
      <c r="E23"/>
      <c r="F23"/>
      <c r="G23"/>
      <c r="H23"/>
      <c r="I23" s="8"/>
      <c r="J23" s="8"/>
      <c r="K23"/>
      <c r="L23" s="45"/>
      <c r="M23" s="45"/>
      <c r="N23" s="45"/>
      <c r="O23" s="28"/>
      <c r="P23"/>
      <c r="Q23"/>
      <c r="S23" s="1"/>
    </row>
    <row r="24" spans="2:19" hidden="1" x14ac:dyDescent="0.2">
      <c r="B24"/>
      <c r="C24" s="32" t="s">
        <v>203</v>
      </c>
      <c r="D24" s="35"/>
      <c r="E24" s="35"/>
      <c r="F24" s="35"/>
      <c r="G24" s="35"/>
      <c r="H24" s="35"/>
      <c r="I24" s="44"/>
      <c r="J24" s="44"/>
      <c r="K24" s="35"/>
      <c r="L24" s="45"/>
      <c r="M24" s="45"/>
      <c r="N24" s="45"/>
      <c r="O24" s="28"/>
      <c r="P24"/>
      <c r="Q24"/>
      <c r="S24" s="1"/>
    </row>
    <row r="25" spans="2:19" hidden="1" x14ac:dyDescent="0.2">
      <c r="B25" s="47">
        <v>9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ref="P25:P32" si="1">IF(K25=0," ",1)</f>
        <v xml:space="preserve"> </v>
      </c>
      <c r="Q25" s="46"/>
      <c r="S25" s="1"/>
    </row>
    <row r="26" spans="2:19" hidden="1" x14ac:dyDescent="0.2">
      <c r="B26" s="47">
        <v>10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1"/>
        <v xml:space="preserve"> </v>
      </c>
      <c r="Q26" s="46"/>
      <c r="S26" s="1"/>
    </row>
    <row r="27" spans="2:19" hidden="1" x14ac:dyDescent="0.2">
      <c r="B27" s="47">
        <v>11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1"/>
        <v xml:space="preserve"> </v>
      </c>
      <c r="Q27" s="46"/>
      <c r="S27" s="1"/>
    </row>
    <row r="28" spans="2:19" hidden="1" x14ac:dyDescent="0.2">
      <c r="B28" s="47">
        <v>12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1"/>
        <v xml:space="preserve"> </v>
      </c>
      <c r="Q28" s="46"/>
      <c r="S28" s="1"/>
    </row>
    <row r="29" spans="2:19" hidden="1" x14ac:dyDescent="0.2">
      <c r="B29" s="47">
        <v>13</v>
      </c>
      <c r="C29"/>
      <c r="D29" s="25"/>
      <c r="E29" s="25"/>
      <c r="F29" s="25"/>
      <c r="G29" s="25"/>
      <c r="H29" s="26"/>
      <c r="I29" s="26"/>
      <c r="J29" s="26"/>
      <c r="K29" s="25"/>
      <c r="L29" s="26"/>
      <c r="M29" s="26"/>
      <c r="N29" s="27"/>
      <c r="O29" s="28"/>
      <c r="P29" s="46" t="str">
        <f t="shared" si="1"/>
        <v xml:space="preserve"> </v>
      </c>
      <c r="Q29" s="46"/>
      <c r="S29" s="1"/>
    </row>
    <row r="30" spans="2:19" hidden="1" x14ac:dyDescent="0.2">
      <c r="B30" s="47">
        <v>14</v>
      </c>
      <c r="C30"/>
      <c r="D30" s="25"/>
      <c r="E30" s="25"/>
      <c r="F30" s="25"/>
      <c r="G30" s="25"/>
      <c r="H30" s="26"/>
      <c r="I30" s="26"/>
      <c r="J30" s="26"/>
      <c r="K30" s="25"/>
      <c r="L30" s="26"/>
      <c r="M30" s="26"/>
      <c r="N30" s="27"/>
      <c r="O30" s="28"/>
      <c r="P30" s="46" t="str">
        <f t="shared" si="1"/>
        <v xml:space="preserve"> </v>
      </c>
      <c r="Q30" s="46"/>
      <c r="S30" s="1"/>
    </row>
    <row r="31" spans="2:19" hidden="1" x14ac:dyDescent="0.2">
      <c r="B31" s="47">
        <v>15</v>
      </c>
      <c r="C31"/>
      <c r="D31" s="25"/>
      <c r="E31" s="25"/>
      <c r="F31" s="25"/>
      <c r="G31" s="25"/>
      <c r="H31" s="26"/>
      <c r="I31" s="26"/>
      <c r="J31" s="26"/>
      <c r="K31" s="25"/>
      <c r="L31" s="26"/>
      <c r="M31" s="26"/>
      <c r="N31" s="27"/>
      <c r="O31" s="28"/>
      <c r="P31" s="46" t="str">
        <f t="shared" si="1"/>
        <v xml:space="preserve"> </v>
      </c>
      <c r="Q31" s="46"/>
      <c r="S31" s="1"/>
    </row>
    <row r="32" spans="2:19" hidden="1" x14ac:dyDescent="0.2">
      <c r="B32" s="47">
        <v>16</v>
      </c>
      <c r="C32"/>
      <c r="D32" s="25"/>
      <c r="E32" s="25"/>
      <c r="F32" s="25"/>
      <c r="G32" s="25"/>
      <c r="H32" s="26"/>
      <c r="I32" s="26"/>
      <c r="J32" s="26"/>
      <c r="K32" s="25"/>
      <c r="L32" s="26"/>
      <c r="M32" s="26"/>
      <c r="N32" s="27"/>
      <c r="O32" s="28"/>
      <c r="P32" s="46" t="str">
        <f t="shared" si="1"/>
        <v xml:space="preserve"> </v>
      </c>
      <c r="Q32" s="46"/>
      <c r="S32" s="1"/>
    </row>
    <row r="33" spans="2:19" ht="15" customHeight="1" x14ac:dyDescent="0.2"/>
    <row r="34" spans="2:19" ht="16" x14ac:dyDescent="0.2">
      <c r="B34" s="49" t="s">
        <v>1</v>
      </c>
      <c r="C34" s="50"/>
      <c r="D34" s="50"/>
      <c r="E34" s="50"/>
      <c r="F34" s="110" t="s">
        <v>140</v>
      </c>
      <c r="G34" s="50"/>
      <c r="H34" s="50"/>
      <c r="I34" s="50"/>
      <c r="J34" s="50"/>
      <c r="K34" s="50"/>
      <c r="L34" s="50"/>
      <c r="M34" s="50"/>
      <c r="N34" s="50"/>
      <c r="O34" s="50"/>
      <c r="P34" s="51"/>
      <c r="Q34" s="86"/>
    </row>
    <row r="35" spans="2:19" x14ac:dyDescent="0.2">
      <c r="B35" s="24" t="s">
        <v>161</v>
      </c>
      <c r="G35" s="149">
        <f>VLOOKUP(B4&amp;B34,BUSCARECORDS_50MS15,2,FALSE)</f>
        <v>2.3270833333333333E-3</v>
      </c>
      <c r="H35" s="149"/>
      <c r="I35" s="24" t="str">
        <f>VLOOKUP(B4&amp;B34,BUSCARECORDS_50MS15,3,FALSE)</f>
        <v>CARLOS HERNANDEZ ORTIZ (SELECCIÓN ESPAÑOLA)</v>
      </c>
    </row>
    <row r="36" spans="2:19" x14ac:dyDescent="0.2">
      <c r="B36" s="24" t="s">
        <v>164</v>
      </c>
      <c r="G36" s="149">
        <f>VLOOKUP(B4&amp;B34,BUSCARECORDS_50MS15,4,FALSE)</f>
        <v>2.3270833333333333E-3</v>
      </c>
      <c r="H36" s="149"/>
      <c r="I36" s="9"/>
      <c r="N36" s="41" t="s">
        <v>187</v>
      </c>
      <c r="O36" s="42">
        <v>3.0092592592592588E-3</v>
      </c>
    </row>
    <row r="37" spans="2:19" ht="15" customHeight="1" x14ac:dyDescent="0.2">
      <c r="N37" s="39" t="s">
        <v>163</v>
      </c>
      <c r="O37" s="40">
        <f>O8+P37</f>
        <v>3.2407407407407406E-3</v>
      </c>
      <c r="P37" s="33">
        <v>6.9444444444444447E-4</v>
      </c>
      <c r="R37" s="67" t="s">
        <v>228</v>
      </c>
    </row>
    <row r="38" spans="2:19" x14ac:dyDescent="0.2">
      <c r="B38"/>
      <c r="C38" s="32" t="s">
        <v>197</v>
      </c>
      <c r="D38" s="35"/>
      <c r="E38" s="35"/>
      <c r="F38" s="35"/>
      <c r="G38" s="35"/>
      <c r="H38" s="35"/>
      <c r="I38" s="44"/>
      <c r="J38" s="44"/>
      <c r="K38" s="35"/>
      <c r="L38" s="45"/>
      <c r="M38" s="45"/>
      <c r="N38" s="39"/>
      <c r="O38" s="40"/>
      <c r="P38" s="46"/>
      <c r="Q38" s="46"/>
      <c r="S38" s="1"/>
    </row>
    <row r="39" spans="2:19" x14ac:dyDescent="0.2">
      <c r="B39" s="47">
        <v>1</v>
      </c>
      <c r="C39"/>
      <c r="D39" s="25" t="s">
        <v>405</v>
      </c>
      <c r="E39" s="25"/>
      <c r="F39" s="25"/>
      <c r="G39" s="25"/>
      <c r="H39" s="26" t="s">
        <v>143</v>
      </c>
      <c r="I39" s="26" t="s">
        <v>237</v>
      </c>
      <c r="J39" s="26" t="s">
        <v>165</v>
      </c>
      <c r="K39" s="85" t="s">
        <v>284</v>
      </c>
      <c r="L39" s="26"/>
      <c r="M39" s="121"/>
      <c r="N39" s="65" t="s">
        <v>225</v>
      </c>
      <c r="O39" s="28">
        <v>2.8791666666666666E-3</v>
      </c>
      <c r="P39" s="46">
        <f t="shared" ref="P39:P46" si="2">IF(K39=0," ",2)</f>
        <v>2</v>
      </c>
      <c r="Q39" s="46"/>
      <c r="R39" s="48"/>
      <c r="S39" s="48"/>
    </row>
    <row r="40" spans="2:19" x14ac:dyDescent="0.2">
      <c r="B40" s="47">
        <v>2</v>
      </c>
      <c r="C40"/>
      <c r="D40" s="25"/>
      <c r="E40" s="25"/>
      <c r="F40" s="25"/>
      <c r="G40" s="25"/>
      <c r="H40" s="26"/>
      <c r="I40" s="26"/>
      <c r="J40" s="26"/>
      <c r="K40" s="25"/>
      <c r="L40" s="26"/>
      <c r="M40" s="26"/>
      <c r="N40" s="27"/>
      <c r="O40" s="28"/>
      <c r="P40" s="46" t="str">
        <f t="shared" si="2"/>
        <v xml:space="preserve"> </v>
      </c>
      <c r="Q40" s="46"/>
      <c r="R40" s="37" t="s">
        <v>200</v>
      </c>
      <c r="S40" s="48"/>
    </row>
    <row r="41" spans="2:19" x14ac:dyDescent="0.2">
      <c r="B41" s="47">
        <v>3</v>
      </c>
      <c r="C41"/>
      <c r="D41" s="25"/>
      <c r="E41" s="25"/>
      <c r="F41" s="25"/>
      <c r="G41" s="25"/>
      <c r="H41" s="26"/>
      <c r="I41" s="26"/>
      <c r="J41" s="26"/>
      <c r="K41" s="25"/>
      <c r="L41" s="26"/>
      <c r="M41" s="26"/>
      <c r="N41" s="27"/>
      <c r="O41" s="28"/>
      <c r="P41" s="46" t="str">
        <f t="shared" si="2"/>
        <v xml:space="preserve"> </v>
      </c>
      <c r="Q41" s="46"/>
      <c r="R41" s="37" t="s">
        <v>201</v>
      </c>
      <c r="S41" s="48"/>
    </row>
    <row r="42" spans="2:19" x14ac:dyDescent="0.2">
      <c r="B42" s="47">
        <v>4</v>
      </c>
      <c r="C42"/>
      <c r="D42" s="37" t="s">
        <v>200</v>
      </c>
      <c r="E42" s="25"/>
      <c r="F42" s="25"/>
      <c r="G42" s="25"/>
      <c r="H42" s="26"/>
      <c r="I42" s="26"/>
      <c r="J42" s="26"/>
      <c r="K42" s="25"/>
      <c r="L42" s="26"/>
      <c r="M42" s="26"/>
      <c r="N42" s="27"/>
      <c r="O42" s="28"/>
      <c r="P42" s="46" t="str">
        <f t="shared" si="2"/>
        <v xml:space="preserve"> </v>
      </c>
      <c r="Q42" s="46"/>
      <c r="R42" s="48"/>
      <c r="S42" s="48"/>
    </row>
    <row r="43" spans="2:19" x14ac:dyDescent="0.2">
      <c r="B43" s="47">
        <v>5</v>
      </c>
      <c r="C43"/>
      <c r="D43" s="37" t="s">
        <v>202</v>
      </c>
      <c r="E43" s="25"/>
      <c r="F43" s="25"/>
      <c r="G43" s="25"/>
      <c r="H43" s="26"/>
      <c r="I43" s="26"/>
      <c r="J43" s="26"/>
      <c r="K43" s="25"/>
      <c r="L43" s="26"/>
      <c r="M43" s="26"/>
      <c r="N43" s="27"/>
      <c r="O43" s="28"/>
      <c r="P43" s="46" t="str">
        <f t="shared" si="2"/>
        <v xml:space="preserve"> </v>
      </c>
      <c r="Q43" s="46"/>
      <c r="R43" s="37" t="s">
        <v>200</v>
      </c>
      <c r="S43" s="48"/>
    </row>
    <row r="44" spans="2:19" x14ac:dyDescent="0.2">
      <c r="B44" s="47">
        <v>6</v>
      </c>
      <c r="C44"/>
      <c r="D44" s="48"/>
      <c r="E44" s="25"/>
      <c r="F44" s="25"/>
      <c r="G44" s="25"/>
      <c r="H44" s="26"/>
      <c r="I44" s="26"/>
      <c r="J44" s="26"/>
      <c r="K44" s="25"/>
      <c r="L44" s="26"/>
      <c r="M44" s="26"/>
      <c r="N44" s="27"/>
      <c r="O44" s="28"/>
      <c r="P44" s="46" t="str">
        <f t="shared" si="2"/>
        <v xml:space="preserve"> </v>
      </c>
      <c r="Q44" s="46"/>
      <c r="R44" s="37" t="s">
        <v>202</v>
      </c>
      <c r="S44" s="48"/>
    </row>
    <row r="45" spans="2:19" x14ac:dyDescent="0.2">
      <c r="B45" s="47">
        <v>7</v>
      </c>
      <c r="C45"/>
      <c r="D45" s="25"/>
      <c r="E45" s="25"/>
      <c r="F45" s="25"/>
      <c r="G45" s="25"/>
      <c r="H45" s="26"/>
      <c r="I45" s="26"/>
      <c r="J45" s="26"/>
      <c r="K45" s="25"/>
      <c r="L45" s="26"/>
      <c r="M45" s="26"/>
      <c r="N45" s="27"/>
      <c r="O45" s="28"/>
      <c r="P45" s="46" t="str">
        <f t="shared" si="2"/>
        <v xml:space="preserve"> </v>
      </c>
      <c r="Q45" s="46"/>
      <c r="R45" s="37" t="s">
        <v>214</v>
      </c>
      <c r="S45" s="48"/>
    </row>
    <row r="46" spans="2:19" x14ac:dyDescent="0.2">
      <c r="B46" s="47">
        <v>8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6"/>
      <c r="N46" s="27"/>
      <c r="O46" s="28"/>
      <c r="P46" s="46" t="str">
        <f t="shared" si="2"/>
        <v xml:space="preserve"> </v>
      </c>
      <c r="Q46" s="46"/>
      <c r="R46" s="48"/>
      <c r="S46" s="48"/>
    </row>
    <row r="47" spans="2:19" hidden="1" x14ac:dyDescent="0.2">
      <c r="B47"/>
      <c r="C47"/>
      <c r="D47"/>
      <c r="E47"/>
      <c r="F47"/>
      <c r="G47"/>
      <c r="H47"/>
      <c r="I47" s="8"/>
      <c r="J47" s="8"/>
      <c r="K47"/>
      <c r="L47" s="45"/>
      <c r="M47" s="45"/>
      <c r="N47" s="45"/>
      <c r="O47" s="28"/>
      <c r="P47"/>
      <c r="Q47"/>
      <c r="S47" s="1"/>
    </row>
    <row r="48" spans="2:19" hidden="1" x14ac:dyDescent="0.2">
      <c r="B48"/>
      <c r="C48" s="32" t="s">
        <v>203</v>
      </c>
      <c r="D48" s="35"/>
      <c r="E48" s="35"/>
      <c r="F48" s="35"/>
      <c r="G48" s="35"/>
      <c r="H48" s="35"/>
      <c r="I48" s="44"/>
      <c r="J48" s="44"/>
      <c r="K48" s="35"/>
      <c r="L48" s="45"/>
      <c r="M48" s="45"/>
      <c r="N48" s="45"/>
      <c r="O48" s="28"/>
      <c r="P48"/>
      <c r="Q48"/>
      <c r="S48" s="1"/>
    </row>
    <row r="49" spans="2:19" hidden="1" x14ac:dyDescent="0.2">
      <c r="B49" s="47">
        <v>9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6"/>
      <c r="N49" s="27"/>
      <c r="O49" s="28"/>
      <c r="P49" s="46" t="str">
        <f t="shared" ref="P49:P56" si="3">IF(K49=0," ",1)</f>
        <v xml:space="preserve"> </v>
      </c>
      <c r="Q49" s="46"/>
      <c r="S49" s="1"/>
    </row>
    <row r="50" spans="2:19" hidden="1" x14ac:dyDescent="0.2">
      <c r="B50" s="47">
        <v>10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6"/>
      <c r="N50" s="27"/>
      <c r="O50" s="28"/>
      <c r="P50" s="46" t="str">
        <f t="shared" si="3"/>
        <v xml:space="preserve"> </v>
      </c>
      <c r="Q50" s="46"/>
      <c r="S50" s="1"/>
    </row>
    <row r="51" spans="2:19" hidden="1" x14ac:dyDescent="0.2">
      <c r="B51" s="47">
        <v>11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3"/>
        <v xml:space="preserve"> </v>
      </c>
      <c r="Q51" s="46"/>
      <c r="S51" s="1"/>
    </row>
    <row r="52" spans="2:19" hidden="1" x14ac:dyDescent="0.2">
      <c r="B52" s="47">
        <v>12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3"/>
        <v xml:space="preserve"> </v>
      </c>
      <c r="Q52" s="46"/>
      <c r="S52" s="1"/>
    </row>
    <row r="53" spans="2:19" hidden="1" x14ac:dyDescent="0.2">
      <c r="B53" s="47">
        <v>13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6"/>
      <c r="N53" s="27"/>
      <c r="O53" s="28"/>
      <c r="P53" s="46" t="str">
        <f t="shared" si="3"/>
        <v xml:space="preserve"> </v>
      </c>
      <c r="Q53" s="46"/>
      <c r="S53" s="1"/>
    </row>
    <row r="54" spans="2:19" hidden="1" x14ac:dyDescent="0.2">
      <c r="B54" s="47">
        <v>14</v>
      </c>
      <c r="C54"/>
      <c r="D54" s="25"/>
      <c r="E54" s="25"/>
      <c r="F54" s="25"/>
      <c r="G54" s="25"/>
      <c r="H54" s="26"/>
      <c r="I54" s="26"/>
      <c r="J54" s="26"/>
      <c r="K54" s="25"/>
      <c r="L54" s="26"/>
      <c r="M54" s="26"/>
      <c r="N54" s="27"/>
      <c r="O54" s="28"/>
      <c r="P54" s="46" t="str">
        <f t="shared" si="3"/>
        <v xml:space="preserve"> </v>
      </c>
      <c r="Q54" s="46"/>
      <c r="S54" s="1"/>
    </row>
    <row r="55" spans="2:19" hidden="1" x14ac:dyDescent="0.2">
      <c r="B55" s="47">
        <v>15</v>
      </c>
      <c r="C55"/>
      <c r="D55" s="25"/>
      <c r="E55" s="25"/>
      <c r="F55" s="25"/>
      <c r="G55" s="25"/>
      <c r="H55" s="26"/>
      <c r="I55" s="26"/>
      <c r="J55" s="26"/>
      <c r="K55" s="25"/>
      <c r="L55" s="26"/>
      <c r="M55" s="26"/>
      <c r="N55" s="27"/>
      <c r="O55" s="28"/>
      <c r="P55" s="46" t="str">
        <f t="shared" si="3"/>
        <v xml:space="preserve"> </v>
      </c>
      <c r="Q55" s="46"/>
      <c r="S55" s="1"/>
    </row>
    <row r="56" spans="2:19" hidden="1" x14ac:dyDescent="0.2">
      <c r="B56" s="47">
        <v>16</v>
      </c>
      <c r="C56"/>
      <c r="D56" s="25"/>
      <c r="E56" s="25"/>
      <c r="F56" s="25"/>
      <c r="G56" s="25"/>
      <c r="H56" s="26"/>
      <c r="I56" s="26"/>
      <c r="J56" s="26"/>
      <c r="K56" s="25"/>
      <c r="L56" s="26"/>
      <c r="M56" s="26"/>
      <c r="N56" s="27"/>
      <c r="O56" s="28"/>
      <c r="P56" s="46" t="str">
        <f t="shared" si="3"/>
        <v xml:space="preserve"> </v>
      </c>
      <c r="Q56" s="46"/>
      <c r="S56" s="1"/>
    </row>
    <row r="57" spans="2:19" ht="15" customHeight="1" x14ac:dyDescent="0.2"/>
    <row r="58" spans="2:19" ht="26" x14ac:dyDescent="0.2">
      <c r="B58" s="20" t="s">
        <v>136</v>
      </c>
      <c r="C58" s="21"/>
      <c r="D58" s="21"/>
      <c r="E58" s="21"/>
      <c r="F58" s="22">
        <f>1+F2</f>
        <v>30</v>
      </c>
    </row>
    <row r="59" spans="2:19" ht="7.5" customHeight="1" x14ac:dyDescent="0.2">
      <c r="L59" s="2"/>
      <c r="M59" s="2"/>
      <c r="N59" s="2"/>
    </row>
    <row r="60" spans="2:19" ht="19" x14ac:dyDescent="0.2">
      <c r="B60" s="23" t="s">
        <v>258</v>
      </c>
    </row>
    <row r="61" spans="2:19" ht="15" customHeight="1" x14ac:dyDescent="0.2"/>
    <row r="62" spans="2:19" ht="16" x14ac:dyDescent="0.2">
      <c r="B62" s="49" t="s">
        <v>1</v>
      </c>
      <c r="C62" s="50"/>
      <c r="D62" s="50"/>
      <c r="E62" s="50"/>
      <c r="F62" s="110" t="s">
        <v>150</v>
      </c>
      <c r="G62" s="50"/>
      <c r="H62" s="50"/>
      <c r="I62" s="50"/>
      <c r="J62" s="50"/>
      <c r="K62" s="50"/>
      <c r="L62" s="50"/>
      <c r="M62" s="50"/>
      <c r="N62" s="50"/>
      <c r="O62" s="50"/>
      <c r="P62" s="51"/>
      <c r="Q62" s="86"/>
    </row>
    <row r="63" spans="2:19" x14ac:dyDescent="0.2">
      <c r="B63" s="24" t="s">
        <v>160</v>
      </c>
      <c r="G63" s="151">
        <f>VLOOKUP(B60&amp;B62,BUSCARECORDS_50MS14,2,FALSE)</f>
        <v>2.4656249999999999E-3</v>
      </c>
      <c r="H63" s="151"/>
      <c r="I63" s="24" t="str">
        <f>VLOOKUP(B60&amp;B62,BUSCARECORDS_50MS14,3,FALSE)</f>
        <v>BARBERO MENDEZ DE VIGO, PATRICIA (UFV APASCOVI)</v>
      </c>
    </row>
    <row r="64" spans="2:19" x14ac:dyDescent="0.2">
      <c r="B64" s="24" t="s">
        <v>162</v>
      </c>
      <c r="G64" s="149">
        <f>VLOOKUP(B60&amp;B62,BUSCARECORDS_50MS14,4,FALSE)</f>
        <v>1.9729166666666667E-3</v>
      </c>
      <c r="H64" s="149"/>
      <c r="I64" s="9"/>
      <c r="N64" s="41" t="s">
        <v>186</v>
      </c>
      <c r="O64" s="42">
        <v>3.2407407407407406E-3</v>
      </c>
    </row>
    <row r="65" spans="1:19" ht="16" x14ac:dyDescent="0.2">
      <c r="A65" s="43" t="s">
        <v>84</v>
      </c>
      <c r="B65" s="24" t="s">
        <v>137</v>
      </c>
      <c r="G65" s="149" t="str">
        <f>VLOOKUP(B60&amp;A65,BUSCARECORDS_50MS14,2,FALSE)</f>
        <v>--</v>
      </c>
      <c r="H65" s="149"/>
      <c r="I65" s="24" t="str">
        <f>VLOOKUP(B60&amp;A65,BUSCARECORDS_50MS14,3,FALSE)</f>
        <v>-- (--)</v>
      </c>
      <c r="N65" s="39" t="s">
        <v>163</v>
      </c>
      <c r="O65" s="40">
        <f>O64+P65</f>
        <v>3.9351851851851848E-3</v>
      </c>
      <c r="P65" s="33">
        <v>6.9444444444444447E-4</v>
      </c>
    </row>
    <row r="66" spans="1:19" ht="16" x14ac:dyDescent="0.2">
      <c r="A66" s="43" t="s">
        <v>84</v>
      </c>
      <c r="B66" s="24" t="s">
        <v>138</v>
      </c>
      <c r="G66" s="149" t="str">
        <f>VLOOKUP(B60&amp;A66,BUSCARECORDS_50MS14,4,FALSE)</f>
        <v>N/A</v>
      </c>
      <c r="H66" s="149"/>
      <c r="N66" s="41"/>
      <c r="O66" s="42"/>
    </row>
    <row r="67" spans="1:19" ht="16" x14ac:dyDescent="0.2">
      <c r="A67" s="43" t="s">
        <v>94</v>
      </c>
      <c r="B67" s="24" t="s">
        <v>147</v>
      </c>
      <c r="G67" s="149" t="str">
        <f>VLOOKUP(B60&amp;A67,BUSCARECORDS_50MS14,2,FALSE)</f>
        <v>--</v>
      </c>
      <c r="H67" s="149"/>
      <c r="I67" s="24" t="str">
        <f>VLOOKUP(B60&amp;A67,BUSCARECORDS_50MS14,3,FALSE)</f>
        <v>-- (--)</v>
      </c>
      <c r="P67" s="1"/>
      <c r="R67" s="65" t="s">
        <v>225</v>
      </c>
    </row>
    <row r="68" spans="1:19" ht="16" x14ac:dyDescent="0.2">
      <c r="A68" s="43" t="s">
        <v>94</v>
      </c>
      <c r="B68" s="24" t="s">
        <v>148</v>
      </c>
      <c r="G68" s="149" t="str">
        <f>VLOOKUP(B60&amp;A68,BUSCARECORDS_50MS14,4,FALSE)</f>
        <v>N/A</v>
      </c>
      <c r="H68" s="149"/>
      <c r="R68" s="66" t="s">
        <v>227</v>
      </c>
    </row>
    <row r="69" spans="1:19" x14ac:dyDescent="0.2">
      <c r="R69" s="67" t="s">
        <v>228</v>
      </c>
    </row>
    <row r="70" spans="1:19" x14ac:dyDescent="0.2">
      <c r="B70"/>
      <c r="C70" s="32" t="s">
        <v>197</v>
      </c>
      <c r="D70" s="35"/>
      <c r="E70" s="35"/>
      <c r="F70" s="35"/>
      <c r="G70" s="35"/>
      <c r="H70" s="35"/>
      <c r="I70" s="44"/>
      <c r="J70" s="44"/>
      <c r="K70" s="35"/>
      <c r="L70" s="45"/>
      <c r="M70" s="45"/>
      <c r="N70" s="45"/>
      <c r="O70" s="28"/>
      <c r="P70" s="46"/>
      <c r="Q70" s="46"/>
      <c r="S70" s="1"/>
    </row>
    <row r="71" spans="1:19" x14ac:dyDescent="0.2">
      <c r="B71" s="47">
        <v>1</v>
      </c>
      <c r="C71"/>
      <c r="D71" s="25" t="s">
        <v>285</v>
      </c>
      <c r="E71" s="25"/>
      <c r="F71" s="25"/>
      <c r="G71" s="25"/>
      <c r="H71" s="26" t="s">
        <v>143</v>
      </c>
      <c r="I71" s="26" t="s">
        <v>236</v>
      </c>
      <c r="J71" s="26" t="s">
        <v>165</v>
      </c>
      <c r="K71" s="85" t="s">
        <v>173</v>
      </c>
      <c r="L71" s="26"/>
      <c r="M71" s="121"/>
      <c r="N71" s="65" t="s">
        <v>225</v>
      </c>
      <c r="O71" s="28">
        <v>2.5164351851851854E-3</v>
      </c>
      <c r="P71" s="46">
        <f t="shared" ref="P71:P78" si="4">IF(K71=0," ",2)</f>
        <v>2</v>
      </c>
      <c r="Q71" s="46"/>
      <c r="R71" s="48"/>
      <c r="S71" s="48"/>
    </row>
    <row r="72" spans="1:19" x14ac:dyDescent="0.2">
      <c r="B72" s="47">
        <v>2</v>
      </c>
      <c r="C72"/>
      <c r="D72" s="25" t="s">
        <v>372</v>
      </c>
      <c r="E72" s="25"/>
      <c r="F72" s="25"/>
      <c r="G72" s="25"/>
      <c r="H72" s="26" t="s">
        <v>143</v>
      </c>
      <c r="I72" s="26" t="s">
        <v>236</v>
      </c>
      <c r="J72" s="26" t="s">
        <v>165</v>
      </c>
      <c r="K72" s="85" t="s">
        <v>284</v>
      </c>
      <c r="L72" s="26"/>
      <c r="M72" s="121"/>
      <c r="N72" s="66" t="s">
        <v>227</v>
      </c>
      <c r="O72" s="28">
        <v>2.9886574074074078E-3</v>
      </c>
      <c r="P72" s="46">
        <f t="shared" si="4"/>
        <v>2</v>
      </c>
      <c r="Q72" s="46"/>
      <c r="R72" s="37" t="s">
        <v>200</v>
      </c>
      <c r="S72" s="48"/>
    </row>
    <row r="73" spans="1:19" x14ac:dyDescent="0.2">
      <c r="B73" s="47">
        <v>3</v>
      </c>
      <c r="C73"/>
      <c r="D73" s="25" t="s">
        <v>176</v>
      </c>
      <c r="E73" s="25"/>
      <c r="F73" s="25"/>
      <c r="G73" s="25"/>
      <c r="H73" s="26" t="s">
        <v>143</v>
      </c>
      <c r="I73" s="26" t="s">
        <v>236</v>
      </c>
      <c r="J73" s="26" t="s">
        <v>165</v>
      </c>
      <c r="K73" s="85" t="s">
        <v>284</v>
      </c>
      <c r="L73" s="26"/>
      <c r="M73" s="121"/>
      <c r="N73" s="67" t="s">
        <v>228</v>
      </c>
      <c r="O73" s="28">
        <v>3.5478009259259256E-3</v>
      </c>
      <c r="P73" s="46">
        <f t="shared" si="4"/>
        <v>2</v>
      </c>
      <c r="Q73" s="46"/>
      <c r="R73" s="37" t="s">
        <v>201</v>
      </c>
      <c r="S73" s="48"/>
    </row>
    <row r="74" spans="1:19" x14ac:dyDescent="0.2">
      <c r="B74" s="47">
        <v>4</v>
      </c>
      <c r="C74"/>
      <c r="D74" s="37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4"/>
        <v xml:space="preserve"> </v>
      </c>
      <c r="Q74" s="46"/>
      <c r="R74" s="48"/>
      <c r="S74" s="48"/>
    </row>
    <row r="75" spans="1:19" x14ac:dyDescent="0.2">
      <c r="B75" s="47">
        <v>5</v>
      </c>
      <c r="C75"/>
      <c r="D75" s="37" t="s">
        <v>200</v>
      </c>
      <c r="E75" s="25"/>
      <c r="F75" s="25"/>
      <c r="G75" s="25"/>
      <c r="H75" s="26"/>
      <c r="I75" s="26"/>
      <c r="J75" s="26"/>
      <c r="K75" s="25"/>
      <c r="L75" s="26"/>
      <c r="M75" s="26"/>
      <c r="N75" s="27"/>
      <c r="O75" s="28"/>
      <c r="P75" s="46" t="str">
        <f t="shared" si="4"/>
        <v xml:space="preserve"> </v>
      </c>
      <c r="Q75" s="46"/>
      <c r="R75" s="37" t="s">
        <v>200</v>
      </c>
      <c r="S75" s="48"/>
    </row>
    <row r="76" spans="1:19" x14ac:dyDescent="0.2">
      <c r="B76" s="47">
        <v>6</v>
      </c>
      <c r="C76"/>
      <c r="D76" s="37" t="s">
        <v>202</v>
      </c>
      <c r="E76" s="25"/>
      <c r="F76" s="25"/>
      <c r="G76" s="25"/>
      <c r="H76" s="26"/>
      <c r="I76" s="26"/>
      <c r="J76" s="26"/>
      <c r="K76" s="25"/>
      <c r="L76" s="26"/>
      <c r="M76" s="26"/>
      <c r="N76" s="27"/>
      <c r="O76" s="28"/>
      <c r="P76" s="46" t="str">
        <f t="shared" si="4"/>
        <v xml:space="preserve"> </v>
      </c>
      <c r="Q76" s="46"/>
      <c r="R76" s="37" t="s">
        <v>202</v>
      </c>
      <c r="S76" s="48"/>
    </row>
    <row r="77" spans="1:19" x14ac:dyDescent="0.2">
      <c r="B77" s="47">
        <v>7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si="4"/>
        <v xml:space="preserve"> </v>
      </c>
      <c r="Q77" s="46"/>
      <c r="R77" s="37" t="s">
        <v>214</v>
      </c>
      <c r="S77" s="48"/>
    </row>
    <row r="78" spans="1:19" x14ac:dyDescent="0.2">
      <c r="B78" s="47">
        <v>8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4"/>
        <v xml:space="preserve"> </v>
      </c>
      <c r="Q78" s="46"/>
      <c r="R78" s="48"/>
      <c r="S78" s="48"/>
    </row>
    <row r="79" spans="1:19" hidden="1" x14ac:dyDescent="0.2">
      <c r="B79"/>
      <c r="C79"/>
      <c r="D79"/>
      <c r="E79"/>
      <c r="F79"/>
      <c r="G79"/>
      <c r="H79"/>
      <c r="I79" s="8"/>
      <c r="J79" s="8"/>
      <c r="K79"/>
      <c r="L79" s="45"/>
      <c r="M79" s="45"/>
      <c r="N79" s="45"/>
      <c r="O79" s="28"/>
      <c r="P79"/>
      <c r="Q79"/>
      <c r="S79" s="1"/>
    </row>
    <row r="80" spans="1:19" hidden="1" x14ac:dyDescent="0.2">
      <c r="B80"/>
      <c r="C80" s="32" t="s">
        <v>203</v>
      </c>
      <c r="D80" s="35"/>
      <c r="E80" s="35"/>
      <c r="F80" s="35"/>
      <c r="G80" s="35"/>
      <c r="H80" s="35"/>
      <c r="I80" s="44"/>
      <c r="J80" s="44"/>
      <c r="K80" s="35"/>
      <c r="L80" s="45"/>
      <c r="M80" s="45"/>
      <c r="N80" s="45"/>
      <c r="O80" s="28"/>
      <c r="P80"/>
      <c r="Q80"/>
      <c r="S80" s="1"/>
    </row>
    <row r="81" spans="2:19" hidden="1" x14ac:dyDescent="0.2">
      <c r="B81" s="47">
        <v>9</v>
      </c>
      <c r="C81"/>
      <c r="D81" s="25"/>
      <c r="E81" s="25"/>
      <c r="F81" s="25"/>
      <c r="G81" s="25"/>
      <c r="H81" s="26"/>
      <c r="I81" s="26"/>
      <c r="J81" s="26"/>
      <c r="K81" s="25"/>
      <c r="L81" s="26"/>
      <c r="M81" s="26"/>
      <c r="N81" s="27"/>
      <c r="O81" s="28"/>
      <c r="P81" s="46" t="str">
        <f t="shared" ref="P81:P88" si="5">IF(K81=0," ",1)</f>
        <v xml:space="preserve"> </v>
      </c>
      <c r="Q81" s="46"/>
      <c r="S81" s="1"/>
    </row>
    <row r="82" spans="2:19" hidden="1" x14ac:dyDescent="0.2">
      <c r="B82" s="47">
        <v>10</v>
      </c>
      <c r="C82"/>
      <c r="D82" s="25"/>
      <c r="E82" s="25"/>
      <c r="F82" s="25"/>
      <c r="G82" s="25"/>
      <c r="H82" s="26"/>
      <c r="I82" s="26"/>
      <c r="J82" s="26"/>
      <c r="K82" s="25"/>
      <c r="L82" s="26"/>
      <c r="M82" s="26"/>
      <c r="N82" s="27"/>
      <c r="O82" s="28"/>
      <c r="P82" s="46" t="str">
        <f t="shared" si="5"/>
        <v xml:space="preserve"> </v>
      </c>
      <c r="Q82" s="46"/>
      <c r="S82" s="1"/>
    </row>
    <row r="83" spans="2:19" hidden="1" x14ac:dyDescent="0.2">
      <c r="B83" s="47">
        <v>11</v>
      </c>
      <c r="C83"/>
      <c r="D83" s="25"/>
      <c r="E83" s="25"/>
      <c r="F83" s="25"/>
      <c r="G83" s="25"/>
      <c r="H83" s="26"/>
      <c r="I83" s="26"/>
      <c r="J83" s="26"/>
      <c r="K83" s="25"/>
      <c r="L83" s="26"/>
      <c r="M83" s="26"/>
      <c r="N83" s="27"/>
      <c r="O83" s="28"/>
      <c r="P83" s="46" t="str">
        <f t="shared" si="5"/>
        <v xml:space="preserve"> </v>
      </c>
      <c r="Q83" s="46"/>
      <c r="S83" s="1"/>
    </row>
    <row r="84" spans="2:19" hidden="1" x14ac:dyDescent="0.2">
      <c r="B84" s="47">
        <v>12</v>
      </c>
      <c r="C84"/>
      <c r="D84" s="25"/>
      <c r="E84" s="25"/>
      <c r="F84" s="25"/>
      <c r="G84" s="25"/>
      <c r="H84" s="26"/>
      <c r="I84" s="26"/>
      <c r="J84" s="26"/>
      <c r="K84" s="25"/>
      <c r="L84" s="26"/>
      <c r="M84" s="26"/>
      <c r="N84" s="27"/>
      <c r="O84" s="28"/>
      <c r="P84" s="46" t="str">
        <f t="shared" si="5"/>
        <v xml:space="preserve"> </v>
      </c>
      <c r="Q84" s="46"/>
      <c r="S84" s="1"/>
    </row>
    <row r="85" spans="2:19" hidden="1" x14ac:dyDescent="0.2">
      <c r="B85" s="47">
        <v>13</v>
      </c>
      <c r="C85"/>
      <c r="D85" s="25"/>
      <c r="E85" s="25"/>
      <c r="F85" s="25"/>
      <c r="G85" s="25"/>
      <c r="H85" s="26"/>
      <c r="I85" s="26"/>
      <c r="J85" s="26"/>
      <c r="K85" s="25"/>
      <c r="L85" s="26"/>
      <c r="M85" s="26"/>
      <c r="N85" s="27"/>
      <c r="O85" s="28"/>
      <c r="P85" s="46" t="str">
        <f t="shared" si="5"/>
        <v xml:space="preserve"> </v>
      </c>
      <c r="Q85" s="46"/>
      <c r="S85" s="1"/>
    </row>
    <row r="86" spans="2:19" hidden="1" x14ac:dyDescent="0.2">
      <c r="B86" s="47">
        <v>14</v>
      </c>
      <c r="C86"/>
      <c r="D86" s="25"/>
      <c r="E86" s="25"/>
      <c r="F86" s="25"/>
      <c r="G86" s="25"/>
      <c r="H86" s="26"/>
      <c r="I86" s="26"/>
      <c r="J86" s="26"/>
      <c r="K86" s="25"/>
      <c r="L86" s="26"/>
      <c r="M86" s="26"/>
      <c r="N86" s="27"/>
      <c r="O86" s="28"/>
      <c r="P86" s="46" t="str">
        <f t="shared" si="5"/>
        <v xml:space="preserve"> </v>
      </c>
      <c r="Q86" s="46"/>
      <c r="S86" s="1"/>
    </row>
    <row r="87" spans="2:19" hidden="1" x14ac:dyDescent="0.2">
      <c r="B87" s="47">
        <v>15</v>
      </c>
      <c r="C87"/>
      <c r="D87" s="25"/>
      <c r="E87" s="25"/>
      <c r="F87" s="25"/>
      <c r="G87" s="25"/>
      <c r="H87" s="26"/>
      <c r="I87" s="26"/>
      <c r="J87" s="26"/>
      <c r="K87" s="25"/>
      <c r="L87" s="26"/>
      <c r="M87" s="26"/>
      <c r="N87" s="27"/>
      <c r="O87" s="28"/>
      <c r="P87" s="46" t="str">
        <f t="shared" si="5"/>
        <v xml:space="preserve"> </v>
      </c>
      <c r="Q87" s="46"/>
      <c r="S87" s="1"/>
    </row>
    <row r="88" spans="2:19" hidden="1" x14ac:dyDescent="0.2">
      <c r="B88" s="47">
        <v>16</v>
      </c>
      <c r="C88"/>
      <c r="D88" s="25"/>
      <c r="E88" s="25"/>
      <c r="F88" s="25"/>
      <c r="G88" s="25"/>
      <c r="H88" s="26"/>
      <c r="I88" s="26"/>
      <c r="J88" s="26"/>
      <c r="K88" s="25"/>
      <c r="L88" s="26"/>
      <c r="M88" s="26"/>
      <c r="N88" s="27"/>
      <c r="O88" s="28"/>
      <c r="P88" s="46" t="str">
        <f t="shared" si="5"/>
        <v xml:space="preserve"> </v>
      </c>
      <c r="Q88" s="46"/>
      <c r="S88" s="1"/>
    </row>
    <row r="89" spans="2:19" ht="15" customHeight="1" x14ac:dyDescent="0.2"/>
    <row r="90" spans="2:19" ht="16" x14ac:dyDescent="0.2">
      <c r="B90" s="49" t="s">
        <v>1</v>
      </c>
      <c r="C90" s="50"/>
      <c r="D90" s="50"/>
      <c r="E90" s="50"/>
      <c r="F90" s="110" t="s">
        <v>140</v>
      </c>
      <c r="G90" s="50"/>
      <c r="H90" s="50"/>
      <c r="I90" s="50"/>
      <c r="J90" s="50"/>
      <c r="K90" s="50"/>
      <c r="L90" s="50"/>
      <c r="M90" s="50"/>
      <c r="N90" s="50"/>
      <c r="O90" s="50"/>
      <c r="P90" s="51"/>
      <c r="Q90" s="86"/>
    </row>
    <row r="91" spans="2:19" x14ac:dyDescent="0.2">
      <c r="B91" s="24" t="s">
        <v>161</v>
      </c>
      <c r="G91" s="149">
        <f>VLOOKUP(B60&amp;B90,BUSCARECORDS_50MS15,2,FALSE)</f>
        <v>2.7940972222222226E-3</v>
      </c>
      <c r="H91" s="149"/>
      <c r="I91" s="24" t="str">
        <f>VLOOKUP(B60&amp;B90,BUSCARECORDS_50MS15,3,FALSE)</f>
        <v>MARTINEZ AGUSTIN, MARTA (SELECCIÓN ESPAÑOLA)</v>
      </c>
    </row>
    <row r="92" spans="2:19" x14ac:dyDescent="0.2">
      <c r="B92" s="24" t="s">
        <v>162</v>
      </c>
      <c r="G92" s="149">
        <f>VLOOKUP(B60&amp;B90,BUSCARECORDS_50MS14,4,FALSE)</f>
        <v>1.9729166666666667E-3</v>
      </c>
      <c r="H92" s="149"/>
      <c r="I92" s="9"/>
      <c r="N92" s="41" t="s">
        <v>187</v>
      </c>
      <c r="O92" s="42">
        <v>3.5879629629629629E-3</v>
      </c>
    </row>
    <row r="93" spans="2:19" x14ac:dyDescent="0.2">
      <c r="N93" s="39" t="s">
        <v>163</v>
      </c>
      <c r="O93" s="40">
        <f>O64+P93</f>
        <v>3.9351851851851848E-3</v>
      </c>
      <c r="P93" s="33">
        <v>6.9444444444444447E-4</v>
      </c>
      <c r="R93" s="67" t="s">
        <v>228</v>
      </c>
    </row>
    <row r="94" spans="2:19" x14ac:dyDescent="0.2">
      <c r="B94"/>
      <c r="C94" s="32" t="s">
        <v>197</v>
      </c>
      <c r="D94" s="35"/>
      <c r="E94" s="35"/>
      <c r="F94" s="35"/>
      <c r="G94" s="35"/>
      <c r="H94" s="35"/>
      <c r="I94" s="44"/>
      <c r="J94" s="44"/>
      <c r="K94" s="35"/>
      <c r="L94" s="45"/>
      <c r="M94" s="45"/>
      <c r="N94" s="39"/>
      <c r="O94" s="40"/>
      <c r="P94" s="33"/>
      <c r="Q94" s="46"/>
      <c r="S94" s="1"/>
    </row>
    <row r="95" spans="2:19" x14ac:dyDescent="0.2">
      <c r="B95" s="47">
        <v>1</v>
      </c>
      <c r="C95"/>
      <c r="D95" s="25" t="s">
        <v>151</v>
      </c>
      <c r="E95" s="25"/>
      <c r="F95" s="25"/>
      <c r="G95" s="25"/>
      <c r="H95" s="26" t="s">
        <v>143</v>
      </c>
      <c r="I95" s="26" t="s">
        <v>237</v>
      </c>
      <c r="J95" s="26" t="s">
        <v>165</v>
      </c>
      <c r="K95" s="85" t="s">
        <v>284</v>
      </c>
      <c r="L95" s="26"/>
      <c r="M95" s="121"/>
      <c r="N95" s="65" t="s">
        <v>225</v>
      </c>
      <c r="O95" s="28">
        <v>3.4083333333333335E-3</v>
      </c>
      <c r="P95" s="46">
        <f t="shared" ref="P95:P102" si="6">IF(K95=0," ",2)</f>
        <v>2</v>
      </c>
      <c r="Q95" s="46"/>
      <c r="R95" s="48"/>
      <c r="S95" s="48"/>
    </row>
    <row r="96" spans="2:19" x14ac:dyDescent="0.2">
      <c r="B96" s="47">
        <v>2</v>
      </c>
      <c r="C96"/>
      <c r="D96" s="37"/>
      <c r="E96" s="25"/>
      <c r="F96" s="25"/>
      <c r="G96" s="25"/>
      <c r="H96" s="26"/>
      <c r="I96" s="26"/>
      <c r="J96" s="26"/>
      <c r="K96" s="25"/>
      <c r="L96" s="26"/>
      <c r="M96" s="26"/>
      <c r="N96" s="27"/>
      <c r="O96" s="28"/>
      <c r="P96" s="46" t="str">
        <f t="shared" si="6"/>
        <v xml:space="preserve"> </v>
      </c>
      <c r="Q96" s="46"/>
      <c r="R96" s="37" t="s">
        <v>200</v>
      </c>
      <c r="S96" s="48"/>
    </row>
    <row r="97" spans="2:19" x14ac:dyDescent="0.2">
      <c r="B97" s="47">
        <v>3</v>
      </c>
      <c r="C97"/>
      <c r="D97" s="37"/>
      <c r="E97" s="25"/>
      <c r="F97" s="25"/>
      <c r="G97" s="25"/>
      <c r="H97" s="26"/>
      <c r="I97" s="26"/>
      <c r="J97" s="26"/>
      <c r="K97" s="25"/>
      <c r="L97" s="26"/>
      <c r="M97" s="26"/>
      <c r="N97" s="27"/>
      <c r="O97" s="28"/>
      <c r="P97" s="46" t="str">
        <f t="shared" si="6"/>
        <v xml:space="preserve"> </v>
      </c>
      <c r="Q97" s="46"/>
      <c r="R97" s="37" t="s">
        <v>201</v>
      </c>
      <c r="S97" s="48"/>
    </row>
    <row r="98" spans="2:19" x14ac:dyDescent="0.2">
      <c r="B98" s="47">
        <v>4</v>
      </c>
      <c r="C98"/>
      <c r="D98" s="37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46" t="str">
        <f t="shared" si="6"/>
        <v xml:space="preserve"> </v>
      </c>
      <c r="Q98" s="46"/>
      <c r="R98" s="48"/>
      <c r="S98" s="48"/>
    </row>
    <row r="99" spans="2:19" x14ac:dyDescent="0.2">
      <c r="B99" s="47">
        <v>5</v>
      </c>
      <c r="C99"/>
      <c r="D99" s="37" t="s">
        <v>200</v>
      </c>
      <c r="E99" s="25"/>
      <c r="F99" s="25"/>
      <c r="G99" s="25"/>
      <c r="H99" s="26"/>
      <c r="I99" s="26"/>
      <c r="J99" s="26"/>
      <c r="K99" s="25"/>
      <c r="L99" s="26"/>
      <c r="M99" s="26"/>
      <c r="N99" s="27"/>
      <c r="O99" s="28"/>
      <c r="P99" s="46" t="str">
        <f t="shared" si="6"/>
        <v xml:space="preserve"> </v>
      </c>
      <c r="Q99" s="46"/>
      <c r="R99" s="37" t="s">
        <v>200</v>
      </c>
      <c r="S99" s="48"/>
    </row>
    <row r="100" spans="2:19" x14ac:dyDescent="0.2">
      <c r="B100" s="47">
        <v>6</v>
      </c>
      <c r="C100"/>
      <c r="D100" s="37" t="s">
        <v>202</v>
      </c>
      <c r="E100" s="25"/>
      <c r="F100" s="25"/>
      <c r="G100" s="25"/>
      <c r="H100" s="26"/>
      <c r="I100" s="26"/>
      <c r="J100" s="26"/>
      <c r="K100" s="25"/>
      <c r="L100" s="26"/>
      <c r="M100" s="26"/>
      <c r="N100" s="27"/>
      <c r="O100" s="28"/>
      <c r="P100" s="46" t="str">
        <f t="shared" si="6"/>
        <v xml:space="preserve"> </v>
      </c>
      <c r="Q100" s="46"/>
      <c r="R100" s="37" t="s">
        <v>202</v>
      </c>
      <c r="S100" s="48"/>
    </row>
    <row r="101" spans="2:19" x14ac:dyDescent="0.2">
      <c r="B101" s="47">
        <v>7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46" t="str">
        <f t="shared" si="6"/>
        <v xml:space="preserve"> </v>
      </c>
      <c r="Q101" s="46"/>
      <c r="R101" s="37" t="s">
        <v>214</v>
      </c>
      <c r="S101" s="48"/>
    </row>
    <row r="102" spans="2:19" x14ac:dyDescent="0.2">
      <c r="B102" s="47">
        <v>8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6"/>
      <c r="N102" s="27"/>
      <c r="O102" s="28"/>
      <c r="P102" s="46" t="str">
        <f t="shared" si="6"/>
        <v xml:space="preserve"> </v>
      </c>
      <c r="Q102" s="46"/>
      <c r="R102" s="48"/>
      <c r="S102" s="48"/>
    </row>
    <row r="103" spans="2:19" hidden="1" x14ac:dyDescent="0.2">
      <c r="B103"/>
      <c r="C103"/>
      <c r="D103"/>
      <c r="E103"/>
      <c r="F103"/>
      <c r="G103"/>
      <c r="H103"/>
      <c r="I103" s="8"/>
      <c r="J103" s="8"/>
      <c r="K103"/>
      <c r="L103" s="45"/>
      <c r="M103" s="45"/>
      <c r="N103" s="45"/>
      <c r="O103" s="28"/>
      <c r="P103"/>
      <c r="Q103"/>
      <c r="S103" s="1"/>
    </row>
    <row r="104" spans="2:19" hidden="1" x14ac:dyDescent="0.2">
      <c r="B104"/>
      <c r="C104" s="32" t="s">
        <v>203</v>
      </c>
      <c r="D104" s="35"/>
      <c r="E104" s="35"/>
      <c r="F104" s="35"/>
      <c r="G104" s="35"/>
      <c r="H104" s="35"/>
      <c r="I104" s="44"/>
      <c r="J104" s="44"/>
      <c r="K104" s="35"/>
      <c r="L104" s="45"/>
      <c r="M104" s="45"/>
      <c r="N104" s="45"/>
      <c r="O104" s="28"/>
      <c r="P104"/>
      <c r="Q104"/>
      <c r="S104" s="1"/>
    </row>
    <row r="105" spans="2:19" hidden="1" x14ac:dyDescent="0.2">
      <c r="B105" s="47">
        <v>9</v>
      </c>
      <c r="C105"/>
      <c r="D105" s="25"/>
      <c r="E105" s="25"/>
      <c r="F105" s="25"/>
      <c r="G105" s="25"/>
      <c r="H105" s="26"/>
      <c r="I105" s="26"/>
      <c r="J105" s="26"/>
      <c r="K105" s="25"/>
      <c r="L105" s="26"/>
      <c r="M105" s="26"/>
      <c r="N105" s="27"/>
      <c r="O105" s="28"/>
      <c r="P105" s="46" t="str">
        <f t="shared" ref="P105:P112" si="7">IF(K105=0," ",1)</f>
        <v xml:space="preserve"> </v>
      </c>
      <c r="Q105" s="46"/>
      <c r="S105" s="1"/>
    </row>
    <row r="106" spans="2:19" hidden="1" x14ac:dyDescent="0.2">
      <c r="B106" s="47">
        <v>10</v>
      </c>
      <c r="C106"/>
      <c r="D106" s="25"/>
      <c r="E106" s="25"/>
      <c r="F106" s="25"/>
      <c r="G106" s="25"/>
      <c r="H106" s="26"/>
      <c r="I106" s="26"/>
      <c r="J106" s="26"/>
      <c r="K106" s="25"/>
      <c r="L106" s="26"/>
      <c r="M106" s="26"/>
      <c r="N106" s="27"/>
      <c r="O106" s="28"/>
      <c r="P106" s="46" t="str">
        <f t="shared" si="7"/>
        <v xml:space="preserve"> </v>
      </c>
      <c r="Q106" s="46"/>
      <c r="S106" s="1"/>
    </row>
    <row r="107" spans="2:19" hidden="1" x14ac:dyDescent="0.2">
      <c r="B107" s="47">
        <v>11</v>
      </c>
      <c r="C107"/>
      <c r="D107" s="25"/>
      <c r="E107" s="25"/>
      <c r="F107" s="25"/>
      <c r="G107" s="25"/>
      <c r="H107" s="26"/>
      <c r="I107" s="26"/>
      <c r="J107" s="26"/>
      <c r="K107" s="25"/>
      <c r="L107" s="26"/>
      <c r="M107" s="26"/>
      <c r="N107" s="27"/>
      <c r="O107" s="28"/>
      <c r="P107" s="46" t="str">
        <f t="shared" si="7"/>
        <v xml:space="preserve"> </v>
      </c>
      <c r="Q107" s="46"/>
      <c r="S107" s="1"/>
    </row>
    <row r="108" spans="2:19" hidden="1" x14ac:dyDescent="0.2">
      <c r="B108" s="47">
        <v>12</v>
      </c>
      <c r="C108"/>
      <c r="D108" s="25"/>
      <c r="E108" s="25"/>
      <c r="F108" s="25"/>
      <c r="G108" s="25"/>
      <c r="H108" s="26"/>
      <c r="I108" s="26"/>
      <c r="J108" s="26"/>
      <c r="K108" s="25"/>
      <c r="L108" s="26"/>
      <c r="M108" s="26"/>
      <c r="N108" s="27"/>
      <c r="O108" s="28"/>
      <c r="P108" s="46" t="str">
        <f t="shared" si="7"/>
        <v xml:space="preserve"> </v>
      </c>
      <c r="Q108" s="46"/>
      <c r="S108" s="1"/>
    </row>
    <row r="109" spans="2:19" hidden="1" x14ac:dyDescent="0.2">
      <c r="B109" s="47">
        <v>13</v>
      </c>
      <c r="C109"/>
      <c r="D109" s="25"/>
      <c r="E109" s="25"/>
      <c r="F109" s="25"/>
      <c r="G109" s="25"/>
      <c r="H109" s="26"/>
      <c r="I109" s="26"/>
      <c r="J109" s="26"/>
      <c r="K109" s="25"/>
      <c r="L109" s="26"/>
      <c r="M109" s="26"/>
      <c r="N109" s="27"/>
      <c r="O109" s="28"/>
      <c r="P109" s="46" t="str">
        <f t="shared" si="7"/>
        <v xml:space="preserve"> </v>
      </c>
      <c r="Q109" s="46"/>
      <c r="S109" s="1"/>
    </row>
    <row r="110" spans="2:19" hidden="1" x14ac:dyDescent="0.2">
      <c r="B110" s="47">
        <v>14</v>
      </c>
      <c r="C110"/>
      <c r="D110" s="25"/>
      <c r="E110" s="25"/>
      <c r="F110" s="25"/>
      <c r="G110" s="25"/>
      <c r="H110" s="26"/>
      <c r="I110" s="26"/>
      <c r="J110" s="26"/>
      <c r="K110" s="25"/>
      <c r="L110" s="26"/>
      <c r="M110" s="26"/>
      <c r="N110" s="27"/>
      <c r="O110" s="28"/>
      <c r="P110" s="46" t="str">
        <f t="shared" si="7"/>
        <v xml:space="preserve"> </v>
      </c>
      <c r="Q110" s="46"/>
      <c r="S110" s="1"/>
    </row>
    <row r="111" spans="2:19" hidden="1" x14ac:dyDescent="0.2">
      <c r="B111" s="47">
        <v>15</v>
      </c>
      <c r="C111"/>
      <c r="D111" s="25"/>
      <c r="E111" s="25"/>
      <c r="F111" s="25"/>
      <c r="G111" s="25"/>
      <c r="H111" s="26"/>
      <c r="I111" s="26"/>
      <c r="J111" s="26"/>
      <c r="K111" s="25"/>
      <c r="L111" s="26"/>
      <c r="M111" s="26"/>
      <c r="N111" s="27"/>
      <c r="O111" s="28"/>
      <c r="P111" s="46" t="str">
        <f t="shared" si="7"/>
        <v xml:space="preserve"> </v>
      </c>
      <c r="Q111" s="46"/>
      <c r="S111" s="1"/>
    </row>
    <row r="112" spans="2:19" hidden="1" x14ac:dyDescent="0.2">
      <c r="B112" s="47">
        <v>16</v>
      </c>
      <c r="C112"/>
      <c r="D112" s="25"/>
      <c r="E112" s="25"/>
      <c r="F112" s="25"/>
      <c r="G112" s="25"/>
      <c r="H112" s="26"/>
      <c r="I112" s="26"/>
      <c r="J112" s="26"/>
      <c r="K112" s="25"/>
      <c r="L112" s="26"/>
      <c r="M112" s="26"/>
      <c r="N112" s="27"/>
      <c r="O112" s="28"/>
      <c r="P112" s="46" t="str">
        <f t="shared" si="7"/>
        <v xml:space="preserve"> </v>
      </c>
      <c r="Q112" s="46"/>
      <c r="S112" s="1"/>
    </row>
    <row r="113" spans="10:10" ht="15" customHeight="1" x14ac:dyDescent="0.2"/>
    <row r="115" spans="10:10" ht="15" customHeight="1" x14ac:dyDescent="0.2"/>
    <row r="118" spans="10:10" ht="15" hidden="1" customHeight="1" x14ac:dyDescent="0.2">
      <c r="J118" s="1" t="s">
        <v>328</v>
      </c>
    </row>
  </sheetData>
  <mergeCells count="16">
    <mergeCell ref="G67:H67"/>
    <mergeCell ref="G68:H68"/>
    <mergeCell ref="G91:H91"/>
    <mergeCell ref="G92:H92"/>
    <mergeCell ref="G35:H35"/>
    <mergeCell ref="G36:H36"/>
    <mergeCell ref="G63:H63"/>
    <mergeCell ref="G64:H64"/>
    <mergeCell ref="G65:H65"/>
    <mergeCell ref="G66:H66"/>
    <mergeCell ref="G12:H12"/>
    <mergeCell ref="G7:H7"/>
    <mergeCell ref="G8:H8"/>
    <mergeCell ref="G9:H9"/>
    <mergeCell ref="G10:H10"/>
    <mergeCell ref="G11:H11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853E4-CCE2-7746-8064-4DA322F2A018}">
  <sheetPr>
    <tabColor theme="4"/>
  </sheetPr>
  <dimension ref="B2:AH110"/>
  <sheetViews>
    <sheetView topLeftCell="A42" zoomScale="130" zoomScaleNormal="130" workbookViewId="0">
      <selection activeCell="D87" activeCellId="1" sqref="D63:D69 D87:D93"/>
    </sheetView>
  </sheetViews>
  <sheetFormatPr baseColWidth="10" defaultColWidth="5.6640625" defaultRowHeight="15" custom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3" width="6.33203125" style="1" customWidth="1"/>
    <col min="14" max="14" width="10.83203125" style="1" customWidth="1"/>
    <col min="15" max="15" width="12.83203125" style="1" customWidth="1"/>
    <col min="16" max="17" width="6.5" style="18" customWidth="1"/>
    <col min="18" max="18" width="8.1640625" style="1" customWidth="1"/>
    <col min="19" max="19" width="5.6640625" style="2"/>
    <col min="20" max="22" width="5.6640625" style="1"/>
    <col min="23" max="23" width="30" style="1" bestFit="1" customWidth="1"/>
    <col min="24" max="33" width="5.6640625" style="1"/>
    <col min="34" max="34" width="8.1640625" style="1" bestFit="1" customWidth="1"/>
    <col min="35" max="16384" width="5.6640625" style="1"/>
  </cols>
  <sheetData>
    <row r="2" spans="2:19" ht="26" x14ac:dyDescent="0.2">
      <c r="B2" s="20" t="s">
        <v>136</v>
      </c>
      <c r="C2" s="21"/>
      <c r="D2" s="21"/>
      <c r="E2" s="21"/>
      <c r="F2" s="22">
        <v>31</v>
      </c>
    </row>
    <row r="3" spans="2:19" ht="7.5" customHeight="1" x14ac:dyDescent="0.2">
      <c r="L3" s="2"/>
      <c r="M3" s="2"/>
      <c r="N3" s="2"/>
    </row>
    <row r="4" spans="2:19" ht="19" x14ac:dyDescent="0.2">
      <c r="B4" s="23" t="s">
        <v>211</v>
      </c>
    </row>
    <row r="6" spans="2:19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0"/>
      <c r="P6" s="51"/>
      <c r="Q6" s="86"/>
    </row>
    <row r="7" spans="2:19" x14ac:dyDescent="0.2">
      <c r="B7" s="24" t="s">
        <v>160</v>
      </c>
      <c r="G7" s="151">
        <f>VLOOKUP(B4&amp;B6,BUSCARECORDS_50MS14,2,FALSE)</f>
        <v>3.1863425925925928E-4</v>
      </c>
      <c r="H7" s="151"/>
      <c r="I7" s="24" t="str">
        <f>VLOOKUP(B4&amp;B6,BUSCARECORDS_50MS14,3,FALSE)</f>
        <v>JUAN BAUTISTA PRADOS MARTINEZ (SAD APASCOVI)</v>
      </c>
      <c r="R7" s="65" t="s">
        <v>225</v>
      </c>
    </row>
    <row r="8" spans="2:19" x14ac:dyDescent="0.2">
      <c r="B8" s="24" t="s">
        <v>162</v>
      </c>
      <c r="G8" s="149">
        <f>VLOOKUP(B4&amp;B6,BUSCARECORDS_50MS14,4,FALSE)</f>
        <v>2.9687499999999999E-4</v>
      </c>
      <c r="H8" s="149"/>
      <c r="I8" s="9"/>
      <c r="N8" s="41" t="s">
        <v>186</v>
      </c>
      <c r="O8" s="42">
        <v>5.2083333333333333E-4</v>
      </c>
      <c r="R8" s="66" t="s">
        <v>227</v>
      </c>
    </row>
    <row r="9" spans="2:19" ht="15" customHeight="1" x14ac:dyDescent="0.2">
      <c r="R9" s="67" t="s">
        <v>228</v>
      </c>
    </row>
    <row r="10" spans="2:19" x14ac:dyDescent="0.2">
      <c r="B10"/>
      <c r="C10" s="32" t="s">
        <v>197</v>
      </c>
      <c r="D10" s="35"/>
      <c r="E10" s="35"/>
      <c r="F10" s="35"/>
      <c r="G10" s="35"/>
      <c r="H10" s="35"/>
      <c r="I10" s="44"/>
      <c r="J10" s="44"/>
      <c r="K10" s="35"/>
      <c r="L10" s="45"/>
      <c r="M10" s="45"/>
      <c r="N10" s="45"/>
      <c r="O10" s="28"/>
      <c r="P10" s="46"/>
      <c r="Q10" s="46"/>
      <c r="S10" s="1"/>
    </row>
    <row r="11" spans="2:19" x14ac:dyDescent="0.2">
      <c r="B11" s="47">
        <v>1</v>
      </c>
      <c r="C11"/>
      <c r="D11" s="25" t="s">
        <v>170</v>
      </c>
      <c r="E11" s="25"/>
      <c r="F11" s="25"/>
      <c r="G11" s="25"/>
      <c r="H11" s="26" t="s">
        <v>143</v>
      </c>
      <c r="I11" s="26" t="s">
        <v>150</v>
      </c>
      <c r="J11" s="26" t="s">
        <v>165</v>
      </c>
      <c r="K11" s="25" t="s">
        <v>173</v>
      </c>
      <c r="L11" s="26"/>
      <c r="M11" s="26"/>
      <c r="N11" s="27"/>
      <c r="O11" s="28">
        <v>3.2418981481481486E-4</v>
      </c>
      <c r="P11" s="46">
        <f t="shared" ref="P11:P18" si="0">IF(K11=0," ",2)</f>
        <v>2</v>
      </c>
      <c r="Q11" s="46"/>
      <c r="R11" s="48"/>
      <c r="S11" s="48"/>
    </row>
    <row r="12" spans="2:19" x14ac:dyDescent="0.2">
      <c r="B12" s="47">
        <v>2</v>
      </c>
      <c r="C12"/>
      <c r="D12" s="25" t="s">
        <v>320</v>
      </c>
      <c r="E12" s="25"/>
      <c r="F12" s="25"/>
      <c r="G12" s="25"/>
      <c r="H12" s="26" t="s">
        <v>143</v>
      </c>
      <c r="I12" s="26" t="s">
        <v>150</v>
      </c>
      <c r="J12" s="26" t="s">
        <v>165</v>
      </c>
      <c r="K12" s="25" t="s">
        <v>314</v>
      </c>
      <c r="L12" s="26"/>
      <c r="M12" s="26"/>
      <c r="N12" s="27"/>
      <c r="O12" s="28">
        <v>3.8865740740740739E-4</v>
      </c>
      <c r="P12" s="46">
        <f t="shared" si="0"/>
        <v>2</v>
      </c>
      <c r="Q12" s="46"/>
      <c r="R12" s="37" t="s">
        <v>200</v>
      </c>
      <c r="S12" s="48"/>
    </row>
    <row r="13" spans="2:19" x14ac:dyDescent="0.2">
      <c r="B13" s="47">
        <v>3</v>
      </c>
      <c r="C13"/>
      <c r="D13" s="25" t="s">
        <v>144</v>
      </c>
      <c r="E13" s="25"/>
      <c r="F13" s="25"/>
      <c r="G13" s="25"/>
      <c r="H13" s="26" t="s">
        <v>143</v>
      </c>
      <c r="I13" s="26" t="s">
        <v>150</v>
      </c>
      <c r="J13" s="26" t="s">
        <v>165</v>
      </c>
      <c r="K13" s="25" t="s">
        <v>35</v>
      </c>
      <c r="L13" s="26"/>
      <c r="M13" s="26"/>
      <c r="N13" s="27"/>
      <c r="O13" s="28">
        <v>4.1215277777777778E-4</v>
      </c>
      <c r="P13" s="46">
        <f t="shared" si="0"/>
        <v>2</v>
      </c>
      <c r="Q13" s="46"/>
      <c r="R13" s="37" t="s">
        <v>201</v>
      </c>
      <c r="S13" s="48"/>
    </row>
    <row r="14" spans="2:19" x14ac:dyDescent="0.2">
      <c r="B14" s="47">
        <v>4</v>
      </c>
      <c r="C14"/>
      <c r="D14" s="25" t="s">
        <v>427</v>
      </c>
      <c r="E14" s="25"/>
      <c r="F14" s="25"/>
      <c r="G14" s="25"/>
      <c r="H14" s="26" t="s">
        <v>143</v>
      </c>
      <c r="I14" s="26" t="s">
        <v>150</v>
      </c>
      <c r="J14" s="26" t="s">
        <v>165</v>
      </c>
      <c r="K14" s="25" t="s">
        <v>284</v>
      </c>
      <c r="L14" s="26"/>
      <c r="M14" s="26"/>
      <c r="N14" s="27"/>
      <c r="O14" s="28">
        <v>4.3275462962962961E-4</v>
      </c>
      <c r="P14" s="46">
        <f t="shared" si="0"/>
        <v>2</v>
      </c>
      <c r="Q14" s="46"/>
      <c r="R14" s="48"/>
      <c r="S14" s="48"/>
    </row>
    <row r="15" spans="2:19" x14ac:dyDescent="0.2">
      <c r="B15" s="47">
        <v>5</v>
      </c>
      <c r="C15"/>
      <c r="D15" s="25" t="s">
        <v>408</v>
      </c>
      <c r="E15" s="25"/>
      <c r="F15" s="25"/>
      <c r="G15" s="25"/>
      <c r="H15" s="26" t="s">
        <v>143</v>
      </c>
      <c r="I15" s="26" t="s">
        <v>150</v>
      </c>
      <c r="J15" s="26" t="s">
        <v>165</v>
      </c>
      <c r="K15" s="25" t="s">
        <v>284</v>
      </c>
      <c r="L15" s="68"/>
      <c r="M15" s="68"/>
      <c r="N15" s="27"/>
      <c r="O15" s="28">
        <v>4.3379629629629627E-4</v>
      </c>
      <c r="P15" s="46">
        <f t="shared" si="0"/>
        <v>2</v>
      </c>
      <c r="Q15" s="46"/>
      <c r="R15" s="37" t="s">
        <v>200</v>
      </c>
      <c r="S15" s="48"/>
    </row>
    <row r="16" spans="2:19" x14ac:dyDescent="0.2">
      <c r="B16" s="47">
        <v>6</v>
      </c>
      <c r="C16"/>
      <c r="D16" s="25" t="s">
        <v>297</v>
      </c>
      <c r="E16" s="25"/>
      <c r="F16" s="25"/>
      <c r="G16" s="25"/>
      <c r="H16" s="26" t="s">
        <v>143</v>
      </c>
      <c r="I16" s="26" t="s">
        <v>150</v>
      </c>
      <c r="J16" s="26" t="s">
        <v>165</v>
      </c>
      <c r="K16" s="25" t="s">
        <v>358</v>
      </c>
      <c r="L16" s="26"/>
      <c r="M16" s="26"/>
      <c r="N16" s="27"/>
      <c r="O16" s="28">
        <v>4.4918981481481486E-4</v>
      </c>
      <c r="P16" s="46">
        <f t="shared" si="0"/>
        <v>2</v>
      </c>
      <c r="Q16" s="46"/>
      <c r="R16" s="37" t="s">
        <v>202</v>
      </c>
      <c r="S16" s="48"/>
    </row>
    <row r="17" spans="2:19" x14ac:dyDescent="0.2">
      <c r="B17" s="47">
        <v>7</v>
      </c>
      <c r="C17"/>
      <c r="D17" s="25" t="s">
        <v>289</v>
      </c>
      <c r="E17" s="25"/>
      <c r="F17" s="25"/>
      <c r="G17" s="25"/>
      <c r="H17" s="26" t="s">
        <v>143</v>
      </c>
      <c r="I17" s="26" t="s">
        <v>150</v>
      </c>
      <c r="J17" s="26" t="s">
        <v>165</v>
      </c>
      <c r="K17" s="25" t="s">
        <v>359</v>
      </c>
      <c r="L17" s="26"/>
      <c r="M17" s="26"/>
      <c r="N17" s="27"/>
      <c r="O17" s="28">
        <v>4.7916666666666664E-4</v>
      </c>
      <c r="P17" s="46">
        <f t="shared" si="0"/>
        <v>2</v>
      </c>
      <c r="Q17" s="46"/>
      <c r="R17" s="37" t="s">
        <v>214</v>
      </c>
      <c r="S17" s="48"/>
    </row>
    <row r="18" spans="2:19" x14ac:dyDescent="0.2">
      <c r="B18" s="47">
        <v>8</v>
      </c>
      <c r="C18"/>
      <c r="D18" s="25" t="s">
        <v>410</v>
      </c>
      <c r="E18" s="25"/>
      <c r="F18" s="25"/>
      <c r="G18" s="25"/>
      <c r="H18" s="26" t="s">
        <v>143</v>
      </c>
      <c r="I18" s="26" t="s">
        <v>150</v>
      </c>
      <c r="J18" s="26" t="s">
        <v>165</v>
      </c>
      <c r="K18" s="25" t="s">
        <v>35</v>
      </c>
      <c r="L18" s="26"/>
      <c r="M18" s="26"/>
      <c r="N18" s="27"/>
      <c r="O18" s="28">
        <v>4.8622685185185184E-4</v>
      </c>
      <c r="P18" s="46">
        <f t="shared" si="0"/>
        <v>2</v>
      </c>
      <c r="Q18" s="46"/>
      <c r="R18" s="48"/>
      <c r="S18" s="48"/>
    </row>
    <row r="19" spans="2:19" x14ac:dyDescent="0.2">
      <c r="B19"/>
      <c r="C19"/>
      <c r="D19"/>
      <c r="E19"/>
      <c r="F19"/>
      <c r="G19"/>
      <c r="H19"/>
      <c r="I19" s="8"/>
      <c r="J19" s="8"/>
      <c r="K19"/>
      <c r="L19" s="45"/>
      <c r="M19" s="45"/>
      <c r="N19" s="45"/>
      <c r="O19" s="28"/>
      <c r="P19"/>
      <c r="Q19"/>
      <c r="S19" s="1"/>
    </row>
    <row r="20" spans="2:19" x14ac:dyDescent="0.2">
      <c r="B20"/>
      <c r="C20" s="32" t="s">
        <v>203</v>
      </c>
      <c r="D20" s="35"/>
      <c r="E20" s="35"/>
      <c r="F20" s="35"/>
      <c r="G20" s="35"/>
      <c r="H20" s="35"/>
      <c r="I20" s="44"/>
      <c r="J20" s="44"/>
      <c r="K20" s="35"/>
      <c r="L20" s="45"/>
      <c r="M20" s="45"/>
      <c r="N20" s="45"/>
      <c r="O20" s="28"/>
      <c r="P20"/>
      <c r="Q20"/>
      <c r="S20" s="1"/>
    </row>
    <row r="21" spans="2:19" x14ac:dyDescent="0.2">
      <c r="B21" s="47">
        <v>9</v>
      </c>
      <c r="C21"/>
      <c r="D21" t="s">
        <v>382</v>
      </c>
      <c r="E21"/>
      <c r="F21"/>
      <c r="G21"/>
      <c r="H21" t="s">
        <v>143</v>
      </c>
      <c r="I21" s="8" t="s">
        <v>150</v>
      </c>
      <c r="J21" s="8" t="s">
        <v>165</v>
      </c>
      <c r="K21" t="s">
        <v>35</v>
      </c>
      <c r="L21" s="45" t="s">
        <v>465</v>
      </c>
      <c r="M21" s="45">
        <v>5.3321759259259262E-4</v>
      </c>
      <c r="N21" s="45">
        <v>5.3321759259259262E-4</v>
      </c>
      <c r="O21" s="28">
        <v>5.0925925925925921E-4</v>
      </c>
      <c r="P21" s="46">
        <f t="shared" ref="P21:P28" si="1">IF(K21=0," ",1)</f>
        <v>1</v>
      </c>
      <c r="Q21" s="46"/>
      <c r="S21" s="1"/>
    </row>
    <row r="22" spans="2:19" x14ac:dyDescent="0.2">
      <c r="B22" s="47">
        <v>10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6"/>
      <c r="N22" s="27"/>
      <c r="O22" s="28"/>
      <c r="P22" s="46" t="str">
        <f t="shared" si="1"/>
        <v xml:space="preserve"> </v>
      </c>
      <c r="Q22" s="46"/>
      <c r="S22" s="1"/>
    </row>
    <row r="23" spans="2:19" x14ac:dyDescent="0.2">
      <c r="B23" s="47">
        <v>11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6"/>
      <c r="N23" s="27"/>
      <c r="O23" s="28"/>
      <c r="P23" s="46" t="str">
        <f t="shared" si="1"/>
        <v xml:space="preserve"> </v>
      </c>
      <c r="Q23" s="46"/>
      <c r="S23" s="1"/>
    </row>
    <row r="24" spans="2:19" x14ac:dyDescent="0.2">
      <c r="B24" s="47">
        <v>12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6"/>
      <c r="N24" s="27"/>
      <c r="O24" s="28"/>
      <c r="P24" s="46" t="str">
        <f t="shared" si="1"/>
        <v xml:space="preserve"> </v>
      </c>
      <c r="Q24" s="46"/>
      <c r="S24" s="1"/>
    </row>
    <row r="25" spans="2:19" x14ac:dyDescent="0.2">
      <c r="B25" s="47">
        <v>13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si="1"/>
        <v xml:space="preserve"> </v>
      </c>
      <c r="Q25" s="46"/>
      <c r="S25" s="1"/>
    </row>
    <row r="26" spans="2:19" x14ac:dyDescent="0.2">
      <c r="B26" s="47">
        <v>14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1"/>
        <v xml:space="preserve"> </v>
      </c>
      <c r="Q26" s="46"/>
      <c r="S26" s="1"/>
    </row>
    <row r="27" spans="2:19" x14ac:dyDescent="0.2">
      <c r="B27" s="47">
        <v>15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1"/>
        <v xml:space="preserve"> </v>
      </c>
      <c r="Q27" s="46"/>
      <c r="S27" s="1"/>
    </row>
    <row r="28" spans="2:19" x14ac:dyDescent="0.2">
      <c r="B28" s="47">
        <v>16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1"/>
        <v xml:space="preserve"> </v>
      </c>
      <c r="Q28" s="46"/>
      <c r="S28" s="1"/>
    </row>
    <row r="30" spans="2:19" ht="16" x14ac:dyDescent="0.2">
      <c r="B30" s="49" t="s">
        <v>1</v>
      </c>
      <c r="C30" s="50"/>
      <c r="D30" s="50"/>
      <c r="E30" s="50"/>
      <c r="F30" s="110" t="s">
        <v>140</v>
      </c>
      <c r="G30" s="50"/>
      <c r="H30" s="50"/>
      <c r="I30" s="50"/>
      <c r="J30" s="50"/>
      <c r="K30" s="50"/>
      <c r="L30" s="50"/>
      <c r="M30" s="50"/>
      <c r="N30" s="50"/>
      <c r="O30" s="50"/>
      <c r="P30" s="51"/>
      <c r="Q30" s="86"/>
    </row>
    <row r="31" spans="2:19" x14ac:dyDescent="0.2">
      <c r="B31" s="24" t="s">
        <v>161</v>
      </c>
      <c r="G31" s="149">
        <f>VLOOKUP(B4&amp;B30,BUSCARECORDS_50MS15,2,FALSE)</f>
        <v>3.9224537037037033E-4</v>
      </c>
      <c r="H31" s="149"/>
      <c r="I31" s="24" t="str">
        <f>VLOOKUP(B4&amp;B30,BUSCARECORDS_50MS15,3,FALSE)</f>
        <v>CARLOS HERNANDEZ ORTIZ (FEMADDI)</v>
      </c>
      <c r="R31" s="65" t="s">
        <v>225</v>
      </c>
    </row>
    <row r="32" spans="2:19" x14ac:dyDescent="0.2">
      <c r="B32" s="24" t="s">
        <v>164</v>
      </c>
      <c r="G32" s="149">
        <f>VLOOKUP(B4&amp;B30,BUSCARECORDS_50MS15,4,FALSE)</f>
        <v>3.4513888888888891E-4</v>
      </c>
      <c r="H32" s="149"/>
      <c r="I32" s="9"/>
      <c r="N32" s="41" t="s">
        <v>187</v>
      </c>
      <c r="O32" s="42">
        <v>5.7870370370370378E-4</v>
      </c>
      <c r="R32" s="66" t="s">
        <v>227</v>
      </c>
    </row>
    <row r="33" spans="2:19" ht="15" customHeight="1" x14ac:dyDescent="0.2">
      <c r="N33" s="39"/>
      <c r="O33" s="40"/>
      <c r="P33" s="33"/>
      <c r="R33" s="67" t="s">
        <v>228</v>
      </c>
    </row>
    <row r="34" spans="2:19" x14ac:dyDescent="0.2">
      <c r="B34"/>
      <c r="C34" s="32" t="s">
        <v>197</v>
      </c>
      <c r="D34" s="35"/>
      <c r="E34" s="35"/>
      <c r="F34" s="35"/>
      <c r="G34" s="35"/>
      <c r="H34" s="35"/>
      <c r="I34" s="44"/>
      <c r="J34" s="44"/>
      <c r="K34" s="35"/>
      <c r="L34" s="45"/>
      <c r="M34" s="45"/>
      <c r="N34" s="39"/>
      <c r="O34" s="40"/>
      <c r="P34" s="46"/>
      <c r="Q34" s="46"/>
      <c r="S34" s="1"/>
    </row>
    <row r="35" spans="2:19" x14ac:dyDescent="0.2">
      <c r="B35" s="47">
        <v>1</v>
      </c>
      <c r="C35"/>
      <c r="D35" s="25" t="s">
        <v>409</v>
      </c>
      <c r="E35" s="25"/>
      <c r="F35" s="25"/>
      <c r="G35" s="25"/>
      <c r="H35" s="26" t="s">
        <v>143</v>
      </c>
      <c r="I35" s="26" t="s">
        <v>140</v>
      </c>
      <c r="J35" s="26" t="s">
        <v>165</v>
      </c>
      <c r="K35" s="85" t="s">
        <v>142</v>
      </c>
      <c r="L35" s="26"/>
      <c r="M35" s="121"/>
      <c r="N35" s="122"/>
      <c r="O35" s="28">
        <v>4.4166666666666665E-4</v>
      </c>
      <c r="P35" s="46">
        <f t="shared" ref="P35:P42" si="2">IF(K35=0," ",2)</f>
        <v>2</v>
      </c>
      <c r="Q35" s="46"/>
      <c r="R35" s="48"/>
      <c r="S35" s="48"/>
    </row>
    <row r="36" spans="2:19" x14ac:dyDescent="0.2">
      <c r="B36" s="47">
        <v>2</v>
      </c>
      <c r="C36"/>
      <c r="D36" s="25" t="s">
        <v>263</v>
      </c>
      <c r="E36" s="25"/>
      <c r="F36" s="25"/>
      <c r="G36" s="25"/>
      <c r="H36" s="26" t="s">
        <v>143</v>
      </c>
      <c r="I36" s="26" t="s">
        <v>140</v>
      </c>
      <c r="J36" s="26" t="s">
        <v>165</v>
      </c>
      <c r="K36" s="85" t="s">
        <v>284</v>
      </c>
      <c r="L36" s="26"/>
      <c r="M36" s="121"/>
      <c r="N36" s="122"/>
      <c r="O36" s="28">
        <v>4.5960648148148147E-4</v>
      </c>
      <c r="P36" s="46">
        <f t="shared" si="2"/>
        <v>2</v>
      </c>
      <c r="Q36" s="46"/>
      <c r="R36" s="37" t="s">
        <v>200</v>
      </c>
      <c r="S36" s="48"/>
    </row>
    <row r="37" spans="2:19" x14ac:dyDescent="0.2">
      <c r="B37" s="47">
        <v>3</v>
      </c>
      <c r="C37"/>
      <c r="D37" s="25" t="s">
        <v>436</v>
      </c>
      <c r="E37" s="25"/>
      <c r="F37" s="25"/>
      <c r="G37" s="25"/>
      <c r="H37" s="26" t="s">
        <v>143</v>
      </c>
      <c r="I37" s="26" t="s">
        <v>140</v>
      </c>
      <c r="J37" s="26" t="s">
        <v>165</v>
      </c>
      <c r="K37" s="85" t="s">
        <v>284</v>
      </c>
      <c r="L37" s="26"/>
      <c r="M37" s="121"/>
      <c r="N37" s="122"/>
      <c r="O37" s="28">
        <v>4.6064814814814813E-4</v>
      </c>
      <c r="P37" s="46">
        <f t="shared" si="2"/>
        <v>2</v>
      </c>
      <c r="Q37" s="46"/>
      <c r="R37" s="37" t="s">
        <v>201</v>
      </c>
      <c r="S37" s="48"/>
    </row>
    <row r="38" spans="2:19" x14ac:dyDescent="0.2">
      <c r="B38" s="47">
        <v>4</v>
      </c>
      <c r="C38"/>
      <c r="D38" s="25" t="s">
        <v>402</v>
      </c>
      <c r="E38" s="25"/>
      <c r="F38" s="25"/>
      <c r="G38" s="25"/>
      <c r="H38" s="26" t="s">
        <v>143</v>
      </c>
      <c r="I38" s="26" t="s">
        <v>140</v>
      </c>
      <c r="J38" s="26" t="s">
        <v>165</v>
      </c>
      <c r="K38" s="85" t="s">
        <v>284</v>
      </c>
      <c r="L38" s="26"/>
      <c r="M38" s="121"/>
      <c r="N38" s="122"/>
      <c r="O38" s="28">
        <v>4.7002314814814812E-4</v>
      </c>
      <c r="P38" s="46">
        <f t="shared" si="2"/>
        <v>2</v>
      </c>
      <c r="Q38" s="46"/>
      <c r="R38" s="48"/>
      <c r="S38" s="48"/>
    </row>
    <row r="39" spans="2:19" x14ac:dyDescent="0.2">
      <c r="B39" s="47">
        <v>5</v>
      </c>
      <c r="C39"/>
      <c r="D39" s="25" t="s">
        <v>321</v>
      </c>
      <c r="E39" s="25"/>
      <c r="F39" s="25"/>
      <c r="G39" s="25"/>
      <c r="H39" s="26" t="s">
        <v>143</v>
      </c>
      <c r="I39" s="26" t="s">
        <v>140</v>
      </c>
      <c r="J39" s="26" t="s">
        <v>165</v>
      </c>
      <c r="K39" s="85" t="s">
        <v>142</v>
      </c>
      <c r="L39" s="26"/>
      <c r="M39" s="121"/>
      <c r="N39" s="122"/>
      <c r="O39" s="28">
        <v>4.9988425925925927E-4</v>
      </c>
      <c r="P39" s="46">
        <f t="shared" si="2"/>
        <v>2</v>
      </c>
      <c r="Q39" s="46"/>
      <c r="R39" s="37" t="s">
        <v>200</v>
      </c>
      <c r="S39" s="48"/>
    </row>
    <row r="40" spans="2:19" x14ac:dyDescent="0.2">
      <c r="B40" s="47">
        <v>6</v>
      </c>
      <c r="C40"/>
      <c r="D40" s="25" t="s">
        <v>373</v>
      </c>
      <c r="E40" s="25"/>
      <c r="F40" s="25"/>
      <c r="G40" s="25"/>
      <c r="H40" s="26" t="s">
        <v>143</v>
      </c>
      <c r="I40" s="26" t="s">
        <v>140</v>
      </c>
      <c r="J40" s="26" t="s">
        <v>165</v>
      </c>
      <c r="K40" s="85" t="s">
        <v>357</v>
      </c>
      <c r="L40" s="26"/>
      <c r="M40" s="121"/>
      <c r="N40" s="122"/>
      <c r="O40" s="28">
        <v>5.1250000000000004E-4</v>
      </c>
      <c r="P40" s="46">
        <f t="shared" si="2"/>
        <v>2</v>
      </c>
      <c r="Q40" s="46"/>
      <c r="R40" s="37" t="s">
        <v>202</v>
      </c>
      <c r="S40" s="48"/>
    </row>
    <row r="41" spans="2:19" x14ac:dyDescent="0.2">
      <c r="B41" s="47">
        <v>7</v>
      </c>
      <c r="C41"/>
      <c r="D41" s="25" t="s">
        <v>171</v>
      </c>
      <c r="E41" s="25"/>
      <c r="F41" s="25"/>
      <c r="G41" s="25"/>
      <c r="H41" s="26" t="s">
        <v>143</v>
      </c>
      <c r="I41" s="26" t="s">
        <v>140</v>
      </c>
      <c r="J41" s="26" t="s">
        <v>165</v>
      </c>
      <c r="K41" s="85" t="s">
        <v>284</v>
      </c>
      <c r="L41" s="26"/>
      <c r="M41" s="121"/>
      <c r="N41" s="122"/>
      <c r="O41" s="28">
        <v>5.2083333333333333E-4</v>
      </c>
      <c r="P41" s="46">
        <f t="shared" si="2"/>
        <v>2</v>
      </c>
      <c r="Q41" s="46"/>
      <c r="R41" s="37" t="s">
        <v>214</v>
      </c>
      <c r="S41" s="48"/>
    </row>
    <row r="42" spans="2:19" x14ac:dyDescent="0.2">
      <c r="B42" s="47">
        <v>8</v>
      </c>
      <c r="C42"/>
      <c r="D42" s="25" t="s">
        <v>356</v>
      </c>
      <c r="E42" s="25"/>
      <c r="F42" s="25"/>
      <c r="G42" s="25"/>
      <c r="H42" s="26" t="s">
        <v>143</v>
      </c>
      <c r="I42" s="26" t="s">
        <v>140</v>
      </c>
      <c r="J42" s="26" t="s">
        <v>165</v>
      </c>
      <c r="K42" s="85" t="s">
        <v>357</v>
      </c>
      <c r="L42" s="26"/>
      <c r="M42" s="121"/>
      <c r="N42" s="122"/>
      <c r="O42" s="28">
        <v>5.3935185185185184E-4</v>
      </c>
      <c r="P42" s="46">
        <f t="shared" si="2"/>
        <v>2</v>
      </c>
      <c r="Q42" s="46"/>
      <c r="R42" s="48"/>
      <c r="S42" s="48"/>
    </row>
    <row r="43" spans="2:19" x14ac:dyDescent="0.2">
      <c r="B43"/>
      <c r="C43"/>
      <c r="D43" s="25"/>
      <c r="E43" s="25"/>
      <c r="F43" s="25"/>
      <c r="G43" s="25"/>
      <c r="H43" s="26"/>
      <c r="I43" s="26"/>
      <c r="J43" s="26"/>
      <c r="K43" s="85"/>
      <c r="L43" s="26"/>
      <c r="M43" s="121"/>
      <c r="N43" s="122"/>
      <c r="O43" s="28"/>
      <c r="P43"/>
      <c r="Q43"/>
      <c r="S43" s="1"/>
    </row>
    <row r="44" spans="2:19" x14ac:dyDescent="0.2">
      <c r="B44"/>
      <c r="C44" s="32" t="s">
        <v>203</v>
      </c>
      <c r="D44" s="25"/>
      <c r="E44" s="25"/>
      <c r="F44" s="25"/>
      <c r="G44" s="25"/>
      <c r="H44" s="26"/>
      <c r="I44" s="26"/>
      <c r="J44" s="26"/>
      <c r="K44" s="85"/>
      <c r="L44" s="26"/>
      <c r="M44" s="121"/>
      <c r="N44" s="122"/>
      <c r="O44" s="28"/>
      <c r="P44"/>
      <c r="Q44"/>
      <c r="S44" s="1"/>
    </row>
    <row r="45" spans="2:19" x14ac:dyDescent="0.2">
      <c r="B45" s="47">
        <v>9</v>
      </c>
      <c r="C45"/>
      <c r="D45" s="25" t="s">
        <v>307</v>
      </c>
      <c r="E45" s="25"/>
      <c r="F45" s="25"/>
      <c r="G45" s="25"/>
      <c r="H45" s="26" t="s">
        <v>143</v>
      </c>
      <c r="I45" s="26" t="s">
        <v>140</v>
      </c>
      <c r="J45" s="26" t="s">
        <v>165</v>
      </c>
      <c r="K45" s="85" t="s">
        <v>359</v>
      </c>
      <c r="L45" s="26"/>
      <c r="M45" s="121"/>
      <c r="N45" s="122"/>
      <c r="O45" s="28">
        <v>5.4363425925925922E-4</v>
      </c>
      <c r="P45" s="46">
        <f t="shared" ref="P45:P52" si="3">IF(K45=0," ",1)</f>
        <v>1</v>
      </c>
      <c r="Q45" s="46"/>
      <c r="S45" s="1"/>
    </row>
    <row r="46" spans="2:19" x14ac:dyDescent="0.2">
      <c r="B46" s="47">
        <v>10</v>
      </c>
      <c r="C46"/>
      <c r="D46" s="25" t="s">
        <v>406</v>
      </c>
      <c r="E46" s="25"/>
      <c r="F46" s="25"/>
      <c r="G46" s="25"/>
      <c r="H46" s="26" t="s">
        <v>143</v>
      </c>
      <c r="I46" s="26" t="s">
        <v>140</v>
      </c>
      <c r="J46" s="26" t="s">
        <v>165</v>
      </c>
      <c r="K46" s="85" t="s">
        <v>142</v>
      </c>
      <c r="L46" s="26"/>
      <c r="M46" s="121"/>
      <c r="N46" s="122"/>
      <c r="O46" s="28">
        <v>5.4409722222222218E-4</v>
      </c>
      <c r="P46" s="46">
        <f t="shared" si="3"/>
        <v>1</v>
      </c>
      <c r="Q46" s="46"/>
      <c r="S46" s="1"/>
    </row>
    <row r="47" spans="2:19" x14ac:dyDescent="0.2">
      <c r="B47" s="47">
        <v>11</v>
      </c>
      <c r="C47"/>
      <c r="D47" s="25" t="s">
        <v>394</v>
      </c>
      <c r="E47" s="25"/>
      <c r="F47" s="25"/>
      <c r="G47" s="25"/>
      <c r="H47" s="26" t="s">
        <v>143</v>
      </c>
      <c r="I47" s="26" t="s">
        <v>140</v>
      </c>
      <c r="J47" s="26" t="s">
        <v>165</v>
      </c>
      <c r="K47" s="85" t="s">
        <v>284</v>
      </c>
      <c r="L47" s="26"/>
      <c r="M47" s="121"/>
      <c r="N47" s="122"/>
      <c r="O47" s="28">
        <v>5.4490740740740736E-4</v>
      </c>
      <c r="P47" s="46">
        <f t="shared" si="3"/>
        <v>1</v>
      </c>
      <c r="Q47" s="46"/>
      <c r="S47" s="1"/>
    </row>
    <row r="48" spans="2:19" x14ac:dyDescent="0.2">
      <c r="B48" s="47">
        <v>12</v>
      </c>
      <c r="C48"/>
      <c r="D48" s="25" t="s">
        <v>397</v>
      </c>
      <c r="E48" s="25"/>
      <c r="F48" s="25"/>
      <c r="G48" s="25"/>
      <c r="H48" s="26" t="s">
        <v>143</v>
      </c>
      <c r="I48" s="26" t="s">
        <v>140</v>
      </c>
      <c r="J48" s="26" t="s">
        <v>165</v>
      </c>
      <c r="K48" s="85" t="s">
        <v>142</v>
      </c>
      <c r="L48" s="26"/>
      <c r="M48" s="121"/>
      <c r="N48" s="122"/>
      <c r="O48" s="28">
        <v>5.4502314814814821E-4</v>
      </c>
      <c r="P48" s="46">
        <f t="shared" si="3"/>
        <v>1</v>
      </c>
      <c r="Q48" s="46"/>
      <c r="S48" s="1"/>
    </row>
    <row r="49" spans="2:34" x14ac:dyDescent="0.2">
      <c r="B49" s="47">
        <v>13</v>
      </c>
      <c r="C49"/>
      <c r="D49" s="25" t="s">
        <v>481</v>
      </c>
      <c r="E49" s="25"/>
      <c r="F49" s="25"/>
      <c r="G49" s="25"/>
      <c r="H49" s="26" t="s">
        <v>143</v>
      </c>
      <c r="I49" s="26" t="s">
        <v>140</v>
      </c>
      <c r="J49" s="26" t="s">
        <v>165</v>
      </c>
      <c r="K49" s="85" t="s">
        <v>284</v>
      </c>
      <c r="L49" s="26"/>
      <c r="M49" s="121"/>
      <c r="N49" s="122"/>
      <c r="O49" s="28">
        <v>5.5115740740740733E-4</v>
      </c>
      <c r="P49" s="46">
        <f t="shared" si="3"/>
        <v>1</v>
      </c>
      <c r="Q49" s="46"/>
      <c r="S49" s="1"/>
    </row>
    <row r="50" spans="2:34" x14ac:dyDescent="0.2">
      <c r="B50" s="47">
        <v>14</v>
      </c>
      <c r="C50"/>
      <c r="D50" s="25" t="s">
        <v>482</v>
      </c>
      <c r="E50" s="25"/>
      <c r="F50" s="25"/>
      <c r="G50" s="25"/>
      <c r="H50" s="26" t="s">
        <v>143</v>
      </c>
      <c r="I50" s="26" t="s">
        <v>140</v>
      </c>
      <c r="J50" s="26" t="s">
        <v>165</v>
      </c>
      <c r="K50" s="85" t="s">
        <v>357</v>
      </c>
      <c r="L50" s="26"/>
      <c r="M50" s="121"/>
      <c r="N50" s="122"/>
      <c r="O50" s="28">
        <v>5.5162037037037029E-4</v>
      </c>
      <c r="P50" s="46">
        <f t="shared" si="3"/>
        <v>1</v>
      </c>
      <c r="Q50" s="46"/>
      <c r="S50" s="1"/>
    </row>
    <row r="51" spans="2:34" x14ac:dyDescent="0.2">
      <c r="B51" s="47">
        <v>15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3"/>
        <v xml:space="preserve"> </v>
      </c>
      <c r="Q51" s="46"/>
      <c r="S51" s="1"/>
    </row>
    <row r="52" spans="2:34" x14ac:dyDescent="0.2">
      <c r="B52" s="47">
        <v>16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3"/>
        <v xml:space="preserve"> </v>
      </c>
      <c r="Q52" s="46"/>
      <c r="S52" s="1"/>
    </row>
    <row r="54" spans="2:34" ht="26" x14ac:dyDescent="0.2">
      <c r="B54" s="20" t="s">
        <v>136</v>
      </c>
      <c r="C54" s="21"/>
      <c r="D54" s="21"/>
      <c r="E54" s="21"/>
      <c r="F54" s="22">
        <f>1+F2</f>
        <v>32</v>
      </c>
    </row>
    <row r="55" spans="2:34" ht="7.5" customHeight="1" x14ac:dyDescent="0.2">
      <c r="L55" s="2"/>
      <c r="M55" s="2"/>
      <c r="N55" s="2"/>
    </row>
    <row r="56" spans="2:34" ht="19" x14ac:dyDescent="0.2">
      <c r="B56" s="23" t="s">
        <v>223</v>
      </c>
    </row>
    <row r="58" spans="2:34" ht="16" x14ac:dyDescent="0.2">
      <c r="B58" s="49" t="s">
        <v>1</v>
      </c>
      <c r="C58" s="50"/>
      <c r="D58" s="50"/>
      <c r="E58" s="50"/>
      <c r="F58" s="110" t="s">
        <v>150</v>
      </c>
      <c r="G58" s="50"/>
      <c r="H58" s="50"/>
      <c r="I58" s="50"/>
      <c r="J58" s="50"/>
      <c r="K58" s="50"/>
      <c r="L58" s="50"/>
      <c r="M58" s="50"/>
      <c r="N58" s="50"/>
      <c r="O58" s="50"/>
      <c r="P58" s="51"/>
      <c r="Q58" s="86"/>
    </row>
    <row r="59" spans="2:34" x14ac:dyDescent="0.2">
      <c r="B59" s="24" t="s">
        <v>160</v>
      </c>
      <c r="G59" s="151">
        <f>VLOOKUP(B56&amp;B58,BUSCARECORDS_50MS14,2,FALSE)</f>
        <v>3.4872685185185186E-4</v>
      </c>
      <c r="H59" s="151"/>
      <c r="I59" s="24" t="str">
        <f>VLOOKUP(B56&amp;B58,BUSCARECORDS_50MS14,3,FALSE)</f>
        <v>ZALVE MAIER, SARA (UFV APASCOVI)</v>
      </c>
      <c r="R59" s="65" t="s">
        <v>225</v>
      </c>
    </row>
    <row r="60" spans="2:34" x14ac:dyDescent="0.2">
      <c r="B60" s="24" t="s">
        <v>162</v>
      </c>
      <c r="G60" s="149">
        <f>VLOOKUP(B56&amp;B58,BUSCARECORDS_50MS14,4,FALSE)</f>
        <v>3.2106481481481477E-4</v>
      </c>
      <c r="H60" s="149"/>
      <c r="I60" s="9"/>
      <c r="N60" s="41" t="s">
        <v>186</v>
      </c>
      <c r="O60" s="42">
        <v>6.3657407407407402E-4</v>
      </c>
      <c r="R60" s="66" t="s">
        <v>227</v>
      </c>
    </row>
    <row r="61" spans="2:34" x14ac:dyDescent="0.2">
      <c r="R61" s="67" t="s">
        <v>228</v>
      </c>
    </row>
    <row r="62" spans="2:34" x14ac:dyDescent="0.2">
      <c r="B62"/>
      <c r="C62" s="32" t="s">
        <v>197</v>
      </c>
      <c r="D62" s="35"/>
      <c r="E62" s="35"/>
      <c r="F62" s="35"/>
      <c r="G62" s="35"/>
      <c r="H62" s="35"/>
      <c r="I62" s="44"/>
      <c r="J62" s="44"/>
      <c r="K62" s="35"/>
      <c r="L62" s="45"/>
      <c r="M62" s="45"/>
      <c r="N62" s="45"/>
      <c r="O62" s="28"/>
      <c r="P62" s="46"/>
      <c r="Q62" s="46"/>
      <c r="S62" s="1"/>
    </row>
    <row r="63" spans="2:34" x14ac:dyDescent="0.2">
      <c r="B63" s="47">
        <v>1</v>
      </c>
      <c r="C63"/>
      <c r="D63" s="25" t="s">
        <v>412</v>
      </c>
      <c r="E63" s="25"/>
      <c r="F63" s="25"/>
      <c r="G63" s="25"/>
      <c r="H63" s="26" t="s">
        <v>143</v>
      </c>
      <c r="I63" s="26" t="s">
        <v>150</v>
      </c>
      <c r="J63" s="26" t="s">
        <v>165</v>
      </c>
      <c r="K63" s="85" t="s">
        <v>173</v>
      </c>
      <c r="L63" s="26"/>
      <c r="M63" s="121"/>
      <c r="N63" s="122"/>
      <c r="O63" s="28">
        <v>3.5416666666666669E-4</v>
      </c>
      <c r="P63" s="46">
        <f t="shared" ref="P63:P70" si="4">IF(K63=0," ",2)</f>
        <v>2</v>
      </c>
      <c r="Q63" s="46"/>
      <c r="R63" s="48"/>
      <c r="S63" s="48"/>
      <c r="W63" s="25"/>
      <c r="X63" s="25"/>
      <c r="Y63" s="25"/>
      <c r="Z63" s="25"/>
      <c r="AA63" s="26"/>
      <c r="AB63" s="26"/>
      <c r="AC63" s="26"/>
      <c r="AD63" s="85"/>
      <c r="AE63" s="68"/>
      <c r="AF63" s="121"/>
      <c r="AG63" s="122"/>
      <c r="AH63" s="28"/>
    </row>
    <row r="64" spans="2:34" x14ac:dyDescent="0.2">
      <c r="B64" s="47">
        <v>2</v>
      </c>
      <c r="C64"/>
      <c r="D64" s="25" t="s">
        <v>322</v>
      </c>
      <c r="E64" s="25"/>
      <c r="F64" s="25"/>
      <c r="G64" s="25"/>
      <c r="H64" s="26" t="s">
        <v>143</v>
      </c>
      <c r="I64" s="26" t="s">
        <v>150</v>
      </c>
      <c r="J64" s="26" t="s">
        <v>165</v>
      </c>
      <c r="K64" s="85" t="s">
        <v>314</v>
      </c>
      <c r="L64" s="26"/>
      <c r="M64" s="121"/>
      <c r="N64" s="122"/>
      <c r="O64" s="28">
        <v>4.814814814814815E-4</v>
      </c>
      <c r="P64" s="46">
        <f t="shared" si="4"/>
        <v>2</v>
      </c>
      <c r="Q64" s="46"/>
      <c r="R64" s="37" t="s">
        <v>200</v>
      </c>
      <c r="S64" s="48"/>
      <c r="W64" s="25" t="s">
        <v>322</v>
      </c>
      <c r="X64" s="25"/>
      <c r="Y64" s="25"/>
      <c r="Z64" s="25"/>
      <c r="AA64" s="26" t="s">
        <v>143</v>
      </c>
      <c r="AB64" s="26" t="s">
        <v>150</v>
      </c>
      <c r="AC64" s="26" t="s">
        <v>165</v>
      </c>
      <c r="AD64" s="85" t="s">
        <v>314</v>
      </c>
      <c r="AE64" s="26"/>
      <c r="AF64" s="121"/>
      <c r="AG64" s="122"/>
      <c r="AH64" s="28">
        <v>4.814814814814815E-4</v>
      </c>
    </row>
    <row r="65" spans="2:34" x14ac:dyDescent="0.2">
      <c r="B65" s="47">
        <v>3</v>
      </c>
      <c r="C65"/>
      <c r="D65" s="25" t="s">
        <v>441</v>
      </c>
      <c r="E65" s="25"/>
      <c r="F65" s="25"/>
      <c r="G65" s="25"/>
      <c r="H65" s="26" t="s">
        <v>143</v>
      </c>
      <c r="I65" s="26" t="s">
        <v>150</v>
      </c>
      <c r="J65" s="26" t="s">
        <v>165</v>
      </c>
      <c r="K65" s="85" t="s">
        <v>314</v>
      </c>
      <c r="L65" s="26"/>
      <c r="M65" s="121"/>
      <c r="N65" s="122"/>
      <c r="O65" s="28">
        <v>5.5659722222222222E-4</v>
      </c>
      <c r="P65" s="46">
        <f t="shared" si="4"/>
        <v>2</v>
      </c>
      <c r="Q65" s="46"/>
      <c r="R65" s="37" t="s">
        <v>201</v>
      </c>
      <c r="S65" s="48"/>
      <c r="W65" s="25" t="s">
        <v>441</v>
      </c>
      <c r="X65" s="25"/>
      <c r="Y65" s="25"/>
      <c r="Z65" s="25"/>
      <c r="AA65" s="26" t="s">
        <v>143</v>
      </c>
      <c r="AB65" s="26" t="s">
        <v>150</v>
      </c>
      <c r="AC65" s="26" t="s">
        <v>165</v>
      </c>
      <c r="AD65" s="85" t="s">
        <v>314</v>
      </c>
      <c r="AE65" s="26"/>
      <c r="AF65" s="121"/>
      <c r="AG65" s="122"/>
      <c r="AH65" s="28">
        <v>5.5659722222222222E-4</v>
      </c>
    </row>
    <row r="66" spans="2:34" x14ac:dyDescent="0.2">
      <c r="B66" s="47">
        <v>4</v>
      </c>
      <c r="C66"/>
      <c r="D66" s="25" t="s">
        <v>323</v>
      </c>
      <c r="E66" s="25"/>
      <c r="F66" s="25"/>
      <c r="G66" s="25"/>
      <c r="H66" s="26" t="s">
        <v>143</v>
      </c>
      <c r="I66" s="26" t="s">
        <v>150</v>
      </c>
      <c r="J66" s="26" t="s">
        <v>165</v>
      </c>
      <c r="K66" s="85" t="s">
        <v>314</v>
      </c>
      <c r="L66" s="26"/>
      <c r="M66" s="121"/>
      <c r="N66" s="122"/>
      <c r="O66" s="28">
        <v>5.6516203703703698E-4</v>
      </c>
      <c r="P66" s="46">
        <f t="shared" si="4"/>
        <v>2</v>
      </c>
      <c r="Q66" s="46"/>
      <c r="R66" s="48"/>
      <c r="S66" s="48"/>
      <c r="W66" s="25" t="s">
        <v>323</v>
      </c>
      <c r="X66" s="25"/>
      <c r="Y66" s="25"/>
      <c r="Z66" s="25"/>
      <c r="AA66" s="26" t="s">
        <v>143</v>
      </c>
      <c r="AB66" s="26" t="s">
        <v>150</v>
      </c>
      <c r="AC66" s="26" t="s">
        <v>165</v>
      </c>
      <c r="AD66" s="85" t="s">
        <v>314</v>
      </c>
      <c r="AE66" s="26"/>
      <c r="AF66" s="121"/>
      <c r="AG66" s="122"/>
      <c r="AH66" s="28">
        <v>5.6516203703703698E-4</v>
      </c>
    </row>
    <row r="67" spans="2:34" x14ac:dyDescent="0.2">
      <c r="B67" s="47">
        <v>5</v>
      </c>
      <c r="C67"/>
      <c r="D67" s="25" t="s">
        <v>260</v>
      </c>
      <c r="E67" s="25"/>
      <c r="F67" s="25"/>
      <c r="G67" s="25"/>
      <c r="H67" s="26" t="s">
        <v>143</v>
      </c>
      <c r="I67" s="26" t="s">
        <v>150</v>
      </c>
      <c r="J67" s="26" t="s">
        <v>165</v>
      </c>
      <c r="K67" s="85" t="s">
        <v>354</v>
      </c>
      <c r="L67" s="26"/>
      <c r="M67" s="121"/>
      <c r="N67" s="122"/>
      <c r="O67" s="28">
        <v>5.7326388888888889E-4</v>
      </c>
      <c r="P67" s="46">
        <f t="shared" si="4"/>
        <v>2</v>
      </c>
      <c r="Q67" s="46"/>
      <c r="R67" s="37" t="s">
        <v>200</v>
      </c>
      <c r="S67" s="48"/>
      <c r="W67" s="25" t="s">
        <v>260</v>
      </c>
      <c r="X67" s="25"/>
      <c r="Y67" s="25"/>
      <c r="Z67" s="25"/>
      <c r="AA67" s="26" t="s">
        <v>143</v>
      </c>
      <c r="AB67" s="26" t="s">
        <v>150</v>
      </c>
      <c r="AC67" s="26" t="s">
        <v>165</v>
      </c>
      <c r="AD67" s="85" t="s">
        <v>354</v>
      </c>
      <c r="AE67" s="26"/>
      <c r="AF67" s="121"/>
      <c r="AG67" s="122"/>
      <c r="AH67" s="28">
        <v>5.7326388888888889E-4</v>
      </c>
    </row>
    <row r="68" spans="2:34" x14ac:dyDescent="0.2">
      <c r="B68" s="47">
        <v>6</v>
      </c>
      <c r="C68"/>
      <c r="D68" s="25" t="s">
        <v>286</v>
      </c>
      <c r="E68" s="25"/>
      <c r="F68" s="25"/>
      <c r="G68" s="25"/>
      <c r="H68" s="26" t="s">
        <v>143</v>
      </c>
      <c r="I68" s="26" t="s">
        <v>150</v>
      </c>
      <c r="J68" s="26" t="s">
        <v>165</v>
      </c>
      <c r="K68" s="85" t="s">
        <v>35</v>
      </c>
      <c r="L68" s="26"/>
      <c r="M68" s="121"/>
      <c r="N68" s="122"/>
      <c r="O68" s="28">
        <v>6.0439814814814818E-4</v>
      </c>
      <c r="P68" s="46">
        <f t="shared" si="4"/>
        <v>2</v>
      </c>
      <c r="Q68" s="46"/>
      <c r="R68" s="37" t="s">
        <v>202</v>
      </c>
      <c r="S68" s="48"/>
      <c r="W68" s="25" t="s">
        <v>286</v>
      </c>
      <c r="X68" s="25"/>
      <c r="Y68" s="25"/>
      <c r="Z68" s="25"/>
      <c r="AA68" s="26" t="s">
        <v>143</v>
      </c>
      <c r="AB68" s="26" t="s">
        <v>150</v>
      </c>
      <c r="AC68" s="26" t="s">
        <v>165</v>
      </c>
      <c r="AD68" s="85" t="s">
        <v>35</v>
      </c>
      <c r="AE68" s="26"/>
      <c r="AF68" s="121"/>
      <c r="AG68" s="122"/>
      <c r="AH68" s="28">
        <v>6.0439814814814818E-4</v>
      </c>
    </row>
    <row r="69" spans="2:34" x14ac:dyDescent="0.2">
      <c r="B69" s="47">
        <v>7</v>
      </c>
      <c r="C69"/>
      <c r="D69" s="25" t="s">
        <v>324</v>
      </c>
      <c r="E69" s="25"/>
      <c r="F69" s="25"/>
      <c r="G69" s="25"/>
      <c r="H69" s="26" t="s">
        <v>143</v>
      </c>
      <c r="I69" s="26" t="s">
        <v>150</v>
      </c>
      <c r="J69" s="26" t="s">
        <v>165</v>
      </c>
      <c r="K69" s="85" t="s">
        <v>314</v>
      </c>
      <c r="L69" s="26"/>
      <c r="M69" s="121"/>
      <c r="N69" s="122"/>
      <c r="O69" s="28">
        <v>6.1493055555555563E-4</v>
      </c>
      <c r="P69" s="46">
        <f t="shared" si="4"/>
        <v>2</v>
      </c>
      <c r="Q69" s="46"/>
      <c r="R69" s="37" t="s">
        <v>214</v>
      </c>
      <c r="S69" s="48"/>
      <c r="W69" s="25" t="s">
        <v>324</v>
      </c>
      <c r="X69" s="25"/>
      <c r="Y69" s="25"/>
      <c r="Z69" s="25"/>
      <c r="AA69" s="26" t="s">
        <v>143</v>
      </c>
      <c r="AB69" s="26" t="s">
        <v>150</v>
      </c>
      <c r="AC69" s="26" t="s">
        <v>165</v>
      </c>
      <c r="AD69" s="85" t="s">
        <v>314</v>
      </c>
      <c r="AE69" s="26"/>
      <c r="AF69" s="121"/>
      <c r="AG69" s="122"/>
      <c r="AH69" s="28">
        <v>6.1493055555555563E-4</v>
      </c>
    </row>
    <row r="70" spans="2:34" x14ac:dyDescent="0.2">
      <c r="B70" s="47">
        <v>8</v>
      </c>
      <c r="C70"/>
      <c r="D70" s="25"/>
      <c r="E70" s="25"/>
      <c r="F70" s="25"/>
      <c r="G70" s="25"/>
      <c r="H70" s="26"/>
      <c r="I70" s="26"/>
      <c r="J70" s="26"/>
      <c r="K70" s="25"/>
      <c r="L70" s="26"/>
      <c r="M70" s="26"/>
      <c r="N70" s="27"/>
      <c r="O70" s="28"/>
      <c r="P70" s="46" t="str">
        <f t="shared" si="4"/>
        <v xml:space="preserve"> </v>
      </c>
      <c r="Q70" s="46"/>
      <c r="R70" s="48"/>
      <c r="S70" s="48"/>
      <c r="W70" s="25" t="s">
        <v>325</v>
      </c>
      <c r="X70" s="25"/>
      <c r="Y70" s="25"/>
      <c r="Z70" s="25"/>
      <c r="AA70" s="26" t="s">
        <v>143</v>
      </c>
      <c r="AB70" s="26" t="s">
        <v>140</v>
      </c>
      <c r="AC70" s="26" t="s">
        <v>165</v>
      </c>
      <c r="AD70" s="85" t="s">
        <v>173</v>
      </c>
      <c r="AE70" s="26"/>
      <c r="AF70" s="121"/>
      <c r="AG70" s="122"/>
      <c r="AH70" s="28">
        <v>4.8379629629629624E-4</v>
      </c>
    </row>
    <row r="71" spans="2:34" x14ac:dyDescent="0.2">
      <c r="B71"/>
      <c r="C71"/>
      <c r="D71" s="25"/>
      <c r="E71" s="25"/>
      <c r="F71" s="25"/>
      <c r="G71" s="25"/>
      <c r="H71" s="26"/>
      <c r="I71" s="26"/>
      <c r="J71" s="26"/>
      <c r="K71" s="85"/>
      <c r="L71" s="26"/>
      <c r="M71" s="26"/>
      <c r="N71" s="27"/>
      <c r="O71" s="28"/>
      <c r="P71"/>
      <c r="Q71"/>
      <c r="S71" s="1"/>
      <c r="W71" s="25" t="s">
        <v>403</v>
      </c>
      <c r="X71" s="25"/>
      <c r="Y71" s="25"/>
      <c r="Z71" s="25"/>
      <c r="AA71" s="26" t="s">
        <v>143</v>
      </c>
      <c r="AB71" s="26" t="s">
        <v>140</v>
      </c>
      <c r="AC71" s="26" t="s">
        <v>165</v>
      </c>
      <c r="AD71" s="85" t="s">
        <v>142</v>
      </c>
      <c r="AE71" s="26"/>
      <c r="AF71" s="121"/>
      <c r="AG71" s="122"/>
      <c r="AH71" s="28">
        <v>5.929398148148148E-4</v>
      </c>
    </row>
    <row r="72" spans="2:34" hidden="1" x14ac:dyDescent="0.2">
      <c r="B72"/>
      <c r="C72" s="32" t="s">
        <v>203</v>
      </c>
      <c r="D72" s="35"/>
      <c r="E72" s="35"/>
      <c r="F72" s="35"/>
      <c r="G72" s="35"/>
      <c r="H72" s="35"/>
      <c r="I72" s="44"/>
      <c r="J72" s="44"/>
      <c r="K72" s="35"/>
      <c r="L72" s="45"/>
      <c r="M72" s="45"/>
      <c r="N72" s="45"/>
      <c r="O72" s="28"/>
      <c r="P72"/>
      <c r="Q72"/>
      <c r="S72" s="1"/>
      <c r="W72" s="25" t="s">
        <v>290</v>
      </c>
      <c r="X72" s="25"/>
      <c r="Y72" s="25"/>
      <c r="Z72" s="25"/>
      <c r="AA72" s="26" t="s">
        <v>143</v>
      </c>
      <c r="AB72" s="26" t="s">
        <v>140</v>
      </c>
      <c r="AC72" s="26" t="s">
        <v>165</v>
      </c>
      <c r="AD72" s="85" t="s">
        <v>359</v>
      </c>
      <c r="AE72" s="26"/>
      <c r="AF72" s="121"/>
      <c r="AG72" s="122"/>
      <c r="AH72" s="28">
        <v>6.0625000000000002E-4</v>
      </c>
    </row>
    <row r="73" spans="2:34" hidden="1" x14ac:dyDescent="0.2">
      <c r="B73" s="47">
        <v>9</v>
      </c>
      <c r="C73"/>
      <c r="D73" s="25"/>
      <c r="E73" s="25"/>
      <c r="F73" s="25"/>
      <c r="G73" s="25"/>
      <c r="H73" s="26"/>
      <c r="I73" s="26"/>
      <c r="J73" s="26"/>
      <c r="K73" s="85"/>
      <c r="L73" s="26"/>
      <c r="M73" s="26"/>
      <c r="N73" s="27"/>
      <c r="O73" s="28"/>
      <c r="P73" s="46" t="str">
        <f t="shared" ref="P73:P80" si="5">IF(K73=0," ",1)</f>
        <v xml:space="preserve"> </v>
      </c>
      <c r="Q73" s="46"/>
      <c r="S73" s="1"/>
      <c r="W73" s="25" t="s">
        <v>326</v>
      </c>
      <c r="X73" s="25"/>
      <c r="Y73" s="25"/>
      <c r="Z73" s="25"/>
      <c r="AA73" s="26" t="s">
        <v>143</v>
      </c>
      <c r="AB73" s="26" t="s">
        <v>140</v>
      </c>
      <c r="AC73" s="26" t="s">
        <v>165</v>
      </c>
      <c r="AD73" s="85" t="s">
        <v>284</v>
      </c>
      <c r="AE73" s="26"/>
      <c r="AF73" s="121"/>
      <c r="AG73" s="122"/>
      <c r="AH73" s="28">
        <v>6.1527777777777774E-4</v>
      </c>
    </row>
    <row r="74" spans="2:34" hidden="1" x14ac:dyDescent="0.2">
      <c r="B74" s="47">
        <v>10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5"/>
        <v xml:space="preserve"> </v>
      </c>
      <c r="Q74" s="46"/>
      <c r="S74" s="1"/>
      <c r="W74" s="25" t="s">
        <v>327</v>
      </c>
      <c r="X74" s="25"/>
      <c r="Y74" s="25"/>
      <c r="Z74" s="25"/>
      <c r="AA74" s="26" t="s">
        <v>143</v>
      </c>
      <c r="AB74" s="26" t="s">
        <v>140</v>
      </c>
      <c r="AC74" s="26" t="s">
        <v>165</v>
      </c>
      <c r="AD74" s="85" t="s">
        <v>142</v>
      </c>
      <c r="AE74" s="26"/>
      <c r="AF74" s="121"/>
      <c r="AG74" s="122"/>
      <c r="AH74" s="28">
        <v>6.2013888888888882E-4</v>
      </c>
    </row>
    <row r="75" spans="2:34" hidden="1" x14ac:dyDescent="0.2">
      <c r="B75" s="47">
        <v>11</v>
      </c>
      <c r="C75"/>
      <c r="D75" s="25"/>
      <c r="E75" s="25"/>
      <c r="F75" s="25"/>
      <c r="G75" s="25"/>
      <c r="H75" s="26"/>
      <c r="I75" s="26"/>
      <c r="J75" s="26"/>
      <c r="K75" s="25"/>
      <c r="L75" s="26"/>
      <c r="M75" s="26"/>
      <c r="N75" s="27"/>
      <c r="O75" s="28"/>
      <c r="P75" s="46" t="str">
        <f t="shared" si="5"/>
        <v xml:space="preserve"> </v>
      </c>
      <c r="Q75" s="46"/>
      <c r="S75" s="1"/>
      <c r="W75" s="25" t="s">
        <v>179</v>
      </c>
      <c r="X75" s="25"/>
      <c r="Y75" s="25"/>
      <c r="Z75" s="25"/>
      <c r="AA75" s="26" t="s">
        <v>143</v>
      </c>
      <c r="AB75" s="26" t="s">
        <v>140</v>
      </c>
      <c r="AC75" s="26" t="s">
        <v>165</v>
      </c>
      <c r="AD75" s="85" t="s">
        <v>284</v>
      </c>
      <c r="AE75" s="26"/>
      <c r="AF75" s="121"/>
      <c r="AG75" s="122"/>
      <c r="AH75" s="28">
        <v>6.584490740740741E-4</v>
      </c>
    </row>
    <row r="76" spans="2:34" hidden="1" x14ac:dyDescent="0.2">
      <c r="B76" s="47">
        <v>12</v>
      </c>
      <c r="C76"/>
      <c r="D76" s="25"/>
      <c r="E76" s="25"/>
      <c r="F76" s="25"/>
      <c r="G76" s="25"/>
      <c r="H76" s="26"/>
      <c r="I76" s="26"/>
      <c r="J76" s="26"/>
      <c r="K76" s="25"/>
      <c r="L76" s="26"/>
      <c r="M76" s="26"/>
      <c r="N76" s="27"/>
      <c r="O76" s="28"/>
      <c r="P76" s="46" t="str">
        <f t="shared" si="5"/>
        <v xml:space="preserve"> </v>
      </c>
      <c r="Q76" s="46"/>
      <c r="S76" s="1"/>
      <c r="W76" s="25" t="s">
        <v>364</v>
      </c>
      <c r="X76" s="25"/>
      <c r="Y76" s="25"/>
      <c r="Z76" s="25"/>
      <c r="AA76" s="26" t="s">
        <v>143</v>
      </c>
      <c r="AB76" s="26" t="s">
        <v>140</v>
      </c>
      <c r="AC76" s="68" t="s">
        <v>165</v>
      </c>
      <c r="AD76" s="85" t="s">
        <v>357</v>
      </c>
      <c r="AE76" s="26"/>
      <c r="AF76" s="121"/>
      <c r="AG76" s="122"/>
      <c r="AH76" s="28">
        <v>6.7916666666666668E-4</v>
      </c>
    </row>
    <row r="77" spans="2:34" hidden="1" x14ac:dyDescent="0.2">
      <c r="B77" s="47">
        <v>13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si="5"/>
        <v xml:space="preserve"> </v>
      </c>
      <c r="Q77" s="46"/>
      <c r="S77" s="1"/>
      <c r="W77" s="25"/>
      <c r="X77" s="25"/>
      <c r="Y77" s="25"/>
      <c r="Z77" s="25"/>
      <c r="AA77" s="26"/>
      <c r="AB77" s="26"/>
      <c r="AC77" s="26"/>
      <c r="AD77" s="85"/>
      <c r="AE77" s="26"/>
      <c r="AF77" s="121"/>
      <c r="AG77" s="122"/>
      <c r="AH77" s="28"/>
    </row>
    <row r="78" spans="2:34" hidden="1" x14ac:dyDescent="0.2">
      <c r="B78" s="47">
        <v>14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5"/>
        <v xml:space="preserve"> </v>
      </c>
      <c r="Q78" s="46"/>
      <c r="S78" s="1"/>
      <c r="W78" s="25"/>
      <c r="X78" s="25"/>
      <c r="Y78" s="25"/>
      <c r="Z78" s="25"/>
      <c r="AA78" s="26"/>
      <c r="AB78" s="26"/>
      <c r="AC78" s="26"/>
      <c r="AD78" s="85"/>
      <c r="AE78" s="26"/>
      <c r="AF78" s="121"/>
      <c r="AG78" s="122"/>
      <c r="AH78" s="28"/>
    </row>
    <row r="79" spans="2:34" hidden="1" x14ac:dyDescent="0.2">
      <c r="B79" s="47">
        <v>15</v>
      </c>
      <c r="C79"/>
      <c r="D79" s="25"/>
      <c r="E79" s="25"/>
      <c r="F79" s="25"/>
      <c r="G79" s="25"/>
      <c r="H79" s="26"/>
      <c r="I79" s="26"/>
      <c r="J79" s="26"/>
      <c r="K79" s="25"/>
      <c r="L79" s="26"/>
      <c r="M79" s="26"/>
      <c r="N79" s="27"/>
      <c r="O79" s="28"/>
      <c r="P79" s="46" t="str">
        <f t="shared" si="5"/>
        <v xml:space="preserve"> </v>
      </c>
      <c r="Q79" s="46"/>
      <c r="S79" s="1"/>
      <c r="W79" s="25"/>
      <c r="X79" s="25"/>
      <c r="Y79" s="25"/>
      <c r="Z79" s="25"/>
      <c r="AA79" s="26"/>
      <c r="AB79" s="26"/>
      <c r="AC79" s="29"/>
      <c r="AD79" s="85"/>
      <c r="AE79" s="26"/>
      <c r="AF79" s="121"/>
      <c r="AG79" s="122"/>
      <c r="AH79" s="28"/>
    </row>
    <row r="80" spans="2:34" hidden="1" x14ac:dyDescent="0.2">
      <c r="B80" s="47">
        <v>16</v>
      </c>
      <c r="C80"/>
      <c r="D80" s="25"/>
      <c r="E80" s="25"/>
      <c r="F80" s="25"/>
      <c r="G80" s="25"/>
      <c r="H80" s="26"/>
      <c r="I80" s="26"/>
      <c r="J80" s="26"/>
      <c r="K80" s="25"/>
      <c r="L80" s="26"/>
      <c r="M80" s="26"/>
      <c r="N80" s="27"/>
      <c r="O80" s="28"/>
      <c r="P80" s="46" t="str">
        <f t="shared" si="5"/>
        <v xml:space="preserve"> </v>
      </c>
      <c r="Q80" s="46"/>
      <c r="S80" s="1"/>
      <c r="W80" s="25"/>
      <c r="X80" s="25"/>
      <c r="Y80" s="25"/>
      <c r="Z80" s="25"/>
      <c r="AA80" s="26"/>
      <c r="AB80" s="26"/>
      <c r="AC80" s="26"/>
      <c r="AD80" s="85"/>
      <c r="AE80" s="26"/>
      <c r="AF80" s="121"/>
      <c r="AG80" s="122"/>
      <c r="AH80" s="28"/>
    </row>
    <row r="81" spans="2:34" ht="15" customHeight="1" x14ac:dyDescent="0.2">
      <c r="W81" s="25"/>
      <c r="X81" s="25"/>
      <c r="Y81" s="25"/>
      <c r="Z81" s="25"/>
      <c r="AA81" s="26"/>
      <c r="AB81" s="26"/>
      <c r="AC81" s="26"/>
      <c r="AD81" s="85"/>
      <c r="AE81" s="26"/>
      <c r="AF81" s="121"/>
      <c r="AG81" s="122"/>
      <c r="AH81" s="28"/>
    </row>
    <row r="82" spans="2:34" ht="16" x14ac:dyDescent="0.2">
      <c r="B82" s="49" t="s">
        <v>1</v>
      </c>
      <c r="C82" s="50"/>
      <c r="D82" s="50"/>
      <c r="E82" s="50"/>
      <c r="F82" s="110" t="s">
        <v>140</v>
      </c>
      <c r="G82" s="50"/>
      <c r="H82" s="50"/>
      <c r="I82" s="50"/>
      <c r="J82" s="50"/>
      <c r="K82" s="50"/>
      <c r="L82" s="50"/>
      <c r="M82" s="50"/>
      <c r="N82" s="50"/>
      <c r="O82" s="50"/>
      <c r="P82" s="51"/>
      <c r="Q82" s="86"/>
      <c r="W82" s="25"/>
      <c r="X82" s="25"/>
      <c r="Y82" s="25"/>
      <c r="Z82" s="25"/>
      <c r="AA82" s="26"/>
      <c r="AB82" s="26"/>
      <c r="AC82" s="26"/>
      <c r="AD82" s="85"/>
      <c r="AE82" s="26"/>
      <c r="AF82" s="121"/>
      <c r="AG82" s="122"/>
      <c r="AH82" s="28"/>
    </row>
    <row r="83" spans="2:34" x14ac:dyDescent="0.2">
      <c r="B83" s="24" t="s">
        <v>161</v>
      </c>
      <c r="G83" s="149">
        <f>VLOOKUP(B56&amp;B82,BUSCARECORDS_50MS15,2,FALSE)</f>
        <v>4.253472222222223E-4</v>
      </c>
      <c r="H83" s="149"/>
      <c r="I83" s="24" t="str">
        <f>VLOOKUP(B56&amp;B82,BUSCARECORDS_50MS15,3,FALSE)</f>
        <v>MARTINEZ DE LA RIVA, CAMINO (SELECCIÓN ESPAÑOLA)</v>
      </c>
      <c r="R83" s="65" t="s">
        <v>225</v>
      </c>
      <c r="W83" s="25"/>
      <c r="X83" s="25"/>
      <c r="Y83" s="25"/>
      <c r="Z83" s="25"/>
      <c r="AA83" s="26"/>
      <c r="AB83" s="26"/>
      <c r="AC83" s="26"/>
      <c r="AD83" s="85"/>
      <c r="AE83" s="26"/>
      <c r="AF83" s="121"/>
      <c r="AG83" s="122"/>
      <c r="AH83" s="28"/>
    </row>
    <row r="84" spans="2:34" x14ac:dyDescent="0.2">
      <c r="B84" s="24" t="s">
        <v>162</v>
      </c>
      <c r="G84" s="149">
        <f>VLOOKUP(B56&amp;B82,BUSCARECORDS_50MS14,4,FALSE)</f>
        <v>3.2106481481481477E-4</v>
      </c>
      <c r="H84" s="149"/>
      <c r="I84" s="9"/>
      <c r="N84" s="41" t="s">
        <v>187</v>
      </c>
      <c r="O84" s="42">
        <v>6.9444444444444447E-4</v>
      </c>
      <c r="R84" s="66" t="s">
        <v>227</v>
      </c>
      <c r="W84" s="25"/>
      <c r="X84" s="25"/>
      <c r="Y84" s="25"/>
      <c r="Z84" s="25"/>
      <c r="AA84" s="26"/>
      <c r="AB84" s="26"/>
      <c r="AC84" s="26"/>
      <c r="AD84" s="85"/>
      <c r="AE84" s="26"/>
      <c r="AF84" s="121"/>
      <c r="AG84" s="122"/>
      <c r="AH84" s="28"/>
    </row>
    <row r="85" spans="2:34" x14ac:dyDescent="0.2">
      <c r="N85" s="39"/>
      <c r="O85" s="40"/>
      <c r="P85" s="33"/>
      <c r="R85" s="67" t="s">
        <v>228</v>
      </c>
      <c r="W85" s="25"/>
      <c r="X85" s="25"/>
      <c r="Y85" s="25"/>
      <c r="Z85" s="25"/>
      <c r="AA85" s="26"/>
      <c r="AB85" s="26"/>
      <c r="AC85" s="26"/>
      <c r="AD85" s="85"/>
      <c r="AE85" s="26"/>
      <c r="AF85" s="121"/>
      <c r="AG85" s="122"/>
      <c r="AH85" s="28"/>
    </row>
    <row r="86" spans="2:34" x14ac:dyDescent="0.2">
      <c r="B86"/>
      <c r="C86" s="32" t="s">
        <v>197</v>
      </c>
      <c r="D86" s="35"/>
      <c r="E86" s="35"/>
      <c r="F86" s="35"/>
      <c r="G86" s="35"/>
      <c r="H86" s="35"/>
      <c r="I86" s="44"/>
      <c r="J86" s="44"/>
      <c r="K86" s="35"/>
      <c r="L86" s="45"/>
      <c r="M86" s="45"/>
      <c r="N86" s="39"/>
      <c r="O86" s="40"/>
      <c r="P86" s="33"/>
      <c r="Q86" s="46"/>
      <c r="S86" s="1"/>
      <c r="W86" s="25"/>
      <c r="X86" s="25"/>
      <c r="Y86" s="25"/>
      <c r="Z86" s="25"/>
      <c r="AA86" s="26"/>
      <c r="AB86" s="26"/>
      <c r="AC86" s="26"/>
      <c r="AD86" s="85"/>
      <c r="AE86" s="26"/>
      <c r="AF86" s="121"/>
      <c r="AG86" s="122"/>
      <c r="AH86" s="28"/>
    </row>
    <row r="87" spans="2:34" x14ac:dyDescent="0.2">
      <c r="B87" s="47">
        <v>1</v>
      </c>
      <c r="C87"/>
      <c r="D87" s="25" t="s">
        <v>325</v>
      </c>
      <c r="E87" s="25"/>
      <c r="F87" s="25"/>
      <c r="G87" s="25"/>
      <c r="H87" s="26" t="s">
        <v>143</v>
      </c>
      <c r="I87" s="26" t="s">
        <v>140</v>
      </c>
      <c r="J87" s="26" t="s">
        <v>165</v>
      </c>
      <c r="K87" s="85" t="s">
        <v>173</v>
      </c>
      <c r="L87" s="26"/>
      <c r="M87" s="121"/>
      <c r="N87" s="122"/>
      <c r="O87" s="28">
        <v>4.8379629629629624E-4</v>
      </c>
      <c r="P87" s="46">
        <f t="shared" ref="P87:P94" si="6">IF(K87=0," ",2)</f>
        <v>2</v>
      </c>
      <c r="Q87" s="46"/>
      <c r="R87" s="48"/>
      <c r="S87" s="48"/>
      <c r="W87" s="25"/>
      <c r="X87" s="25"/>
      <c r="Y87" s="25"/>
      <c r="Z87" s="25"/>
      <c r="AA87" s="26"/>
      <c r="AB87" s="26"/>
      <c r="AC87" s="26"/>
      <c r="AD87" s="85"/>
      <c r="AE87" s="26"/>
      <c r="AF87" s="121"/>
      <c r="AG87" s="122"/>
      <c r="AH87" s="28"/>
    </row>
    <row r="88" spans="2:34" x14ac:dyDescent="0.2">
      <c r="B88" s="47">
        <v>2</v>
      </c>
      <c r="C88"/>
      <c r="D88" s="25" t="s">
        <v>403</v>
      </c>
      <c r="E88" s="25"/>
      <c r="F88" s="25"/>
      <c r="G88" s="25"/>
      <c r="H88" s="26" t="s">
        <v>143</v>
      </c>
      <c r="I88" s="26" t="s">
        <v>140</v>
      </c>
      <c r="J88" s="26" t="s">
        <v>165</v>
      </c>
      <c r="K88" s="85" t="s">
        <v>142</v>
      </c>
      <c r="L88" s="26"/>
      <c r="M88" s="121"/>
      <c r="N88" s="122"/>
      <c r="O88" s="28">
        <v>5.929398148148148E-4</v>
      </c>
      <c r="P88" s="46">
        <f t="shared" si="6"/>
        <v>2</v>
      </c>
      <c r="Q88" s="46"/>
      <c r="R88" s="37" t="s">
        <v>200</v>
      </c>
      <c r="S88" s="48"/>
      <c r="W88" s="25"/>
      <c r="X88" s="25"/>
      <c r="Y88" s="25"/>
      <c r="Z88" s="25"/>
      <c r="AA88" s="26"/>
      <c r="AB88" s="26"/>
      <c r="AC88" s="26"/>
      <c r="AD88" s="85"/>
      <c r="AE88" s="68"/>
      <c r="AF88" s="121"/>
      <c r="AG88" s="122"/>
      <c r="AH88" s="28"/>
    </row>
    <row r="89" spans="2:34" x14ac:dyDescent="0.2">
      <c r="B89" s="47">
        <v>3</v>
      </c>
      <c r="C89"/>
      <c r="D89" s="25" t="s">
        <v>290</v>
      </c>
      <c r="E89" s="25"/>
      <c r="F89" s="25"/>
      <c r="G89" s="25"/>
      <c r="H89" s="26" t="s">
        <v>143</v>
      </c>
      <c r="I89" s="26" t="s">
        <v>140</v>
      </c>
      <c r="J89" s="26" t="s">
        <v>165</v>
      </c>
      <c r="K89" s="85" t="s">
        <v>359</v>
      </c>
      <c r="L89" s="26"/>
      <c r="M89" s="121"/>
      <c r="N89" s="122"/>
      <c r="O89" s="28">
        <v>6.0625000000000002E-4</v>
      </c>
      <c r="P89" s="46">
        <f t="shared" si="6"/>
        <v>2</v>
      </c>
      <c r="Q89" s="46"/>
      <c r="R89" s="37" t="s">
        <v>201</v>
      </c>
      <c r="S89" s="48"/>
      <c r="W89" s="25"/>
      <c r="X89" s="25"/>
      <c r="Y89" s="25"/>
      <c r="Z89" s="25"/>
      <c r="AA89" s="26"/>
      <c r="AB89" s="26"/>
      <c r="AC89" s="26"/>
      <c r="AD89" s="85"/>
      <c r="AE89" s="26"/>
      <c r="AF89" s="121"/>
      <c r="AG89" s="122"/>
      <c r="AH89" s="28"/>
    </row>
    <row r="90" spans="2:34" x14ac:dyDescent="0.2">
      <c r="B90" s="47">
        <v>4</v>
      </c>
      <c r="C90"/>
      <c r="D90" s="25" t="s">
        <v>326</v>
      </c>
      <c r="E90" s="25"/>
      <c r="F90" s="25"/>
      <c r="G90" s="25"/>
      <c r="H90" s="26" t="s">
        <v>143</v>
      </c>
      <c r="I90" s="26" t="s">
        <v>140</v>
      </c>
      <c r="J90" s="26" t="s">
        <v>165</v>
      </c>
      <c r="K90" s="85" t="s">
        <v>284</v>
      </c>
      <c r="L90" s="26"/>
      <c r="M90" s="121"/>
      <c r="N90" s="122"/>
      <c r="O90" s="28">
        <v>6.1527777777777774E-4</v>
      </c>
      <c r="P90" s="46">
        <f t="shared" si="6"/>
        <v>2</v>
      </c>
      <c r="Q90" s="46"/>
      <c r="R90" s="48"/>
      <c r="S90" s="48"/>
      <c r="W90" s="25"/>
      <c r="X90" s="25"/>
      <c r="Y90" s="25"/>
      <c r="Z90" s="25"/>
      <c r="AA90" s="26"/>
      <c r="AB90" s="26"/>
      <c r="AC90" s="26"/>
      <c r="AD90" s="85"/>
      <c r="AE90" s="26"/>
      <c r="AF90" s="121"/>
      <c r="AG90" s="122"/>
      <c r="AH90" s="28"/>
    </row>
    <row r="91" spans="2:34" x14ac:dyDescent="0.2">
      <c r="B91" s="47">
        <v>5</v>
      </c>
      <c r="C91"/>
      <c r="D91" s="25" t="s">
        <v>327</v>
      </c>
      <c r="E91" s="25"/>
      <c r="F91" s="25"/>
      <c r="G91" s="25"/>
      <c r="H91" s="26" t="s">
        <v>143</v>
      </c>
      <c r="I91" s="26" t="s">
        <v>140</v>
      </c>
      <c r="J91" s="26" t="s">
        <v>165</v>
      </c>
      <c r="K91" s="85" t="s">
        <v>142</v>
      </c>
      <c r="L91" s="26"/>
      <c r="M91" s="121"/>
      <c r="N91" s="122"/>
      <c r="O91" s="28">
        <v>6.2013888888888882E-4</v>
      </c>
      <c r="P91" s="46">
        <f t="shared" si="6"/>
        <v>2</v>
      </c>
      <c r="Q91" s="46"/>
      <c r="R91" s="37" t="s">
        <v>200</v>
      </c>
      <c r="S91" s="48"/>
      <c r="W91"/>
      <c r="X91"/>
      <c r="Y91"/>
      <c r="Z91"/>
      <c r="AA91"/>
      <c r="AB91"/>
      <c r="AC91"/>
      <c r="AD91"/>
      <c r="AE91"/>
      <c r="AF91"/>
      <c r="AG91"/>
      <c r="AH91"/>
    </row>
    <row r="92" spans="2:34" x14ac:dyDescent="0.2">
      <c r="B92" s="47">
        <v>6</v>
      </c>
      <c r="C92"/>
      <c r="D92" s="25" t="s">
        <v>179</v>
      </c>
      <c r="E92" s="25"/>
      <c r="F92" s="25"/>
      <c r="G92" s="25"/>
      <c r="H92" s="26" t="s">
        <v>143</v>
      </c>
      <c r="I92" s="26" t="s">
        <v>140</v>
      </c>
      <c r="J92" s="26" t="s">
        <v>165</v>
      </c>
      <c r="K92" s="85" t="s">
        <v>284</v>
      </c>
      <c r="L92" s="26"/>
      <c r="M92" s="121"/>
      <c r="N92" s="122"/>
      <c r="O92" s="28">
        <v>6.584490740740741E-4</v>
      </c>
      <c r="P92" s="46">
        <f t="shared" si="6"/>
        <v>2</v>
      </c>
      <c r="Q92" s="46"/>
      <c r="R92" s="37" t="s">
        <v>202</v>
      </c>
      <c r="S92" s="48"/>
      <c r="W92"/>
      <c r="X92"/>
      <c r="Y92"/>
      <c r="Z92"/>
      <c r="AA92"/>
      <c r="AB92"/>
      <c r="AC92"/>
      <c r="AD92"/>
      <c r="AE92"/>
      <c r="AF92"/>
      <c r="AG92"/>
      <c r="AH92"/>
    </row>
    <row r="93" spans="2:34" x14ac:dyDescent="0.2">
      <c r="B93" s="47">
        <v>7</v>
      </c>
      <c r="C93"/>
      <c r="D93" s="25" t="s">
        <v>364</v>
      </c>
      <c r="E93" s="25"/>
      <c r="F93" s="25"/>
      <c r="G93" s="25"/>
      <c r="H93" s="26" t="s">
        <v>143</v>
      </c>
      <c r="I93" s="26" t="s">
        <v>140</v>
      </c>
      <c r="J93" s="26" t="s">
        <v>165</v>
      </c>
      <c r="K93" s="85" t="s">
        <v>357</v>
      </c>
      <c r="L93" s="26"/>
      <c r="M93" s="121"/>
      <c r="N93" s="122"/>
      <c r="O93" s="28">
        <v>6.7916666666666668E-4</v>
      </c>
      <c r="P93" s="46">
        <f t="shared" si="6"/>
        <v>2</v>
      </c>
      <c r="Q93" s="46"/>
      <c r="R93" s="37" t="s">
        <v>214</v>
      </c>
      <c r="S93" s="48"/>
      <c r="W93"/>
      <c r="X93"/>
      <c r="Y93"/>
      <c r="Z93"/>
      <c r="AA93"/>
      <c r="AB93"/>
      <c r="AC93"/>
      <c r="AD93"/>
      <c r="AE93"/>
      <c r="AF93"/>
      <c r="AG93"/>
      <c r="AH93"/>
    </row>
    <row r="94" spans="2:34" x14ac:dyDescent="0.2">
      <c r="B94" s="47">
        <v>8</v>
      </c>
      <c r="C94"/>
      <c r="D94" s="25"/>
      <c r="E94" s="25"/>
      <c r="F94" s="25"/>
      <c r="G94" s="25"/>
      <c r="H94" s="26"/>
      <c r="I94" s="26"/>
      <c r="J94" s="26"/>
      <c r="K94" s="25"/>
      <c r="L94" s="26"/>
      <c r="M94" s="26"/>
      <c r="N94" s="27"/>
      <c r="O94" s="28"/>
      <c r="P94" s="46" t="str">
        <f t="shared" si="6"/>
        <v xml:space="preserve"> </v>
      </c>
      <c r="Q94" s="46"/>
      <c r="R94" s="48"/>
      <c r="S94" s="48"/>
      <c r="W94"/>
      <c r="X94"/>
      <c r="Y94"/>
      <c r="Z94"/>
      <c r="AA94"/>
      <c r="AB94"/>
      <c r="AC94"/>
      <c r="AD94"/>
      <c r="AE94"/>
      <c r="AF94"/>
      <c r="AG94"/>
      <c r="AH94"/>
    </row>
    <row r="95" spans="2:34" x14ac:dyDescent="0.2">
      <c r="B95"/>
      <c r="C95"/>
      <c r="D95"/>
      <c r="E95"/>
      <c r="F95"/>
      <c r="G95"/>
      <c r="H95"/>
      <c r="I95" s="8"/>
      <c r="J95" s="8"/>
      <c r="K95"/>
      <c r="L95" s="45"/>
      <c r="M95" s="45"/>
      <c r="N95" s="45"/>
      <c r="O95" s="28"/>
      <c r="P95"/>
      <c r="Q95"/>
      <c r="S95" s="1"/>
      <c r="W95"/>
      <c r="X95"/>
      <c r="Y95"/>
      <c r="Z95"/>
      <c r="AA95"/>
      <c r="AB95"/>
      <c r="AC95"/>
      <c r="AD95"/>
      <c r="AE95"/>
      <c r="AF95"/>
      <c r="AG95"/>
      <c r="AH95"/>
    </row>
    <row r="96" spans="2:34" hidden="1" x14ac:dyDescent="0.2">
      <c r="B96"/>
      <c r="C96" s="32" t="s">
        <v>203</v>
      </c>
      <c r="D96" s="35"/>
      <c r="E96" s="35"/>
      <c r="F96" s="35"/>
      <c r="G96" s="35"/>
      <c r="H96" s="35"/>
      <c r="I96" s="44"/>
      <c r="J96" s="44"/>
      <c r="K96" s="35"/>
      <c r="L96" s="45"/>
      <c r="M96" s="45"/>
      <c r="N96" s="45"/>
      <c r="O96" s="28"/>
      <c r="P96"/>
      <c r="Q96"/>
      <c r="S96" s="1"/>
      <c r="W96"/>
      <c r="X96"/>
      <c r="Y96"/>
      <c r="Z96"/>
      <c r="AA96"/>
      <c r="AB96"/>
      <c r="AC96"/>
      <c r="AD96"/>
      <c r="AE96"/>
      <c r="AF96"/>
      <c r="AG96"/>
      <c r="AH96"/>
    </row>
    <row r="97" spans="2:34" hidden="1" x14ac:dyDescent="0.2">
      <c r="B97" s="47">
        <v>9</v>
      </c>
      <c r="C97"/>
      <c r="D97" s="25"/>
      <c r="E97" s="25"/>
      <c r="F97" s="25"/>
      <c r="G97" s="25"/>
      <c r="H97" s="26"/>
      <c r="I97" s="26"/>
      <c r="J97" s="26"/>
      <c r="K97" s="25"/>
      <c r="L97" s="26"/>
      <c r="M97" s="26"/>
      <c r="N97" s="27"/>
      <c r="O97" s="28"/>
      <c r="P97" s="46" t="str">
        <f t="shared" ref="P97:P104" si="7">IF(K97=0," ",1)</f>
        <v xml:space="preserve"> </v>
      </c>
      <c r="Q97" s="46"/>
      <c r="S97" s="1"/>
      <c r="W97"/>
      <c r="X97"/>
      <c r="Y97"/>
      <c r="Z97"/>
      <c r="AA97"/>
      <c r="AB97"/>
      <c r="AC97"/>
      <c r="AD97"/>
      <c r="AE97"/>
      <c r="AF97"/>
      <c r="AG97"/>
      <c r="AH97"/>
    </row>
    <row r="98" spans="2:34" hidden="1" x14ac:dyDescent="0.2">
      <c r="B98" s="47">
        <v>10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46" t="str">
        <f t="shared" si="7"/>
        <v xml:space="preserve"> </v>
      </c>
      <c r="Q98" s="46"/>
      <c r="S98" s="1"/>
      <c r="W98"/>
      <c r="X98"/>
      <c r="Y98"/>
      <c r="Z98"/>
      <c r="AA98"/>
      <c r="AB98"/>
      <c r="AC98"/>
      <c r="AD98"/>
      <c r="AE98"/>
      <c r="AF98"/>
      <c r="AG98"/>
      <c r="AH98"/>
    </row>
    <row r="99" spans="2:34" hidden="1" x14ac:dyDescent="0.2">
      <c r="B99" s="47">
        <v>11</v>
      </c>
      <c r="C99"/>
      <c r="D99" s="25"/>
      <c r="E99" s="25"/>
      <c r="F99" s="25"/>
      <c r="G99" s="25"/>
      <c r="H99" s="26"/>
      <c r="I99" s="26"/>
      <c r="J99" s="26"/>
      <c r="K99" s="25"/>
      <c r="L99" s="26"/>
      <c r="M99" s="26"/>
      <c r="N99" s="27"/>
      <c r="O99" s="28"/>
      <c r="P99" s="46" t="str">
        <f t="shared" si="7"/>
        <v xml:space="preserve"> </v>
      </c>
      <c r="Q99" s="46"/>
      <c r="S99" s="1"/>
    </row>
    <row r="100" spans="2:34" hidden="1" x14ac:dyDescent="0.2">
      <c r="B100" s="47">
        <v>12</v>
      </c>
      <c r="C100"/>
      <c r="D100" s="25"/>
      <c r="E100" s="25"/>
      <c r="F100" s="25"/>
      <c r="G100" s="25"/>
      <c r="H100" s="26"/>
      <c r="I100" s="26"/>
      <c r="J100" s="26"/>
      <c r="K100" s="25"/>
      <c r="L100" s="26"/>
      <c r="M100" s="26"/>
      <c r="N100" s="27"/>
      <c r="O100" s="28"/>
      <c r="P100" s="46" t="str">
        <f t="shared" si="7"/>
        <v xml:space="preserve"> </v>
      </c>
      <c r="Q100" s="46"/>
      <c r="S100" s="1"/>
    </row>
    <row r="101" spans="2:34" hidden="1" x14ac:dyDescent="0.2">
      <c r="B101" s="47">
        <v>13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46" t="str">
        <f t="shared" si="7"/>
        <v xml:space="preserve"> </v>
      </c>
      <c r="Q101" s="46"/>
      <c r="S101" s="1"/>
    </row>
    <row r="102" spans="2:34" hidden="1" x14ac:dyDescent="0.2">
      <c r="B102" s="47">
        <v>14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6"/>
      <c r="N102" s="27"/>
      <c r="O102" s="28"/>
      <c r="P102" s="46" t="str">
        <f t="shared" si="7"/>
        <v xml:space="preserve"> </v>
      </c>
      <c r="Q102" s="46"/>
      <c r="S102" s="1"/>
    </row>
    <row r="103" spans="2:34" hidden="1" x14ac:dyDescent="0.2">
      <c r="B103" s="47">
        <v>15</v>
      </c>
      <c r="C103"/>
      <c r="D103" s="25"/>
      <c r="E103" s="25"/>
      <c r="F103" s="25"/>
      <c r="G103" s="25"/>
      <c r="H103" s="26"/>
      <c r="I103" s="26"/>
      <c r="J103" s="26"/>
      <c r="K103" s="25"/>
      <c r="L103" s="26"/>
      <c r="M103" s="26"/>
      <c r="N103" s="27"/>
      <c r="O103" s="28"/>
      <c r="P103" s="46" t="str">
        <f t="shared" si="7"/>
        <v xml:space="preserve"> </v>
      </c>
      <c r="Q103" s="46"/>
      <c r="S103" s="1"/>
    </row>
    <row r="104" spans="2:34" hidden="1" x14ac:dyDescent="0.2">
      <c r="B104" s="47">
        <v>16</v>
      </c>
      <c r="C104"/>
      <c r="D104" s="25"/>
      <c r="E104" s="25"/>
      <c r="F104" s="25"/>
      <c r="G104" s="25"/>
      <c r="H104" s="26"/>
      <c r="I104" s="26"/>
      <c r="J104" s="26"/>
      <c r="K104" s="25"/>
      <c r="L104" s="26"/>
      <c r="M104" s="26"/>
      <c r="N104" s="27"/>
      <c r="O104" s="28"/>
      <c r="P104" s="46" t="str">
        <f t="shared" si="7"/>
        <v xml:space="preserve"> </v>
      </c>
      <c r="Q104" s="46"/>
      <c r="S104" s="1"/>
    </row>
    <row r="110" spans="2:34" ht="15" customHeight="1" x14ac:dyDescent="0.2">
      <c r="J110" s="1" t="s">
        <v>328</v>
      </c>
    </row>
  </sheetData>
  <sortState xmlns:xlrd2="http://schemas.microsoft.com/office/spreadsheetml/2017/richdata2" ref="D63:O69">
    <sortCondition ref="O63:O69"/>
  </sortState>
  <mergeCells count="8">
    <mergeCell ref="G83:H83"/>
    <mergeCell ref="G84:H84"/>
    <mergeCell ref="G7:H7"/>
    <mergeCell ref="G8:H8"/>
    <mergeCell ref="G31:H31"/>
    <mergeCell ref="G32:H32"/>
    <mergeCell ref="G59:H59"/>
    <mergeCell ref="G60:H60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51633-54AD-0847-B908-2283D04CAE09}">
  <sheetPr>
    <tabColor theme="5"/>
  </sheetPr>
  <dimension ref="A1:R118"/>
  <sheetViews>
    <sheetView topLeftCell="A44" zoomScale="130" zoomScaleNormal="130" workbookViewId="0">
      <selection activeCell="T99" sqref="T99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2" width="12.33203125" style="1" bestFit="1" customWidth="1"/>
    <col min="13" max="14" width="12.83203125" style="1" customWidth="1"/>
    <col min="15" max="16" width="6.5" style="18" customWidth="1"/>
    <col min="17" max="17" width="8.1640625" style="1" customWidth="1"/>
    <col min="18" max="18" width="5.6640625" style="2"/>
    <col min="19" max="16384" width="5.6640625" style="1"/>
  </cols>
  <sheetData>
    <row r="1" spans="1:18" ht="15" customHeight="1" x14ac:dyDescent="0.2"/>
    <row r="2" spans="1:18" ht="26" x14ac:dyDescent="0.2">
      <c r="B2" s="20" t="s">
        <v>136</v>
      </c>
      <c r="C2" s="21"/>
      <c r="D2" s="21"/>
      <c r="E2" s="21"/>
      <c r="F2" s="22">
        <v>33</v>
      </c>
    </row>
    <row r="3" spans="1:18" ht="7.5" customHeight="1" x14ac:dyDescent="0.2">
      <c r="L3" s="2"/>
      <c r="M3" s="2"/>
    </row>
    <row r="4" spans="1:18" ht="19" x14ac:dyDescent="0.2">
      <c r="B4" s="23" t="s">
        <v>185</v>
      </c>
    </row>
    <row r="5" spans="1:18" ht="15" customHeight="1" x14ac:dyDescent="0.2"/>
    <row r="6" spans="1:18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1"/>
      <c r="P6" s="86"/>
    </row>
    <row r="7" spans="1:18" x14ac:dyDescent="0.2">
      <c r="B7" s="24" t="s">
        <v>160</v>
      </c>
      <c r="G7" s="151">
        <f>VLOOKUP(B4&amp;B6,BUSCARECORDS_50MS14,2,FALSE)</f>
        <v>8.5011574074074069E-4</v>
      </c>
      <c r="H7" s="151"/>
      <c r="I7" s="24" t="str">
        <f>VLOOKUP(B4&amp;B6,BUSCARECORDS_50MS14,3,FALSE)</f>
        <v>TOMAS RODRIGUEZ BELTRAN (INDEPENDIENTE)</v>
      </c>
    </row>
    <row r="8" spans="1:18" x14ac:dyDescent="0.2">
      <c r="B8" s="24" t="s">
        <v>162</v>
      </c>
      <c r="G8" s="149">
        <f>VLOOKUP(B4&amp;B6,BUSCARECORDS_50MS14,4,FALSE)</f>
        <v>6.9375000000000003E-4</v>
      </c>
      <c r="H8" s="149"/>
      <c r="I8" s="9"/>
      <c r="M8" s="41" t="s">
        <v>186</v>
      </c>
      <c r="N8" s="42">
        <v>1.2152777777777778E-3</v>
      </c>
    </row>
    <row r="9" spans="1:18" ht="16" x14ac:dyDescent="0.2">
      <c r="A9" s="43" t="s">
        <v>84</v>
      </c>
      <c r="B9" s="24" t="s">
        <v>137</v>
      </c>
      <c r="G9" s="149">
        <f>VLOOKUP(B4&amp;A9,BUSCARECORDS_50MS14,2,FALSE)</f>
        <v>8.7256944444444448E-4</v>
      </c>
      <c r="H9" s="149"/>
      <c r="I9" s="24" t="str">
        <f>VLOOKUP(B4&amp;A9,BUSCARECORDS_50MS14,3,FALSE)</f>
        <v>HERNANDEZ-FRANCH PEREZ DEL YERRO, MIGUEL (SELECCION DE MADRID)</v>
      </c>
      <c r="M9" s="39" t="s">
        <v>163</v>
      </c>
      <c r="N9" s="40">
        <f>N8+O9</f>
        <v>1.9097222222222224E-3</v>
      </c>
      <c r="O9" s="33">
        <v>6.9444444444444447E-4</v>
      </c>
    </row>
    <row r="10" spans="1:18" ht="16" x14ac:dyDescent="0.2">
      <c r="A10" s="43" t="s">
        <v>84</v>
      </c>
      <c r="B10" s="24" t="s">
        <v>138</v>
      </c>
      <c r="G10" s="149">
        <f>VLOOKUP(B4&amp;A10,BUSCARECORDS_50MS14,4,FALSE)</f>
        <v>7.7812500000000006E-4</v>
      </c>
      <c r="H10" s="149"/>
      <c r="M10" s="41"/>
      <c r="N10" s="42"/>
    </row>
    <row r="11" spans="1:18" ht="16" x14ac:dyDescent="0.2">
      <c r="A11" s="43" t="s">
        <v>94</v>
      </c>
      <c r="B11" s="24" t="s">
        <v>147</v>
      </c>
      <c r="G11" s="149">
        <f>VLOOKUP(B4&amp;A11,BUSCARECORDS_50MS14,2,FALSE)</f>
        <v>1.6118055555555556E-3</v>
      </c>
      <c r="H11" s="149"/>
      <c r="I11" s="24" t="str">
        <f>VLOOKUP(B4&amp;A11,BUSCARECORDS_50MS14,3,FALSE)</f>
        <v>JOSE MARIA BENITEZ AYALA (CDE LAS VICTORIAS CENTRO)</v>
      </c>
      <c r="O11" s="1"/>
      <c r="Q11" s="65" t="s">
        <v>225</v>
      </c>
    </row>
    <row r="12" spans="1:18" ht="16" x14ac:dyDescent="0.2">
      <c r="A12" s="43" t="s">
        <v>94</v>
      </c>
      <c r="B12" s="24" t="s">
        <v>148</v>
      </c>
      <c r="G12" s="149" t="str">
        <f>VLOOKUP(B4&amp;A12,BUSCARECORDS_50MS14,4,FALSE)</f>
        <v>N/A</v>
      </c>
      <c r="H12" s="149"/>
      <c r="Q12" s="66" t="s">
        <v>227</v>
      </c>
    </row>
    <row r="13" spans="1:18" ht="15" customHeight="1" x14ac:dyDescent="0.2">
      <c r="Q13" s="67" t="s">
        <v>228</v>
      </c>
    </row>
    <row r="14" spans="1:18" x14ac:dyDescent="0.2">
      <c r="B14"/>
      <c r="C14" s="32" t="s">
        <v>197</v>
      </c>
      <c r="D14" s="35"/>
      <c r="E14" s="35"/>
      <c r="F14" s="35"/>
      <c r="G14" s="35"/>
      <c r="H14" s="35"/>
      <c r="I14" s="44"/>
      <c r="J14" s="44"/>
      <c r="K14" s="35"/>
      <c r="L14" s="45"/>
      <c r="M14" s="45"/>
      <c r="N14" s="28"/>
      <c r="O14" s="46"/>
      <c r="P14" s="46"/>
      <c r="R14" s="1"/>
    </row>
    <row r="15" spans="1:18" x14ac:dyDescent="0.2">
      <c r="B15" s="47">
        <v>1</v>
      </c>
      <c r="C15"/>
      <c r="D15" s="25"/>
      <c r="E15" s="25"/>
      <c r="F15" s="25"/>
      <c r="G15" s="25"/>
      <c r="H15" s="26"/>
      <c r="I15" s="26"/>
      <c r="J15" s="26"/>
      <c r="K15" s="25"/>
      <c r="L15" s="26"/>
      <c r="M15" s="27"/>
      <c r="N15" s="28"/>
      <c r="O15" s="46" t="str">
        <f t="shared" ref="O15:O22" si="0">IF(K15=0," ",2)</f>
        <v xml:space="preserve"> </v>
      </c>
      <c r="P15" s="46"/>
      <c r="Q15" s="48"/>
      <c r="R15" s="48"/>
    </row>
    <row r="16" spans="1:18" x14ac:dyDescent="0.2">
      <c r="B16" s="47">
        <v>2</v>
      </c>
      <c r="C16"/>
      <c r="D16" s="25"/>
      <c r="E16" s="25"/>
      <c r="F16" s="25"/>
      <c r="G16" s="25"/>
      <c r="H16" s="26"/>
      <c r="I16" s="26"/>
      <c r="J16" s="26"/>
      <c r="K16" s="25"/>
      <c r="L16" s="26"/>
      <c r="M16" s="27"/>
      <c r="N16" s="28"/>
      <c r="O16" s="46" t="str">
        <f t="shared" si="0"/>
        <v xml:space="preserve"> </v>
      </c>
      <c r="P16" s="46"/>
      <c r="Q16" s="37" t="s">
        <v>200</v>
      </c>
      <c r="R16" s="48"/>
    </row>
    <row r="17" spans="2:18" x14ac:dyDescent="0.2">
      <c r="B17" s="47">
        <v>3</v>
      </c>
      <c r="C17"/>
      <c r="D17" s="37" t="s">
        <v>200</v>
      </c>
      <c r="E17" s="25"/>
      <c r="F17" s="25"/>
      <c r="G17" s="25"/>
      <c r="H17" s="26"/>
      <c r="I17" s="26"/>
      <c r="J17" s="26"/>
      <c r="K17" s="25"/>
      <c r="L17" s="26"/>
      <c r="M17" s="27"/>
      <c r="N17" s="28"/>
      <c r="O17" s="46" t="str">
        <f t="shared" si="0"/>
        <v xml:space="preserve"> </v>
      </c>
      <c r="P17" s="46"/>
      <c r="Q17" s="37" t="s">
        <v>201</v>
      </c>
      <c r="R17" s="48"/>
    </row>
    <row r="18" spans="2:18" x14ac:dyDescent="0.2">
      <c r="B18" s="47">
        <v>4</v>
      </c>
      <c r="C18"/>
      <c r="D18" s="37" t="s">
        <v>201</v>
      </c>
      <c r="E18" s="25"/>
      <c r="F18" s="25"/>
      <c r="G18" s="25"/>
      <c r="H18" s="26"/>
      <c r="I18" s="26"/>
      <c r="J18" s="26"/>
      <c r="K18" s="25"/>
      <c r="L18" s="26"/>
      <c r="M18" s="27"/>
      <c r="N18" s="28"/>
      <c r="O18" s="46" t="str">
        <f t="shared" si="0"/>
        <v xml:space="preserve"> </v>
      </c>
      <c r="P18" s="46"/>
      <c r="Q18" s="48"/>
      <c r="R18" s="48"/>
    </row>
    <row r="19" spans="2:18" x14ac:dyDescent="0.2">
      <c r="B19" s="47">
        <v>5</v>
      </c>
      <c r="C19"/>
      <c r="D19" s="25"/>
      <c r="E19" s="26"/>
      <c r="F19" s="26"/>
      <c r="G19" s="26"/>
      <c r="H19" s="26"/>
      <c r="I19" s="26"/>
      <c r="J19" s="26"/>
      <c r="K19" s="25"/>
      <c r="L19" s="26"/>
      <c r="M19" s="27"/>
      <c r="N19" s="28"/>
      <c r="O19" s="46" t="str">
        <f t="shared" si="0"/>
        <v xml:space="preserve"> </v>
      </c>
      <c r="P19" s="46"/>
      <c r="Q19" s="37" t="s">
        <v>200</v>
      </c>
      <c r="R19" s="48"/>
    </row>
    <row r="20" spans="2:18" x14ac:dyDescent="0.2">
      <c r="B20" s="47">
        <v>6</v>
      </c>
      <c r="C20"/>
      <c r="D20" s="25"/>
      <c r="E20" s="26"/>
      <c r="F20" s="26"/>
      <c r="G20" s="26"/>
      <c r="H20" s="26"/>
      <c r="I20" s="26"/>
      <c r="J20" s="26"/>
      <c r="K20" s="25"/>
      <c r="L20" s="26"/>
      <c r="M20" s="27"/>
      <c r="N20" s="28"/>
      <c r="O20" s="46" t="str">
        <f t="shared" si="0"/>
        <v xml:space="preserve"> </v>
      </c>
      <c r="P20" s="46"/>
      <c r="Q20" s="37" t="s">
        <v>202</v>
      </c>
      <c r="R20" s="48"/>
    </row>
    <row r="21" spans="2:18" x14ac:dyDescent="0.2">
      <c r="B21" s="47">
        <v>7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7"/>
      <c r="N21" s="28"/>
      <c r="O21" s="46" t="str">
        <f t="shared" si="0"/>
        <v xml:space="preserve"> </v>
      </c>
      <c r="P21" s="46"/>
      <c r="Q21" s="37" t="s">
        <v>214</v>
      </c>
      <c r="R21" s="48"/>
    </row>
    <row r="22" spans="2:18" x14ac:dyDescent="0.2">
      <c r="B22" s="47">
        <v>8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7"/>
      <c r="N22" s="28"/>
      <c r="O22" s="46" t="str">
        <f t="shared" si="0"/>
        <v xml:space="preserve"> </v>
      </c>
      <c r="P22" s="46"/>
      <c r="Q22" s="48"/>
      <c r="R22" s="48"/>
    </row>
    <row r="23" spans="2:18" hidden="1" x14ac:dyDescent="0.2">
      <c r="B23"/>
      <c r="C23"/>
      <c r="D23"/>
      <c r="E23"/>
      <c r="F23"/>
      <c r="G23"/>
      <c r="H23"/>
      <c r="I23" s="8"/>
      <c r="J23" s="8"/>
      <c r="K23"/>
      <c r="L23" s="45"/>
      <c r="M23" s="45"/>
      <c r="N23" s="28"/>
      <c r="O23"/>
      <c r="P23"/>
      <c r="R23" s="1"/>
    </row>
    <row r="24" spans="2:18" hidden="1" x14ac:dyDescent="0.2">
      <c r="B24"/>
      <c r="C24" s="32" t="s">
        <v>203</v>
      </c>
      <c r="D24" s="35"/>
      <c r="E24" s="35"/>
      <c r="F24" s="35"/>
      <c r="G24" s="35"/>
      <c r="H24" s="35"/>
      <c r="I24" s="44"/>
      <c r="J24" s="44"/>
      <c r="K24" s="35"/>
      <c r="L24" s="45"/>
      <c r="M24" s="45"/>
      <c r="N24" s="28"/>
      <c r="O24"/>
      <c r="P24"/>
      <c r="R24" s="1"/>
    </row>
    <row r="25" spans="2:18" hidden="1" x14ac:dyDescent="0.2">
      <c r="B25" s="47">
        <v>9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7"/>
      <c r="N25" s="28"/>
      <c r="O25" s="46" t="str">
        <f t="shared" ref="O25:O32" si="1">IF(K25=0," ",1)</f>
        <v xml:space="preserve"> </v>
      </c>
      <c r="P25" s="46"/>
      <c r="R25" s="1"/>
    </row>
    <row r="26" spans="2:18" hidden="1" x14ac:dyDescent="0.2">
      <c r="B26" s="47">
        <v>10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7"/>
      <c r="N26" s="28"/>
      <c r="O26" s="46" t="str">
        <f t="shared" si="1"/>
        <v xml:space="preserve"> </v>
      </c>
      <c r="P26" s="46"/>
      <c r="R26" s="1"/>
    </row>
    <row r="27" spans="2:18" hidden="1" x14ac:dyDescent="0.2">
      <c r="B27" s="47">
        <v>11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7"/>
      <c r="N27" s="28"/>
      <c r="O27" s="46" t="str">
        <f t="shared" si="1"/>
        <v xml:space="preserve"> </v>
      </c>
      <c r="P27" s="46"/>
      <c r="R27" s="1"/>
    </row>
    <row r="28" spans="2:18" hidden="1" x14ac:dyDescent="0.2">
      <c r="B28" s="47">
        <v>12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7"/>
      <c r="N28" s="28"/>
      <c r="O28" s="46" t="str">
        <f t="shared" si="1"/>
        <v xml:space="preserve"> </v>
      </c>
      <c r="P28" s="46"/>
      <c r="R28" s="1"/>
    </row>
    <row r="29" spans="2:18" hidden="1" x14ac:dyDescent="0.2">
      <c r="B29" s="47">
        <v>13</v>
      </c>
      <c r="C29"/>
      <c r="D29" s="25"/>
      <c r="E29" s="25"/>
      <c r="F29" s="25"/>
      <c r="G29" s="25"/>
      <c r="H29" s="26"/>
      <c r="I29" s="26"/>
      <c r="J29" s="26"/>
      <c r="K29" s="25"/>
      <c r="L29" s="26"/>
      <c r="M29" s="27"/>
      <c r="N29" s="28"/>
      <c r="O29" s="46" t="str">
        <f t="shared" si="1"/>
        <v xml:space="preserve"> </v>
      </c>
      <c r="P29" s="46"/>
      <c r="R29" s="1"/>
    </row>
    <row r="30" spans="2:18" hidden="1" x14ac:dyDescent="0.2">
      <c r="B30" s="47">
        <v>14</v>
      </c>
      <c r="C30"/>
      <c r="D30" s="25"/>
      <c r="E30" s="25"/>
      <c r="F30" s="25"/>
      <c r="G30" s="25"/>
      <c r="H30" s="26"/>
      <c r="I30" s="26"/>
      <c r="J30" s="26"/>
      <c r="K30" s="25"/>
      <c r="L30" s="26"/>
      <c r="M30" s="27"/>
      <c r="N30" s="28"/>
      <c r="O30" s="46" t="str">
        <f t="shared" si="1"/>
        <v xml:space="preserve"> </v>
      </c>
      <c r="P30" s="46"/>
      <c r="R30" s="1"/>
    </row>
    <row r="31" spans="2:18" hidden="1" x14ac:dyDescent="0.2">
      <c r="B31" s="47">
        <v>15</v>
      </c>
      <c r="C31"/>
      <c r="D31" s="25"/>
      <c r="E31" s="25"/>
      <c r="F31" s="25"/>
      <c r="G31" s="25"/>
      <c r="H31" s="26"/>
      <c r="I31" s="26"/>
      <c r="J31" s="26"/>
      <c r="K31" s="25"/>
      <c r="L31" s="26"/>
      <c r="M31" s="27"/>
      <c r="N31" s="28"/>
      <c r="O31" s="46" t="str">
        <f t="shared" si="1"/>
        <v xml:space="preserve"> </v>
      </c>
      <c r="P31" s="46"/>
      <c r="R31" s="1"/>
    </row>
    <row r="32" spans="2:18" hidden="1" x14ac:dyDescent="0.2">
      <c r="B32" s="47">
        <v>16</v>
      </c>
      <c r="C32"/>
      <c r="D32" s="25"/>
      <c r="E32" s="25"/>
      <c r="F32" s="25"/>
      <c r="G32" s="25"/>
      <c r="H32" s="26"/>
      <c r="I32" s="26"/>
      <c r="J32" s="26"/>
      <c r="K32" s="25"/>
      <c r="L32" s="26"/>
      <c r="M32" s="27"/>
      <c r="N32" s="28"/>
      <c r="O32" s="46" t="str">
        <f t="shared" si="1"/>
        <v xml:space="preserve"> </v>
      </c>
      <c r="P32" s="46"/>
      <c r="R32" s="1"/>
    </row>
    <row r="33" spans="2:18" ht="15" customHeight="1" x14ac:dyDescent="0.2"/>
    <row r="34" spans="2:18" ht="16" x14ac:dyDescent="0.2">
      <c r="B34" s="49" t="s">
        <v>1</v>
      </c>
      <c r="C34" s="50"/>
      <c r="D34" s="50"/>
      <c r="E34" s="50"/>
      <c r="F34" s="110" t="s">
        <v>140</v>
      </c>
      <c r="G34" s="50"/>
      <c r="H34" s="50"/>
      <c r="I34" s="50"/>
      <c r="J34" s="50"/>
      <c r="K34" s="50"/>
      <c r="L34" s="50"/>
      <c r="M34" s="50"/>
      <c r="N34" s="50"/>
      <c r="O34" s="51"/>
      <c r="P34" s="86"/>
    </row>
    <row r="35" spans="2:18" x14ac:dyDescent="0.2">
      <c r="B35" s="24" t="s">
        <v>161</v>
      </c>
      <c r="G35" s="149">
        <f>VLOOKUP(B4&amp;B34,BUSCARECORDS_50MS15,2,FALSE)</f>
        <v>8.9953703703703691E-4</v>
      </c>
      <c r="H35" s="149"/>
      <c r="I35" s="24" t="str">
        <f>VLOOKUP(B4&amp;B34,BUSCARECORDS_50MS15,3,FALSE)</f>
        <v>CARLOS HERNANDEZ ORTIZ (CD AMIGOS VALDERAS)</v>
      </c>
    </row>
    <row r="36" spans="2:18" x14ac:dyDescent="0.2">
      <c r="B36" s="24" t="s">
        <v>164</v>
      </c>
      <c r="G36" s="149">
        <f>VLOOKUP(B4&amp;B34,BUSCARECORDS_50MS15,4,FALSE)</f>
        <v>8.9953703703703691E-4</v>
      </c>
      <c r="H36" s="149"/>
      <c r="I36" s="9"/>
      <c r="M36" s="41" t="s">
        <v>187</v>
      </c>
      <c r="N36" s="42">
        <v>1.3310185185185185E-3</v>
      </c>
    </row>
    <row r="37" spans="2:18" ht="15" customHeight="1" x14ac:dyDescent="0.2">
      <c r="M37" s="39" t="s">
        <v>163</v>
      </c>
      <c r="N37" s="40">
        <f>N8+O37</f>
        <v>1.9097222222222224E-3</v>
      </c>
      <c r="O37" s="33">
        <v>6.9444444444444447E-4</v>
      </c>
      <c r="Q37" s="67" t="s">
        <v>228</v>
      </c>
    </row>
    <row r="38" spans="2:18" x14ac:dyDescent="0.2">
      <c r="B38"/>
      <c r="C38" s="32" t="s">
        <v>197</v>
      </c>
      <c r="D38" s="35"/>
      <c r="E38" s="35"/>
      <c r="F38" s="35"/>
      <c r="G38" s="35"/>
      <c r="H38" s="35"/>
      <c r="I38" s="44"/>
      <c r="J38" s="44"/>
      <c r="K38" s="35"/>
      <c r="L38" s="45"/>
      <c r="M38" s="39"/>
      <c r="N38" s="40"/>
      <c r="O38" s="46"/>
      <c r="P38" s="46"/>
      <c r="R38" s="1"/>
    </row>
    <row r="39" spans="2:18" x14ac:dyDescent="0.2">
      <c r="B39" s="47">
        <v>1</v>
      </c>
      <c r="C39"/>
      <c r="D39" s="25" t="s">
        <v>166</v>
      </c>
      <c r="E39" s="25"/>
      <c r="F39" s="25"/>
      <c r="G39" s="25"/>
      <c r="H39" s="26" t="s">
        <v>143</v>
      </c>
      <c r="I39" s="26" t="s">
        <v>140</v>
      </c>
      <c r="J39" s="26" t="s">
        <v>165</v>
      </c>
      <c r="K39" s="85" t="s">
        <v>173</v>
      </c>
      <c r="L39" s="18"/>
      <c r="M39" s="65" t="s">
        <v>225</v>
      </c>
      <c r="N39" s="28">
        <v>1.0141203703703705E-3</v>
      </c>
      <c r="O39" s="46">
        <f t="shared" ref="O39:O46" si="2">IF(K39=0," ",2)</f>
        <v>2</v>
      </c>
      <c r="P39" s="46"/>
      <c r="Q39" s="48"/>
      <c r="R39" s="48"/>
    </row>
    <row r="40" spans="2:18" x14ac:dyDescent="0.2">
      <c r="B40" s="47">
        <v>2</v>
      </c>
      <c r="C40"/>
      <c r="D40" s="25" t="s">
        <v>167</v>
      </c>
      <c r="E40" s="25"/>
      <c r="F40" s="25"/>
      <c r="G40" s="25"/>
      <c r="H40" s="26" t="s">
        <v>143</v>
      </c>
      <c r="I40" s="26" t="s">
        <v>140</v>
      </c>
      <c r="J40" s="26" t="s">
        <v>165</v>
      </c>
      <c r="K40" s="85" t="s">
        <v>142</v>
      </c>
      <c r="L40" s="18"/>
      <c r="M40" s="66" t="s">
        <v>227</v>
      </c>
      <c r="N40" s="28">
        <v>1.1335648148148149E-3</v>
      </c>
      <c r="O40" s="46">
        <f t="shared" si="2"/>
        <v>2</v>
      </c>
      <c r="P40" s="46"/>
      <c r="Q40" s="37" t="s">
        <v>200</v>
      </c>
      <c r="R40" s="48"/>
    </row>
    <row r="41" spans="2:18" x14ac:dyDescent="0.2">
      <c r="B41" s="47">
        <v>3</v>
      </c>
      <c r="C41"/>
      <c r="D41" s="25"/>
      <c r="E41" s="26"/>
      <c r="F41" s="26"/>
      <c r="G41" s="26"/>
      <c r="H41" s="26"/>
      <c r="I41" s="26"/>
      <c r="J41" s="26"/>
      <c r="K41" s="25"/>
      <c r="L41" s="26"/>
      <c r="M41" s="27"/>
      <c r="N41" s="28"/>
      <c r="O41" s="46" t="str">
        <f t="shared" si="2"/>
        <v xml:space="preserve"> </v>
      </c>
      <c r="P41" s="46"/>
      <c r="Q41" s="37" t="s">
        <v>201</v>
      </c>
      <c r="R41" s="48"/>
    </row>
    <row r="42" spans="2:18" x14ac:dyDescent="0.2">
      <c r="B42" s="47">
        <v>4</v>
      </c>
      <c r="C42"/>
      <c r="D42" s="37" t="s">
        <v>200</v>
      </c>
      <c r="E42" s="25"/>
      <c r="F42" s="25"/>
      <c r="G42" s="25"/>
      <c r="H42" s="26"/>
      <c r="I42" s="26"/>
      <c r="J42" s="26"/>
      <c r="K42" s="25"/>
      <c r="L42" s="26"/>
      <c r="M42" s="27"/>
      <c r="N42" s="28"/>
      <c r="O42" s="46" t="str">
        <f t="shared" si="2"/>
        <v xml:space="preserve"> </v>
      </c>
      <c r="P42" s="46"/>
      <c r="Q42" s="48"/>
      <c r="R42" s="48"/>
    </row>
    <row r="43" spans="2:18" x14ac:dyDescent="0.2">
      <c r="B43" s="47">
        <v>5</v>
      </c>
      <c r="C43"/>
      <c r="D43" s="37" t="s">
        <v>202</v>
      </c>
      <c r="E43" s="25"/>
      <c r="F43" s="25"/>
      <c r="G43" s="25"/>
      <c r="H43" s="26"/>
      <c r="I43" s="26"/>
      <c r="J43" s="26"/>
      <c r="K43" s="25"/>
      <c r="L43" s="26"/>
      <c r="M43" s="27"/>
      <c r="N43" s="28"/>
      <c r="O43" s="46" t="str">
        <f t="shared" si="2"/>
        <v xml:space="preserve"> </v>
      </c>
      <c r="P43" s="46"/>
      <c r="Q43" s="37" t="s">
        <v>200</v>
      </c>
      <c r="R43" s="48"/>
    </row>
    <row r="44" spans="2:18" x14ac:dyDescent="0.2">
      <c r="B44" s="47">
        <v>6</v>
      </c>
      <c r="C44"/>
      <c r="D44" s="48"/>
      <c r="E44" s="25"/>
      <c r="F44" s="25"/>
      <c r="G44" s="25"/>
      <c r="H44" s="26"/>
      <c r="I44" s="26"/>
      <c r="J44" s="26"/>
      <c r="K44" s="25"/>
      <c r="L44" s="26"/>
      <c r="M44" s="27"/>
      <c r="N44" s="28"/>
      <c r="O44" s="46" t="str">
        <f t="shared" si="2"/>
        <v xml:space="preserve"> </v>
      </c>
      <c r="P44" s="46"/>
      <c r="Q44" s="37" t="s">
        <v>202</v>
      </c>
      <c r="R44" s="48"/>
    </row>
    <row r="45" spans="2:18" x14ac:dyDescent="0.2">
      <c r="B45" s="47">
        <v>7</v>
      </c>
      <c r="C45"/>
      <c r="D45" s="25"/>
      <c r="E45" s="25"/>
      <c r="F45" s="25"/>
      <c r="G45" s="25"/>
      <c r="H45" s="26"/>
      <c r="I45" s="26"/>
      <c r="J45" s="26"/>
      <c r="K45" s="25"/>
      <c r="L45" s="26"/>
      <c r="M45" s="27"/>
      <c r="N45" s="28"/>
      <c r="O45" s="46" t="str">
        <f t="shared" si="2"/>
        <v xml:space="preserve"> </v>
      </c>
      <c r="P45" s="46"/>
      <c r="Q45" s="37" t="s">
        <v>214</v>
      </c>
      <c r="R45" s="48"/>
    </row>
    <row r="46" spans="2:18" x14ac:dyDescent="0.2">
      <c r="B46" s="47">
        <v>8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7"/>
      <c r="N46" s="28"/>
      <c r="O46" s="46" t="str">
        <f t="shared" si="2"/>
        <v xml:space="preserve"> </v>
      </c>
      <c r="P46" s="46"/>
      <c r="Q46" s="48"/>
      <c r="R46" s="48"/>
    </row>
    <row r="47" spans="2:18" hidden="1" x14ac:dyDescent="0.2">
      <c r="B47"/>
      <c r="C47"/>
      <c r="D47"/>
      <c r="E47"/>
      <c r="F47"/>
      <c r="G47"/>
      <c r="H47"/>
      <c r="I47" s="8"/>
      <c r="J47" s="8"/>
      <c r="K47"/>
      <c r="L47" s="45"/>
      <c r="M47" s="45"/>
      <c r="N47" s="28"/>
      <c r="O47"/>
      <c r="P47"/>
      <c r="R47" s="1"/>
    </row>
    <row r="48" spans="2:18" hidden="1" x14ac:dyDescent="0.2">
      <c r="B48"/>
      <c r="C48" s="32" t="s">
        <v>203</v>
      </c>
      <c r="D48" s="35"/>
      <c r="E48" s="35"/>
      <c r="F48" s="35"/>
      <c r="G48" s="35"/>
      <c r="H48" s="35"/>
      <c r="I48" s="44"/>
      <c r="J48" s="44"/>
      <c r="K48" s="35"/>
      <c r="L48" s="45"/>
      <c r="M48" s="45"/>
      <c r="N48" s="28"/>
      <c r="O48"/>
      <c r="P48"/>
      <c r="R48" s="1"/>
    </row>
    <row r="49" spans="2:18" hidden="1" x14ac:dyDescent="0.2">
      <c r="B49" s="47">
        <v>9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7"/>
      <c r="N49" s="28"/>
      <c r="O49" s="46" t="str">
        <f t="shared" ref="O49:O56" si="3">IF(K49=0," ",1)</f>
        <v xml:space="preserve"> </v>
      </c>
      <c r="P49" s="46"/>
      <c r="R49" s="1"/>
    </row>
    <row r="50" spans="2:18" hidden="1" x14ac:dyDescent="0.2">
      <c r="B50" s="47">
        <v>10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7"/>
      <c r="N50" s="28"/>
      <c r="O50" s="46" t="str">
        <f t="shared" si="3"/>
        <v xml:space="preserve"> </v>
      </c>
      <c r="P50" s="46"/>
      <c r="R50" s="1"/>
    </row>
    <row r="51" spans="2:18" hidden="1" x14ac:dyDescent="0.2">
      <c r="B51" s="47">
        <v>11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7"/>
      <c r="N51" s="28"/>
      <c r="O51" s="46" t="str">
        <f t="shared" si="3"/>
        <v xml:space="preserve"> </v>
      </c>
      <c r="P51" s="46"/>
      <c r="R51" s="1"/>
    </row>
    <row r="52" spans="2:18" hidden="1" x14ac:dyDescent="0.2">
      <c r="B52" s="47">
        <v>12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7"/>
      <c r="N52" s="28"/>
      <c r="O52" s="46" t="str">
        <f t="shared" si="3"/>
        <v xml:space="preserve"> </v>
      </c>
      <c r="P52" s="46"/>
      <c r="R52" s="1"/>
    </row>
    <row r="53" spans="2:18" hidden="1" x14ac:dyDescent="0.2">
      <c r="B53" s="47">
        <v>13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7"/>
      <c r="N53" s="28"/>
      <c r="O53" s="46" t="str">
        <f t="shared" si="3"/>
        <v xml:space="preserve"> </v>
      </c>
      <c r="P53" s="46"/>
      <c r="R53" s="1"/>
    </row>
    <row r="54" spans="2:18" hidden="1" x14ac:dyDescent="0.2">
      <c r="B54" s="47">
        <v>14</v>
      </c>
      <c r="C54"/>
      <c r="D54" s="25"/>
      <c r="E54" s="25"/>
      <c r="F54" s="25"/>
      <c r="G54" s="25"/>
      <c r="H54" s="26"/>
      <c r="I54" s="26"/>
      <c r="J54" s="26"/>
      <c r="K54" s="25"/>
      <c r="L54" s="26"/>
      <c r="M54" s="27"/>
      <c r="N54" s="28"/>
      <c r="O54" s="46" t="str">
        <f t="shared" si="3"/>
        <v xml:space="preserve"> </v>
      </c>
      <c r="P54" s="46"/>
      <c r="R54" s="1"/>
    </row>
    <row r="55" spans="2:18" hidden="1" x14ac:dyDescent="0.2">
      <c r="B55" s="47">
        <v>15</v>
      </c>
      <c r="C55"/>
      <c r="D55" s="25"/>
      <c r="E55" s="25"/>
      <c r="F55" s="25"/>
      <c r="G55" s="25"/>
      <c r="H55" s="26"/>
      <c r="I55" s="26"/>
      <c r="J55" s="26"/>
      <c r="K55" s="25"/>
      <c r="L55" s="26"/>
      <c r="M55" s="27"/>
      <c r="N55" s="28"/>
      <c r="O55" s="46" t="str">
        <f t="shared" si="3"/>
        <v xml:space="preserve"> </v>
      </c>
      <c r="P55" s="46"/>
      <c r="R55" s="1"/>
    </row>
    <row r="56" spans="2:18" hidden="1" x14ac:dyDescent="0.2">
      <c r="B56" s="47">
        <v>16</v>
      </c>
      <c r="C56"/>
      <c r="D56" s="25"/>
      <c r="E56" s="25"/>
      <c r="F56" s="25"/>
      <c r="G56" s="25"/>
      <c r="H56" s="26"/>
      <c r="I56" s="26"/>
      <c r="J56" s="26"/>
      <c r="K56" s="25"/>
      <c r="L56" s="26"/>
      <c r="M56" s="27"/>
      <c r="N56" s="28"/>
      <c r="O56" s="46" t="str">
        <f t="shared" si="3"/>
        <v xml:space="preserve"> </v>
      </c>
      <c r="P56" s="46"/>
      <c r="R56" s="1"/>
    </row>
    <row r="57" spans="2:18" ht="15" customHeight="1" x14ac:dyDescent="0.2"/>
    <row r="58" spans="2:18" ht="26" x14ac:dyDescent="0.2">
      <c r="B58" s="20" t="s">
        <v>136</v>
      </c>
      <c r="C58" s="21"/>
      <c r="D58" s="21"/>
      <c r="E58" s="21"/>
      <c r="F58" s="22">
        <f>1+F2</f>
        <v>34</v>
      </c>
    </row>
    <row r="59" spans="2:18" ht="7.5" customHeight="1" x14ac:dyDescent="0.2">
      <c r="L59" s="2"/>
      <c r="M59" s="2"/>
    </row>
    <row r="60" spans="2:18" ht="19" x14ac:dyDescent="0.2">
      <c r="B60" s="23" t="s">
        <v>188</v>
      </c>
    </row>
    <row r="61" spans="2:18" ht="15" customHeight="1" x14ac:dyDescent="0.2"/>
    <row r="62" spans="2:18" ht="16" x14ac:dyDescent="0.2">
      <c r="B62" s="49" t="s">
        <v>1</v>
      </c>
      <c r="C62" s="50"/>
      <c r="D62" s="50"/>
      <c r="E62" s="50"/>
      <c r="F62" s="110" t="s">
        <v>150</v>
      </c>
      <c r="G62" s="50"/>
      <c r="H62" s="50"/>
      <c r="I62" s="50"/>
      <c r="J62" s="50"/>
      <c r="K62" s="50"/>
      <c r="L62" s="50"/>
      <c r="M62" s="50"/>
      <c r="N62" s="50"/>
      <c r="O62" s="51"/>
      <c r="P62" s="86"/>
    </row>
    <row r="63" spans="2:18" x14ac:dyDescent="0.2">
      <c r="B63" s="24" t="s">
        <v>160</v>
      </c>
      <c r="G63" s="151">
        <f>VLOOKUP(B60&amp;B62,BUSCARECORDS_50MS14,2,FALSE)</f>
        <v>1.0394675925925925E-3</v>
      </c>
      <c r="H63" s="151"/>
      <c r="I63" s="24" t="str">
        <f>VLOOKUP(B60&amp;B62,BUSCARECORDS_50MS14,3,FALSE)</f>
        <v>PATRICIA BARBERO FDEZ. DE VIGO (SAD APASCOVI)</v>
      </c>
    </row>
    <row r="64" spans="2:18" x14ac:dyDescent="0.2">
      <c r="B64" s="24" t="s">
        <v>162</v>
      </c>
      <c r="G64" s="149">
        <f>VLOOKUP(B60&amp;B62,BUSCARECORDS_50MS14,4,FALSE)</f>
        <v>8.0902777777777787E-4</v>
      </c>
      <c r="H64" s="149"/>
      <c r="I64" s="9"/>
      <c r="M64" s="41" t="s">
        <v>186</v>
      </c>
      <c r="N64" s="42">
        <v>1.3888888888888889E-3</v>
      </c>
    </row>
    <row r="65" spans="1:18" ht="16" x14ac:dyDescent="0.2">
      <c r="A65" s="43" t="s">
        <v>84</v>
      </c>
      <c r="B65" s="24" t="s">
        <v>137</v>
      </c>
      <c r="G65" s="149" t="str">
        <f>VLOOKUP(B60&amp;A65,BUSCARECORDS_50MS14,2,FALSE)</f>
        <v>--</v>
      </c>
      <c r="H65" s="149"/>
      <c r="I65" s="24" t="str">
        <f>VLOOKUP(B60&amp;A65,BUSCARECORDS_50MS14,3,FALSE)</f>
        <v>-- (--)</v>
      </c>
      <c r="M65" s="39" t="s">
        <v>163</v>
      </c>
      <c r="N65" s="40">
        <f>N64+O65</f>
        <v>2.0833333333333333E-3</v>
      </c>
      <c r="O65" s="33">
        <v>6.9444444444444447E-4</v>
      </c>
    </row>
    <row r="66" spans="1:18" ht="16" x14ac:dyDescent="0.2">
      <c r="A66" s="43" t="s">
        <v>84</v>
      </c>
      <c r="B66" s="24" t="s">
        <v>138</v>
      </c>
      <c r="G66" s="149">
        <f>VLOOKUP(B60&amp;A66,BUSCARECORDS_50MS14,4,FALSE)</f>
        <v>9.5057870370370381E-4</v>
      </c>
      <c r="H66" s="149"/>
      <c r="M66" s="41"/>
      <c r="N66" s="42"/>
    </row>
    <row r="67" spans="1:18" ht="16" x14ac:dyDescent="0.2">
      <c r="A67" s="43" t="s">
        <v>94</v>
      </c>
      <c r="B67" s="24" t="s">
        <v>147</v>
      </c>
      <c r="G67" s="149">
        <f>VLOOKUP(B60&amp;A67,BUSCARECORDS_50MS14,2,FALSE)</f>
        <v>1.7320601851851852E-3</v>
      </c>
      <c r="H67" s="149"/>
      <c r="I67" s="24" t="str">
        <f>VLOOKUP(B60&amp;A67,BUSCARECORDS_50MS14,3,FALSE)</f>
        <v>MONICA DIAZ REGODON (CDE LAS VICTORIAS CENTRO)</v>
      </c>
      <c r="O67" s="1"/>
      <c r="Q67" s="65" t="s">
        <v>225</v>
      </c>
    </row>
    <row r="68" spans="1:18" ht="16" x14ac:dyDescent="0.2">
      <c r="A68" s="43" t="s">
        <v>94</v>
      </c>
      <c r="B68" s="24" t="s">
        <v>148</v>
      </c>
      <c r="G68" s="149" t="str">
        <f>VLOOKUP(B60&amp;A68,BUSCARECORDS_50MS14,4,FALSE)</f>
        <v>N/A</v>
      </c>
      <c r="H68" s="149"/>
      <c r="Q68" s="66" t="s">
        <v>227</v>
      </c>
    </row>
    <row r="69" spans="1:18" x14ac:dyDescent="0.2">
      <c r="Q69" s="67" t="s">
        <v>228</v>
      </c>
    </row>
    <row r="70" spans="1:18" x14ac:dyDescent="0.2">
      <c r="B70"/>
      <c r="C70" s="32" t="s">
        <v>197</v>
      </c>
      <c r="D70" s="35"/>
      <c r="E70" s="35"/>
      <c r="F70" s="35"/>
      <c r="G70" s="35"/>
      <c r="H70" s="35"/>
      <c r="I70" s="44"/>
      <c r="J70" s="44"/>
      <c r="K70" s="35"/>
      <c r="L70" s="45"/>
      <c r="M70" s="45"/>
      <c r="N70" s="28"/>
      <c r="O70" s="46"/>
      <c r="P70" s="46"/>
      <c r="R70" s="1"/>
    </row>
    <row r="71" spans="1:18" x14ac:dyDescent="0.2">
      <c r="B71" s="47">
        <v>1</v>
      </c>
      <c r="C71"/>
      <c r="D71" s="25"/>
      <c r="E71" s="25"/>
      <c r="F71" s="25"/>
      <c r="G71" s="25"/>
      <c r="H71" s="26"/>
      <c r="I71" s="26"/>
      <c r="J71" s="26"/>
      <c r="K71" s="25"/>
      <c r="L71" s="26"/>
      <c r="M71" s="27"/>
      <c r="N71" s="28"/>
      <c r="O71" s="46" t="str">
        <f t="shared" ref="O71:O78" si="4">IF(K71=0," ",2)</f>
        <v xml:space="preserve"> </v>
      </c>
      <c r="P71" s="46"/>
      <c r="Q71" s="48"/>
      <c r="R71" s="48"/>
    </row>
    <row r="72" spans="1:18" x14ac:dyDescent="0.2">
      <c r="B72" s="47">
        <v>2</v>
      </c>
      <c r="C72"/>
      <c r="D72" s="25"/>
      <c r="E72" s="25"/>
      <c r="F72" s="25"/>
      <c r="G72" s="25"/>
      <c r="H72" s="26"/>
      <c r="I72" s="26"/>
      <c r="J72" s="26"/>
      <c r="K72" s="25"/>
      <c r="L72" s="26"/>
      <c r="M72" s="27"/>
      <c r="N72" s="28"/>
      <c r="O72" s="46" t="str">
        <f t="shared" si="4"/>
        <v xml:space="preserve"> </v>
      </c>
      <c r="P72" s="46"/>
      <c r="Q72" s="37" t="s">
        <v>200</v>
      </c>
      <c r="R72" s="48"/>
    </row>
    <row r="73" spans="1:18" x14ac:dyDescent="0.2">
      <c r="B73" s="47">
        <v>3</v>
      </c>
      <c r="C73"/>
      <c r="D73" s="37" t="s">
        <v>200</v>
      </c>
      <c r="E73" s="25"/>
      <c r="F73" s="25"/>
      <c r="G73" s="25"/>
      <c r="H73" s="26"/>
      <c r="I73" s="26"/>
      <c r="J73" s="26"/>
      <c r="K73" s="25"/>
      <c r="L73" s="26"/>
      <c r="M73" s="27"/>
      <c r="N73" s="28"/>
      <c r="O73" s="46" t="str">
        <f t="shared" si="4"/>
        <v xml:space="preserve"> </v>
      </c>
      <c r="P73" s="46"/>
      <c r="Q73" s="37" t="s">
        <v>201</v>
      </c>
      <c r="R73" s="48"/>
    </row>
    <row r="74" spans="1:18" x14ac:dyDescent="0.2">
      <c r="B74" s="47">
        <v>4</v>
      </c>
      <c r="C74"/>
      <c r="D74" s="37" t="s">
        <v>201</v>
      </c>
      <c r="E74" s="25"/>
      <c r="F74" s="25"/>
      <c r="G74" s="25"/>
      <c r="H74" s="26"/>
      <c r="I74" s="26"/>
      <c r="J74" s="26"/>
      <c r="K74" s="25"/>
      <c r="L74" s="26"/>
      <c r="M74" s="27"/>
      <c r="N74" s="28"/>
      <c r="O74" s="46" t="str">
        <f t="shared" si="4"/>
        <v xml:space="preserve"> </v>
      </c>
      <c r="P74" s="46"/>
      <c r="Q74" s="48"/>
      <c r="R74" s="48"/>
    </row>
    <row r="75" spans="1:18" x14ac:dyDescent="0.2">
      <c r="B75" s="47">
        <v>5</v>
      </c>
      <c r="C75"/>
      <c r="D75" s="25"/>
      <c r="E75" s="26"/>
      <c r="F75" s="26"/>
      <c r="G75" s="26"/>
      <c r="H75" s="26"/>
      <c r="I75" s="26"/>
      <c r="J75" s="26"/>
      <c r="K75" s="25"/>
      <c r="L75" s="26"/>
      <c r="M75" s="27"/>
      <c r="N75" s="28"/>
      <c r="O75" s="46" t="str">
        <f t="shared" si="4"/>
        <v xml:space="preserve"> </v>
      </c>
      <c r="P75" s="46"/>
      <c r="Q75" s="37" t="s">
        <v>200</v>
      </c>
      <c r="R75" s="48"/>
    </row>
    <row r="76" spans="1:18" x14ac:dyDescent="0.2">
      <c r="B76" s="47">
        <v>6</v>
      </c>
      <c r="C76"/>
      <c r="D76" s="25"/>
      <c r="E76" s="26"/>
      <c r="F76" s="26"/>
      <c r="G76" s="26"/>
      <c r="H76" s="26"/>
      <c r="I76" s="26"/>
      <c r="J76" s="26"/>
      <c r="K76" s="25"/>
      <c r="L76" s="26"/>
      <c r="M76" s="27"/>
      <c r="N76" s="28"/>
      <c r="O76" s="46" t="str">
        <f t="shared" si="4"/>
        <v xml:space="preserve"> </v>
      </c>
      <c r="P76" s="46"/>
      <c r="Q76" s="37" t="s">
        <v>202</v>
      </c>
      <c r="R76" s="48"/>
    </row>
    <row r="77" spans="1:18" x14ac:dyDescent="0.2">
      <c r="B77" s="47">
        <v>7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7"/>
      <c r="N77" s="28"/>
      <c r="O77" s="46" t="str">
        <f t="shared" si="4"/>
        <v xml:space="preserve"> </v>
      </c>
      <c r="P77" s="46"/>
      <c r="Q77" s="37" t="s">
        <v>214</v>
      </c>
      <c r="R77" s="48"/>
    </row>
    <row r="78" spans="1:18" x14ac:dyDescent="0.2">
      <c r="B78" s="47">
        <v>8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7"/>
      <c r="N78" s="28"/>
      <c r="O78" s="46" t="str">
        <f t="shared" si="4"/>
        <v xml:space="preserve"> </v>
      </c>
      <c r="P78" s="46"/>
      <c r="Q78" s="48"/>
      <c r="R78" s="48"/>
    </row>
    <row r="79" spans="1:18" hidden="1" x14ac:dyDescent="0.2">
      <c r="B79"/>
      <c r="C79"/>
      <c r="D79"/>
      <c r="E79"/>
      <c r="F79"/>
      <c r="G79"/>
      <c r="H79"/>
      <c r="I79" s="8"/>
      <c r="J79" s="8"/>
      <c r="K79"/>
      <c r="L79" s="45"/>
      <c r="M79" s="45"/>
      <c r="N79" s="28"/>
      <c r="O79"/>
      <c r="P79"/>
      <c r="R79" s="1"/>
    </row>
    <row r="80" spans="1:18" hidden="1" x14ac:dyDescent="0.2">
      <c r="B80"/>
      <c r="C80" s="32" t="s">
        <v>203</v>
      </c>
      <c r="D80" s="35"/>
      <c r="E80" s="35"/>
      <c r="F80" s="35"/>
      <c r="G80" s="35"/>
      <c r="H80" s="35"/>
      <c r="I80" s="44"/>
      <c r="J80" s="44"/>
      <c r="K80" s="35"/>
      <c r="L80" s="45"/>
      <c r="M80" s="45"/>
      <c r="N80" s="28"/>
      <c r="O80"/>
      <c r="P80"/>
      <c r="R80" s="1"/>
    </row>
    <row r="81" spans="2:18" hidden="1" x14ac:dyDescent="0.2">
      <c r="B81" s="47">
        <v>9</v>
      </c>
      <c r="C81"/>
      <c r="D81" s="25"/>
      <c r="E81" s="25"/>
      <c r="F81" s="25"/>
      <c r="G81" s="25"/>
      <c r="H81" s="26"/>
      <c r="I81" s="26"/>
      <c r="J81" s="26"/>
      <c r="K81" s="25"/>
      <c r="L81" s="26"/>
      <c r="M81" s="27"/>
      <c r="N81" s="28"/>
      <c r="O81" s="46" t="str">
        <f t="shared" ref="O81:O88" si="5">IF(K81=0," ",1)</f>
        <v xml:space="preserve"> </v>
      </c>
      <c r="P81" s="46"/>
      <c r="R81" s="1"/>
    </row>
    <row r="82" spans="2:18" hidden="1" x14ac:dyDescent="0.2">
      <c r="B82" s="47">
        <v>10</v>
      </c>
      <c r="C82"/>
      <c r="D82" s="25"/>
      <c r="E82" s="25"/>
      <c r="F82" s="25"/>
      <c r="G82" s="25"/>
      <c r="H82" s="26"/>
      <c r="I82" s="26"/>
      <c r="J82" s="26"/>
      <c r="K82" s="25"/>
      <c r="L82" s="26"/>
      <c r="M82" s="27"/>
      <c r="N82" s="28"/>
      <c r="O82" s="46" t="str">
        <f t="shared" si="5"/>
        <v xml:space="preserve"> </v>
      </c>
      <c r="P82" s="46"/>
      <c r="R82" s="1"/>
    </row>
    <row r="83" spans="2:18" hidden="1" x14ac:dyDescent="0.2">
      <c r="B83" s="47">
        <v>11</v>
      </c>
      <c r="C83"/>
      <c r="D83" s="25"/>
      <c r="E83" s="25"/>
      <c r="F83" s="25"/>
      <c r="G83" s="25"/>
      <c r="H83" s="26"/>
      <c r="I83" s="26"/>
      <c r="J83" s="26"/>
      <c r="K83" s="25"/>
      <c r="L83" s="26"/>
      <c r="M83" s="27"/>
      <c r="N83" s="28"/>
      <c r="O83" s="46" t="str">
        <f t="shared" si="5"/>
        <v xml:space="preserve"> </v>
      </c>
      <c r="P83" s="46"/>
      <c r="R83" s="1"/>
    </row>
    <row r="84" spans="2:18" hidden="1" x14ac:dyDescent="0.2">
      <c r="B84" s="47">
        <v>12</v>
      </c>
      <c r="C84"/>
      <c r="D84" s="25"/>
      <c r="E84" s="25"/>
      <c r="F84" s="25"/>
      <c r="G84" s="25"/>
      <c r="H84" s="26"/>
      <c r="I84" s="26"/>
      <c r="J84" s="26"/>
      <c r="K84" s="25"/>
      <c r="L84" s="26"/>
      <c r="M84" s="27"/>
      <c r="N84" s="28"/>
      <c r="O84" s="46" t="str">
        <f t="shared" si="5"/>
        <v xml:space="preserve"> </v>
      </c>
      <c r="P84" s="46"/>
      <c r="R84" s="1"/>
    </row>
    <row r="85" spans="2:18" hidden="1" x14ac:dyDescent="0.2">
      <c r="B85" s="47">
        <v>13</v>
      </c>
      <c r="C85"/>
      <c r="D85" s="25"/>
      <c r="E85" s="25"/>
      <c r="F85" s="25"/>
      <c r="G85" s="25"/>
      <c r="H85" s="26"/>
      <c r="I85" s="26"/>
      <c r="J85" s="26"/>
      <c r="K85" s="25"/>
      <c r="L85" s="26"/>
      <c r="M85" s="27"/>
      <c r="N85" s="28"/>
      <c r="O85" s="46" t="str">
        <f t="shared" si="5"/>
        <v xml:space="preserve"> </v>
      </c>
      <c r="P85" s="46"/>
      <c r="R85" s="1"/>
    </row>
    <row r="86" spans="2:18" hidden="1" x14ac:dyDescent="0.2">
      <c r="B86" s="47">
        <v>14</v>
      </c>
      <c r="C86"/>
      <c r="D86" s="25"/>
      <c r="E86" s="25"/>
      <c r="F86" s="25"/>
      <c r="G86" s="25"/>
      <c r="H86" s="26"/>
      <c r="I86" s="26"/>
      <c r="J86" s="26"/>
      <c r="K86" s="25"/>
      <c r="L86" s="26"/>
      <c r="M86" s="27"/>
      <c r="N86" s="28"/>
      <c r="O86" s="46" t="str">
        <f t="shared" si="5"/>
        <v xml:space="preserve"> </v>
      </c>
      <c r="P86" s="46"/>
      <c r="R86" s="1"/>
    </row>
    <row r="87" spans="2:18" hidden="1" x14ac:dyDescent="0.2">
      <c r="B87" s="47">
        <v>15</v>
      </c>
      <c r="C87"/>
      <c r="D87" s="25"/>
      <c r="E87" s="25"/>
      <c r="F87" s="25"/>
      <c r="G87" s="25"/>
      <c r="H87" s="26"/>
      <c r="I87" s="26"/>
      <c r="J87" s="26"/>
      <c r="K87" s="25"/>
      <c r="L87" s="26"/>
      <c r="M87" s="27"/>
      <c r="N87" s="28"/>
      <c r="O87" s="46" t="str">
        <f t="shared" si="5"/>
        <v xml:space="preserve"> </v>
      </c>
      <c r="P87" s="46"/>
      <c r="R87" s="1"/>
    </row>
    <row r="88" spans="2:18" hidden="1" x14ac:dyDescent="0.2">
      <c r="B88" s="47">
        <v>16</v>
      </c>
      <c r="C88"/>
      <c r="D88" s="25"/>
      <c r="E88" s="25"/>
      <c r="F88" s="25"/>
      <c r="G88" s="25"/>
      <c r="H88" s="26"/>
      <c r="I88" s="26"/>
      <c r="J88" s="26"/>
      <c r="K88" s="25"/>
      <c r="L88" s="26"/>
      <c r="M88" s="27"/>
      <c r="N88" s="28"/>
      <c r="O88" s="46" t="str">
        <f t="shared" si="5"/>
        <v xml:space="preserve"> </v>
      </c>
      <c r="P88" s="46"/>
      <c r="R88" s="1"/>
    </row>
    <row r="89" spans="2:18" ht="15" customHeight="1" x14ac:dyDescent="0.2"/>
    <row r="90" spans="2:18" ht="16" x14ac:dyDescent="0.2">
      <c r="B90" s="49" t="s">
        <v>1</v>
      </c>
      <c r="C90" s="50"/>
      <c r="D90" s="50"/>
      <c r="E90" s="50"/>
      <c r="F90" s="110" t="s">
        <v>140</v>
      </c>
      <c r="G90" s="50"/>
      <c r="H90" s="50"/>
      <c r="I90" s="50"/>
      <c r="J90" s="50"/>
      <c r="K90" s="50"/>
      <c r="L90" s="50"/>
      <c r="M90" s="50"/>
      <c r="N90" s="50"/>
      <c r="O90" s="51"/>
      <c r="P90" s="86"/>
    </row>
    <row r="91" spans="2:18" x14ac:dyDescent="0.2">
      <c r="B91" s="24" t="s">
        <v>161</v>
      </c>
      <c r="G91" s="149">
        <f>VLOOKUP(B60&amp;B90,BUSCARECORDS_50MS15,2,FALSE)</f>
        <v>1.1436342592592594E-3</v>
      </c>
      <c r="H91" s="149"/>
      <c r="I91" s="24" t="str">
        <f>VLOOKUP(B60&amp;B90,BUSCARECORDS_50MS15,3,FALSE)</f>
        <v>MARTINEZ DE LA RIVA, CAMINO (SELECCIÓN ESPAÑOLA)</v>
      </c>
    </row>
    <row r="92" spans="2:18" x14ac:dyDescent="0.2">
      <c r="B92" s="24" t="s">
        <v>162</v>
      </c>
      <c r="G92" s="149">
        <f>VLOOKUP(B60&amp;B90,BUSCARECORDS_50MS14,4,FALSE)</f>
        <v>8.0902777777777787E-4</v>
      </c>
      <c r="H92" s="149"/>
      <c r="I92" s="9"/>
      <c r="M92" s="41" t="s">
        <v>187</v>
      </c>
      <c r="N92" s="42">
        <v>1.5624999999999999E-3</v>
      </c>
    </row>
    <row r="93" spans="2:18" x14ac:dyDescent="0.2">
      <c r="M93" s="39" t="s">
        <v>163</v>
      </c>
      <c r="N93" s="40">
        <f>N64+O93</f>
        <v>2.0833333333333333E-3</v>
      </c>
      <c r="O93" s="33">
        <v>6.9444444444444447E-4</v>
      </c>
      <c r="Q93" s="67" t="s">
        <v>228</v>
      </c>
    </row>
    <row r="94" spans="2:18" x14ac:dyDescent="0.2">
      <c r="B94"/>
      <c r="C94" s="32" t="s">
        <v>197</v>
      </c>
      <c r="D94" s="35"/>
      <c r="E94" s="35"/>
      <c r="F94" s="35"/>
      <c r="G94" s="35"/>
      <c r="H94" s="35"/>
      <c r="I94" s="44"/>
      <c r="J94" s="44"/>
      <c r="K94" s="35"/>
      <c r="L94" s="45"/>
      <c r="M94" s="39"/>
      <c r="N94" s="40"/>
      <c r="O94" s="33"/>
      <c r="P94" s="46"/>
      <c r="R94" s="1"/>
    </row>
    <row r="95" spans="2:18" x14ac:dyDescent="0.2">
      <c r="B95" s="47">
        <v>1</v>
      </c>
      <c r="C95"/>
      <c r="D95" s="25" t="s">
        <v>178</v>
      </c>
      <c r="E95" s="25"/>
      <c r="F95" s="25"/>
      <c r="G95" s="25"/>
      <c r="H95" s="26" t="s">
        <v>143</v>
      </c>
      <c r="I95" s="26" t="s">
        <v>140</v>
      </c>
      <c r="J95" s="26" t="s">
        <v>165</v>
      </c>
      <c r="K95" s="85" t="s">
        <v>284</v>
      </c>
      <c r="L95" s="18"/>
      <c r="M95" s="65" t="s">
        <v>225</v>
      </c>
      <c r="N95" s="28">
        <v>1.6300925925925927E-3</v>
      </c>
      <c r="O95" s="46">
        <f t="shared" ref="O95:O102" si="6">IF(K95=0," ",2)</f>
        <v>2</v>
      </c>
      <c r="P95" s="46"/>
      <c r="Q95" s="48"/>
      <c r="R95" s="48"/>
    </row>
    <row r="96" spans="2:18" x14ac:dyDescent="0.2">
      <c r="B96" s="47">
        <v>2</v>
      </c>
      <c r="C96"/>
      <c r="D96" s="25"/>
      <c r="E96" s="25"/>
      <c r="F96" s="25"/>
      <c r="G96" s="25"/>
      <c r="H96" s="26"/>
      <c r="I96" s="26"/>
      <c r="J96" s="26"/>
      <c r="K96" s="25"/>
      <c r="L96" s="26"/>
      <c r="M96" s="26"/>
      <c r="N96" s="28"/>
      <c r="O96" s="46" t="str">
        <f t="shared" si="6"/>
        <v xml:space="preserve"> </v>
      </c>
      <c r="P96" s="46"/>
      <c r="Q96" s="37" t="s">
        <v>200</v>
      </c>
      <c r="R96" s="48"/>
    </row>
    <row r="97" spans="2:18" x14ac:dyDescent="0.2">
      <c r="B97" s="47">
        <v>3</v>
      </c>
      <c r="C97"/>
      <c r="D97" s="25"/>
      <c r="E97" s="25"/>
      <c r="F97" s="25"/>
      <c r="G97" s="25"/>
      <c r="H97" s="26"/>
      <c r="I97" s="26"/>
      <c r="J97" s="26"/>
      <c r="K97" s="25"/>
      <c r="L97" s="26"/>
      <c r="M97" s="27"/>
      <c r="N97" s="28"/>
      <c r="O97" s="46" t="str">
        <f t="shared" si="6"/>
        <v xml:space="preserve"> </v>
      </c>
      <c r="P97" s="46"/>
      <c r="Q97" s="37" t="s">
        <v>201</v>
      </c>
      <c r="R97" s="48"/>
    </row>
    <row r="98" spans="2:18" x14ac:dyDescent="0.2">
      <c r="B98" s="47">
        <v>4</v>
      </c>
      <c r="C98"/>
      <c r="D98" s="37" t="s">
        <v>200</v>
      </c>
      <c r="E98" s="25"/>
      <c r="F98" s="25"/>
      <c r="G98" s="25"/>
      <c r="H98" s="26"/>
      <c r="I98" s="26"/>
      <c r="J98" s="26"/>
      <c r="K98" s="25"/>
      <c r="L98" s="26"/>
      <c r="M98" s="27"/>
      <c r="N98" s="28"/>
      <c r="O98" s="46" t="str">
        <f t="shared" si="6"/>
        <v xml:space="preserve"> </v>
      </c>
      <c r="P98" s="46"/>
      <c r="Q98" s="48"/>
      <c r="R98" s="48"/>
    </row>
    <row r="99" spans="2:18" x14ac:dyDescent="0.2">
      <c r="B99" s="47">
        <v>5</v>
      </c>
      <c r="C99"/>
      <c r="D99" s="37" t="s">
        <v>202</v>
      </c>
      <c r="E99" s="25"/>
      <c r="F99" s="25"/>
      <c r="G99" s="25"/>
      <c r="H99" s="26"/>
      <c r="I99" s="26"/>
      <c r="J99" s="26"/>
      <c r="K99" s="25"/>
      <c r="L99" s="26"/>
      <c r="M99" s="27"/>
      <c r="N99" s="28"/>
      <c r="O99" s="46" t="str">
        <f t="shared" si="6"/>
        <v xml:space="preserve"> </v>
      </c>
      <c r="P99" s="46"/>
      <c r="Q99" s="37" t="s">
        <v>200</v>
      </c>
      <c r="R99" s="48"/>
    </row>
    <row r="100" spans="2:18" x14ac:dyDescent="0.2">
      <c r="B100" s="47">
        <v>6</v>
      </c>
      <c r="C100"/>
      <c r="D100" s="48"/>
      <c r="E100" s="25"/>
      <c r="F100" s="25"/>
      <c r="G100" s="25"/>
      <c r="H100" s="26"/>
      <c r="I100" s="26"/>
      <c r="J100" s="26"/>
      <c r="K100" s="25"/>
      <c r="L100" s="26"/>
      <c r="M100" s="27"/>
      <c r="N100" s="28"/>
      <c r="O100" s="46" t="str">
        <f t="shared" si="6"/>
        <v xml:space="preserve"> </v>
      </c>
      <c r="P100" s="46"/>
      <c r="Q100" s="37" t="s">
        <v>202</v>
      </c>
      <c r="R100" s="48"/>
    </row>
    <row r="101" spans="2:18" x14ac:dyDescent="0.2">
      <c r="B101" s="47">
        <v>7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7"/>
      <c r="N101" s="28"/>
      <c r="O101" s="46" t="str">
        <f t="shared" si="6"/>
        <v xml:space="preserve"> </v>
      </c>
      <c r="P101" s="46"/>
      <c r="Q101" s="37" t="s">
        <v>214</v>
      </c>
      <c r="R101" s="48"/>
    </row>
    <row r="102" spans="2:18" x14ac:dyDescent="0.2">
      <c r="B102" s="47">
        <v>8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7"/>
      <c r="N102" s="28"/>
      <c r="O102" s="46" t="str">
        <f t="shared" si="6"/>
        <v xml:space="preserve"> </v>
      </c>
      <c r="P102" s="46"/>
      <c r="Q102" s="48"/>
      <c r="R102" s="48"/>
    </row>
    <row r="103" spans="2:18" hidden="1" x14ac:dyDescent="0.2">
      <c r="B103"/>
      <c r="C103"/>
      <c r="D103"/>
      <c r="E103"/>
      <c r="F103"/>
      <c r="G103"/>
      <c r="H103"/>
      <c r="I103" s="8"/>
      <c r="J103" s="8"/>
      <c r="K103"/>
      <c r="L103" s="45"/>
      <c r="M103" s="45"/>
      <c r="N103" s="28"/>
      <c r="O103"/>
      <c r="P103"/>
      <c r="R103" s="1"/>
    </row>
    <row r="104" spans="2:18" hidden="1" x14ac:dyDescent="0.2">
      <c r="B104"/>
      <c r="C104" s="32" t="s">
        <v>203</v>
      </c>
      <c r="D104" s="35"/>
      <c r="E104" s="35"/>
      <c r="F104" s="35"/>
      <c r="G104" s="35"/>
      <c r="H104" s="35"/>
      <c r="I104" s="44"/>
      <c r="J104" s="44"/>
      <c r="K104" s="35"/>
      <c r="L104" s="45"/>
      <c r="M104" s="45"/>
      <c r="N104" s="28"/>
      <c r="O104"/>
      <c r="P104"/>
      <c r="R104" s="1"/>
    </row>
    <row r="105" spans="2:18" hidden="1" x14ac:dyDescent="0.2">
      <c r="B105" s="47">
        <v>9</v>
      </c>
      <c r="C105"/>
      <c r="D105" s="25"/>
      <c r="E105" s="25"/>
      <c r="F105" s="25"/>
      <c r="G105" s="25"/>
      <c r="H105" s="26"/>
      <c r="I105" s="26"/>
      <c r="J105" s="26"/>
      <c r="K105" s="25"/>
      <c r="L105" s="26"/>
      <c r="M105" s="27"/>
      <c r="N105" s="28"/>
      <c r="O105" s="46" t="str">
        <f t="shared" ref="O105:O112" si="7">IF(K105=0," ",1)</f>
        <v xml:space="preserve"> </v>
      </c>
      <c r="P105" s="46"/>
      <c r="R105" s="1"/>
    </row>
    <row r="106" spans="2:18" hidden="1" x14ac:dyDescent="0.2">
      <c r="B106" s="47">
        <v>10</v>
      </c>
      <c r="C106"/>
      <c r="D106" s="25"/>
      <c r="E106" s="25"/>
      <c r="F106" s="25"/>
      <c r="G106" s="25"/>
      <c r="H106" s="26"/>
      <c r="I106" s="26"/>
      <c r="J106" s="26"/>
      <c r="K106" s="25"/>
      <c r="L106" s="26"/>
      <c r="M106" s="27"/>
      <c r="N106" s="28"/>
      <c r="O106" s="46" t="str">
        <f t="shared" si="7"/>
        <v xml:space="preserve"> </v>
      </c>
      <c r="P106" s="46"/>
      <c r="R106" s="1"/>
    </row>
    <row r="107" spans="2:18" hidden="1" x14ac:dyDescent="0.2">
      <c r="B107" s="47">
        <v>11</v>
      </c>
      <c r="C107"/>
      <c r="D107" s="25"/>
      <c r="E107" s="25"/>
      <c r="F107" s="25"/>
      <c r="G107" s="25"/>
      <c r="H107" s="26"/>
      <c r="I107" s="26"/>
      <c r="J107" s="26"/>
      <c r="K107" s="25"/>
      <c r="L107" s="26"/>
      <c r="M107" s="27"/>
      <c r="N107" s="28"/>
      <c r="O107" s="46" t="str">
        <f t="shared" si="7"/>
        <v xml:space="preserve"> </v>
      </c>
      <c r="P107" s="46"/>
      <c r="R107" s="1"/>
    </row>
    <row r="108" spans="2:18" hidden="1" x14ac:dyDescent="0.2">
      <c r="B108" s="47">
        <v>12</v>
      </c>
      <c r="C108"/>
      <c r="D108" s="25"/>
      <c r="E108" s="25"/>
      <c r="F108" s="25"/>
      <c r="G108" s="25"/>
      <c r="H108" s="26"/>
      <c r="I108" s="26"/>
      <c r="J108" s="26"/>
      <c r="K108" s="25"/>
      <c r="L108" s="26"/>
      <c r="M108" s="27"/>
      <c r="N108" s="28"/>
      <c r="O108" s="46" t="str">
        <f t="shared" si="7"/>
        <v xml:space="preserve"> </v>
      </c>
      <c r="P108" s="46"/>
      <c r="R108" s="1"/>
    </row>
    <row r="109" spans="2:18" hidden="1" x14ac:dyDescent="0.2">
      <c r="B109" s="47">
        <v>13</v>
      </c>
      <c r="C109"/>
      <c r="D109" s="25"/>
      <c r="E109" s="25"/>
      <c r="F109" s="25"/>
      <c r="G109" s="25"/>
      <c r="H109" s="26"/>
      <c r="I109" s="26"/>
      <c r="J109" s="26"/>
      <c r="K109" s="25"/>
      <c r="L109" s="26"/>
      <c r="M109" s="27"/>
      <c r="N109" s="28"/>
      <c r="O109" s="46" t="str">
        <f t="shared" si="7"/>
        <v xml:space="preserve"> </v>
      </c>
      <c r="P109" s="46"/>
      <c r="R109" s="1"/>
    </row>
    <row r="110" spans="2:18" hidden="1" x14ac:dyDescent="0.2">
      <c r="B110" s="47">
        <v>14</v>
      </c>
      <c r="C110"/>
      <c r="D110" s="25"/>
      <c r="E110" s="25"/>
      <c r="F110" s="25"/>
      <c r="G110" s="25"/>
      <c r="H110" s="26"/>
      <c r="I110" s="26"/>
      <c r="J110" s="26"/>
      <c r="K110" s="25"/>
      <c r="L110" s="26"/>
      <c r="M110" s="27"/>
      <c r="N110" s="28"/>
      <c r="O110" s="46" t="str">
        <f t="shared" si="7"/>
        <v xml:space="preserve"> </v>
      </c>
      <c r="P110" s="46"/>
      <c r="R110" s="1"/>
    </row>
    <row r="111" spans="2:18" hidden="1" x14ac:dyDescent="0.2">
      <c r="B111" s="47">
        <v>15</v>
      </c>
      <c r="C111"/>
      <c r="D111" s="25"/>
      <c r="E111" s="25"/>
      <c r="F111" s="25"/>
      <c r="G111" s="25"/>
      <c r="H111" s="26"/>
      <c r="I111" s="26"/>
      <c r="J111" s="26"/>
      <c r="K111" s="25"/>
      <c r="L111" s="26"/>
      <c r="M111" s="27"/>
      <c r="N111" s="28"/>
      <c r="O111" s="46" t="str">
        <f t="shared" si="7"/>
        <v xml:space="preserve"> </v>
      </c>
      <c r="P111" s="46"/>
      <c r="R111" s="1"/>
    </row>
    <row r="112" spans="2:18" hidden="1" x14ac:dyDescent="0.2">
      <c r="B112" s="47">
        <v>16</v>
      </c>
      <c r="C112"/>
      <c r="D112" s="25"/>
      <c r="E112" s="25"/>
      <c r="F112" s="25"/>
      <c r="G112" s="25"/>
      <c r="H112" s="26"/>
      <c r="I112" s="26"/>
      <c r="J112" s="26"/>
      <c r="K112" s="25"/>
      <c r="L112" s="26"/>
      <c r="M112" s="27"/>
      <c r="N112" s="28"/>
      <c r="O112" s="46" t="str">
        <f t="shared" si="7"/>
        <v xml:space="preserve"> </v>
      </c>
      <c r="P112" s="46"/>
      <c r="R112" s="1"/>
    </row>
    <row r="113" spans="10:10" ht="15" customHeight="1" x14ac:dyDescent="0.2"/>
    <row r="115" spans="10:10" ht="15" customHeight="1" x14ac:dyDescent="0.2"/>
    <row r="118" spans="10:10" ht="15" hidden="1" customHeight="1" x14ac:dyDescent="0.2">
      <c r="J118" s="1" t="s">
        <v>328</v>
      </c>
    </row>
  </sheetData>
  <sortState xmlns:xlrd2="http://schemas.microsoft.com/office/spreadsheetml/2017/richdata2" ref="D39:N40">
    <sortCondition ref="N39:N40"/>
  </sortState>
  <mergeCells count="16">
    <mergeCell ref="G67:H67"/>
    <mergeCell ref="G68:H68"/>
    <mergeCell ref="G91:H91"/>
    <mergeCell ref="G92:H92"/>
    <mergeCell ref="G35:H35"/>
    <mergeCell ref="G36:H36"/>
    <mergeCell ref="G63:H63"/>
    <mergeCell ref="G64:H64"/>
    <mergeCell ref="G65:H65"/>
    <mergeCell ref="G66:H66"/>
    <mergeCell ref="G12:H12"/>
    <mergeCell ref="G7:H7"/>
    <mergeCell ref="G8:H8"/>
    <mergeCell ref="G9:H9"/>
    <mergeCell ref="G10:H10"/>
    <mergeCell ref="G11:H11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6FB46-6BB7-984B-B10F-361F4FB781B9}">
  <sheetPr>
    <tabColor theme="4"/>
  </sheetPr>
  <dimension ref="A1:AI118"/>
  <sheetViews>
    <sheetView zoomScale="130" zoomScaleNormal="130" workbookViewId="0">
      <selection activeCell="D15" sqref="D15:D19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3" width="6.33203125" style="1" customWidth="1"/>
    <col min="14" max="15" width="12.83203125" style="1" customWidth="1"/>
    <col min="16" max="17" width="6.5" style="18" customWidth="1"/>
    <col min="18" max="18" width="8.1640625" style="1" customWidth="1"/>
    <col min="19" max="19" width="5.6640625" style="2"/>
    <col min="20" max="34" width="5.6640625" style="1"/>
    <col min="35" max="35" width="8.1640625" style="1" bestFit="1" customWidth="1"/>
    <col min="36" max="16384" width="5.6640625" style="1"/>
  </cols>
  <sheetData>
    <row r="1" spans="1:35" ht="15" customHeight="1" x14ac:dyDescent="0.2"/>
    <row r="2" spans="1:35" ht="26" x14ac:dyDescent="0.2">
      <c r="B2" s="20" t="s">
        <v>136</v>
      </c>
      <c r="C2" s="21"/>
      <c r="D2" s="21"/>
      <c r="E2" s="21"/>
      <c r="F2" s="22">
        <v>35</v>
      </c>
    </row>
    <row r="3" spans="1:35" ht="7.5" customHeight="1" x14ac:dyDescent="0.2">
      <c r="L3" s="2"/>
      <c r="M3" s="2"/>
      <c r="N3" s="2"/>
    </row>
    <row r="4" spans="1:35" ht="19" x14ac:dyDescent="0.2">
      <c r="B4" s="23" t="s">
        <v>266</v>
      </c>
    </row>
    <row r="5" spans="1:35" ht="15" customHeight="1" x14ac:dyDescent="0.2"/>
    <row r="6" spans="1:35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0"/>
      <c r="P6" s="51"/>
      <c r="Q6" s="86"/>
    </row>
    <row r="7" spans="1:35" x14ac:dyDescent="0.2">
      <c r="B7" s="24" t="s">
        <v>160</v>
      </c>
      <c r="G7" s="151">
        <f>VLOOKUP(B4&amp;B6,BUSCARECORDS_50MS14,2,FALSE)</f>
        <v>1.5589120370370368E-3</v>
      </c>
      <c r="H7" s="151"/>
      <c r="I7" s="24" t="str">
        <f>VLOOKUP(B4&amp;B6,BUSCARECORDS_50MS14,3,FALSE)</f>
        <v>JUAN BAUTISTA PRADOS MARTINEZ (SAD APASCOVI)</v>
      </c>
      <c r="X7" s="55"/>
      <c r="Y7" s="135"/>
      <c r="Z7" s="55"/>
      <c r="AA7" s="135"/>
      <c r="AB7" s="55"/>
      <c r="AC7" s="135"/>
      <c r="AE7" s="36"/>
      <c r="AF7" s="2"/>
      <c r="AG7" s="2"/>
      <c r="AH7" s="68"/>
      <c r="AI7" s="136"/>
    </row>
    <row r="8" spans="1:35" x14ac:dyDescent="0.2">
      <c r="B8" s="24" t="s">
        <v>162</v>
      </c>
      <c r="G8" s="149">
        <f>VLOOKUP(B4&amp;B6,BUSCARECORDS_50MS14,4,FALSE)</f>
        <v>1.4414351851851854E-3</v>
      </c>
      <c r="H8" s="149"/>
      <c r="I8" s="9"/>
      <c r="N8" s="41" t="s">
        <v>186</v>
      </c>
      <c r="O8" s="42">
        <v>2.4305555555555556E-3</v>
      </c>
      <c r="X8" s="55"/>
      <c r="Y8" s="135"/>
      <c r="Z8" s="55"/>
      <c r="AA8" s="135"/>
      <c r="AB8" s="55"/>
      <c r="AC8" s="135"/>
      <c r="AE8" s="36"/>
      <c r="AF8" s="2"/>
      <c r="AG8" s="2"/>
      <c r="AH8" s="68"/>
      <c r="AI8" s="136"/>
    </row>
    <row r="9" spans="1:35" ht="16" x14ac:dyDescent="0.2">
      <c r="A9" s="43" t="s">
        <v>84</v>
      </c>
      <c r="B9" s="24" t="s">
        <v>137</v>
      </c>
      <c r="G9" s="149">
        <f>VLOOKUP(B4&amp;A9,BUSCARECORDS_50MS14,2,FALSE)</f>
        <v>1.7807870370370371E-3</v>
      </c>
      <c r="H9" s="149"/>
      <c r="I9" s="24" t="str">
        <f>VLOOKUP(B4&amp;A9,BUSCARECORDS_50MS14,3,FALSE)</f>
        <v>JUAN BAUTISTA PRADOS (CDE NIÑO JESUS DEL REMEDIO)</v>
      </c>
      <c r="N9" s="39" t="s">
        <v>163</v>
      </c>
      <c r="O9" s="40">
        <f>O8+P9</f>
        <v>3.1250000000000002E-3</v>
      </c>
      <c r="P9" s="33">
        <v>6.9444444444444447E-4</v>
      </c>
      <c r="X9" s="55"/>
      <c r="Y9" s="135"/>
      <c r="Z9" s="55"/>
      <c r="AA9" s="135"/>
      <c r="AB9" s="55"/>
      <c r="AC9" s="135"/>
      <c r="AE9" s="36"/>
      <c r="AF9" s="2"/>
      <c r="AG9" s="2"/>
      <c r="AH9" s="68"/>
      <c r="AI9" s="136"/>
    </row>
    <row r="10" spans="1:35" ht="16" x14ac:dyDescent="0.2">
      <c r="A10" s="43" t="s">
        <v>84</v>
      </c>
      <c r="B10" s="24" t="s">
        <v>138</v>
      </c>
      <c r="G10" s="149">
        <f>VLOOKUP(B4&amp;A10,BUSCARECORDS_50MS14,4,FALSE)</f>
        <v>1.5626157407407409E-3</v>
      </c>
      <c r="H10" s="149"/>
      <c r="N10" s="41"/>
      <c r="O10" s="42"/>
      <c r="X10" s="55"/>
      <c r="Y10" s="135"/>
      <c r="Z10" s="55"/>
      <c r="AA10" s="135"/>
      <c r="AB10" s="55"/>
      <c r="AC10" s="135"/>
      <c r="AE10" s="36"/>
      <c r="AF10" s="2"/>
      <c r="AG10" s="2"/>
      <c r="AH10" s="68"/>
      <c r="AI10" s="136"/>
    </row>
    <row r="11" spans="1:35" ht="16" x14ac:dyDescent="0.2">
      <c r="A11" s="43" t="s">
        <v>94</v>
      </c>
      <c r="B11" s="24" t="s">
        <v>147</v>
      </c>
      <c r="G11" s="149">
        <f>VLOOKUP(B4&amp;A11,BUSCARECORDS_50MS14,2,FALSE)</f>
        <v>2.3261574074074074E-3</v>
      </c>
      <c r="H11" s="149"/>
      <c r="I11" s="24" t="str">
        <f>VLOOKUP(B4&amp;A11,BUSCARECORDS_50MS14,3,FALSE)</f>
        <v>LINARES PASCUAL, DAVID (LAS VICTORIAS CENTRO)</v>
      </c>
      <c r="P11" s="1"/>
      <c r="R11" s="65" t="s">
        <v>225</v>
      </c>
      <c r="X11" s="55"/>
      <c r="Y11" s="135"/>
      <c r="Z11" s="55"/>
      <c r="AA11" s="135"/>
      <c r="AB11" s="55"/>
      <c r="AC11" s="135"/>
      <c r="AE11" s="36"/>
      <c r="AF11" s="2"/>
      <c r="AG11" s="2"/>
      <c r="AH11" s="68"/>
      <c r="AI11" s="136"/>
    </row>
    <row r="12" spans="1:35" ht="16" x14ac:dyDescent="0.2">
      <c r="A12" s="43" t="s">
        <v>94</v>
      </c>
      <c r="B12" s="24" t="s">
        <v>148</v>
      </c>
      <c r="G12" s="149" t="str">
        <f>VLOOKUP(B4&amp;A12,BUSCARECORDS_50MS14,4,FALSE)</f>
        <v>N/A</v>
      </c>
      <c r="H12" s="149"/>
      <c r="R12" s="66" t="s">
        <v>227</v>
      </c>
      <c r="X12" s="55"/>
      <c r="Y12" s="135"/>
      <c r="Z12" s="55"/>
      <c r="AA12" s="135"/>
      <c r="AB12" s="55"/>
      <c r="AC12" s="135"/>
      <c r="AE12" s="36"/>
      <c r="AF12" s="2"/>
      <c r="AG12" s="2"/>
      <c r="AH12" s="68"/>
      <c r="AI12" s="136"/>
    </row>
    <row r="13" spans="1:35" ht="15" customHeight="1" x14ac:dyDescent="0.2">
      <c r="R13" s="67" t="s">
        <v>228</v>
      </c>
      <c r="X13" s="55"/>
      <c r="Y13" s="135"/>
      <c r="Z13" s="55"/>
      <c r="AA13" s="135"/>
      <c r="AB13" s="137"/>
      <c r="AC13" s="135"/>
      <c r="AF13" s="2"/>
      <c r="AG13" s="2"/>
      <c r="AH13" s="68"/>
    </row>
    <row r="14" spans="1:35" x14ac:dyDescent="0.2">
      <c r="B14"/>
      <c r="C14" s="32" t="s">
        <v>197</v>
      </c>
      <c r="D14" s="35"/>
      <c r="E14" s="35"/>
      <c r="F14" s="35"/>
      <c r="G14" s="35"/>
      <c r="H14" s="35"/>
      <c r="I14" s="44"/>
      <c r="J14" s="44"/>
      <c r="K14" s="35"/>
      <c r="L14" s="45"/>
      <c r="M14" s="45"/>
      <c r="N14" s="45"/>
      <c r="O14" s="28"/>
      <c r="P14" s="46"/>
      <c r="Q14" s="46"/>
      <c r="S14" s="1"/>
      <c r="X14" s="55"/>
      <c r="Y14" s="135"/>
      <c r="Z14" s="55"/>
      <c r="AA14" s="135"/>
      <c r="AB14" s="55"/>
      <c r="AC14" s="135"/>
      <c r="AE14" s="36"/>
      <c r="AF14" s="2"/>
      <c r="AG14" s="2"/>
      <c r="AH14" s="2"/>
      <c r="AI14" s="136"/>
    </row>
    <row r="15" spans="1:35" x14ac:dyDescent="0.2">
      <c r="B15" s="47">
        <v>1</v>
      </c>
      <c r="C15"/>
      <c r="D15" s="25" t="s">
        <v>170</v>
      </c>
      <c r="E15" s="25"/>
      <c r="F15" s="25"/>
      <c r="G15" s="25"/>
      <c r="H15" s="26" t="s">
        <v>143</v>
      </c>
      <c r="I15" s="26" t="s">
        <v>150</v>
      </c>
      <c r="J15" s="26" t="s">
        <v>165</v>
      </c>
      <c r="K15" s="85" t="s">
        <v>173</v>
      </c>
      <c r="L15" s="26"/>
      <c r="M15" s="121"/>
      <c r="N15" s="122"/>
      <c r="O15" s="28">
        <v>1.6201388888888888E-3</v>
      </c>
      <c r="P15" s="46">
        <f t="shared" ref="P15:P22" si="0">IF(K15=0," ",2)</f>
        <v>2</v>
      </c>
      <c r="Q15" s="46"/>
      <c r="R15" s="48"/>
      <c r="S15" s="48"/>
      <c r="X15" s="25" t="s">
        <v>170</v>
      </c>
      <c r="Y15" s="25"/>
      <c r="Z15" s="25"/>
      <c r="AA15" s="25"/>
      <c r="AB15" s="26" t="s">
        <v>143</v>
      </c>
      <c r="AC15" s="26" t="s">
        <v>150</v>
      </c>
      <c r="AD15" s="26" t="s">
        <v>165</v>
      </c>
      <c r="AE15" s="85" t="s">
        <v>173</v>
      </c>
      <c r="AF15" s="26"/>
      <c r="AG15" s="121"/>
      <c r="AH15" s="122"/>
      <c r="AI15" s="28">
        <v>1.6201388888888888E-3</v>
      </c>
    </row>
    <row r="16" spans="1:35" x14ac:dyDescent="0.2">
      <c r="B16" s="47">
        <v>2</v>
      </c>
      <c r="C16"/>
      <c r="D16" s="25" t="s">
        <v>400</v>
      </c>
      <c r="E16" s="25"/>
      <c r="F16" s="25"/>
      <c r="G16" s="25"/>
      <c r="H16" s="26" t="s">
        <v>143</v>
      </c>
      <c r="I16" s="26" t="s">
        <v>150</v>
      </c>
      <c r="J16" s="26" t="s">
        <v>165</v>
      </c>
      <c r="K16" s="85" t="s">
        <v>376</v>
      </c>
      <c r="L16" s="26"/>
      <c r="M16" s="121"/>
      <c r="N16" s="122"/>
      <c r="O16" s="28">
        <v>1.6456018518518519E-3</v>
      </c>
      <c r="P16" s="46">
        <f t="shared" si="0"/>
        <v>2</v>
      </c>
      <c r="Q16" s="46"/>
      <c r="R16" s="37" t="s">
        <v>200</v>
      </c>
      <c r="S16" s="48"/>
      <c r="X16" s="25" t="s">
        <v>400</v>
      </c>
      <c r="Y16" s="25"/>
      <c r="Z16" s="25"/>
      <c r="AA16" s="25"/>
      <c r="AB16" s="26" t="s">
        <v>143</v>
      </c>
      <c r="AC16" s="26" t="s">
        <v>150</v>
      </c>
      <c r="AD16" s="26" t="s">
        <v>165</v>
      </c>
      <c r="AE16" s="85" t="s">
        <v>376</v>
      </c>
      <c r="AF16" s="26"/>
      <c r="AG16" s="121"/>
      <c r="AH16" s="122"/>
      <c r="AI16" s="28">
        <v>1.6456018518518519E-3</v>
      </c>
    </row>
    <row r="17" spans="2:35" x14ac:dyDescent="0.2">
      <c r="B17" s="47">
        <v>3</v>
      </c>
      <c r="C17"/>
      <c r="D17" s="25" t="s">
        <v>353</v>
      </c>
      <c r="E17" s="25"/>
      <c r="F17" s="25"/>
      <c r="G17" s="25"/>
      <c r="H17" s="26" t="s">
        <v>139</v>
      </c>
      <c r="I17" s="26" t="s">
        <v>150</v>
      </c>
      <c r="J17" s="26" t="s">
        <v>165</v>
      </c>
      <c r="K17" s="85" t="s">
        <v>376</v>
      </c>
      <c r="L17" s="26"/>
      <c r="M17" s="121"/>
      <c r="N17" s="122"/>
      <c r="O17" s="28">
        <v>2.1046296296296295E-3</v>
      </c>
      <c r="P17" s="46">
        <f t="shared" si="0"/>
        <v>2</v>
      </c>
      <c r="Q17" s="46"/>
      <c r="R17" s="37" t="s">
        <v>201</v>
      </c>
      <c r="S17" s="48"/>
      <c r="X17" s="25" t="s">
        <v>353</v>
      </c>
      <c r="Y17" s="25"/>
      <c r="Z17" s="25"/>
      <c r="AA17" s="25"/>
      <c r="AB17" s="26" t="s">
        <v>139</v>
      </c>
      <c r="AC17" s="26" t="s">
        <v>150</v>
      </c>
      <c r="AD17" s="26" t="s">
        <v>165</v>
      </c>
      <c r="AE17" s="85" t="s">
        <v>376</v>
      </c>
      <c r="AF17" s="26"/>
      <c r="AG17" s="121"/>
      <c r="AH17" s="122"/>
      <c r="AI17" s="28">
        <v>2.1046296296296295E-3</v>
      </c>
    </row>
    <row r="18" spans="2:35" x14ac:dyDescent="0.2">
      <c r="B18" s="47">
        <v>4</v>
      </c>
      <c r="C18"/>
      <c r="D18" s="25" t="s">
        <v>408</v>
      </c>
      <c r="E18" s="25"/>
      <c r="F18" s="25"/>
      <c r="G18" s="25"/>
      <c r="H18" s="26" t="s">
        <v>143</v>
      </c>
      <c r="I18" s="26" t="s">
        <v>150</v>
      </c>
      <c r="J18" s="26" t="s">
        <v>165</v>
      </c>
      <c r="K18" s="85" t="s">
        <v>284</v>
      </c>
      <c r="L18" s="26"/>
      <c r="M18" s="121"/>
      <c r="N18" s="122"/>
      <c r="O18" s="28">
        <v>2.2335648148148145E-3</v>
      </c>
      <c r="P18" s="46">
        <f t="shared" si="0"/>
        <v>2</v>
      </c>
      <c r="Q18" s="46"/>
      <c r="R18" s="48"/>
      <c r="S18" s="48"/>
      <c r="X18" s="25" t="s">
        <v>408</v>
      </c>
      <c r="Y18" s="25"/>
      <c r="Z18" s="25"/>
      <c r="AA18" s="25"/>
      <c r="AB18" s="26" t="s">
        <v>143</v>
      </c>
      <c r="AC18" s="26" t="s">
        <v>150</v>
      </c>
      <c r="AD18" s="26" t="s">
        <v>165</v>
      </c>
      <c r="AE18" s="85" t="s">
        <v>284</v>
      </c>
      <c r="AF18" s="26"/>
      <c r="AG18" s="121"/>
      <c r="AH18" s="122"/>
      <c r="AI18" s="28">
        <v>2.2335648148148145E-3</v>
      </c>
    </row>
    <row r="19" spans="2:35" x14ac:dyDescent="0.2">
      <c r="B19" s="47">
        <v>5</v>
      </c>
      <c r="C19"/>
      <c r="D19" s="25" t="s">
        <v>439</v>
      </c>
      <c r="E19" s="25"/>
      <c r="F19" s="25"/>
      <c r="G19" s="25"/>
      <c r="H19" s="26" t="s">
        <v>139</v>
      </c>
      <c r="I19" s="26" t="s">
        <v>150</v>
      </c>
      <c r="J19" s="26" t="s">
        <v>165</v>
      </c>
      <c r="K19" s="85" t="s">
        <v>284</v>
      </c>
      <c r="L19" s="26"/>
      <c r="M19" s="121"/>
      <c r="N19" s="122"/>
      <c r="O19" s="28">
        <v>2.3779050925925925E-3</v>
      </c>
      <c r="P19" s="46">
        <f t="shared" si="0"/>
        <v>2</v>
      </c>
      <c r="Q19" s="46"/>
      <c r="R19" s="37" t="s">
        <v>200</v>
      </c>
      <c r="S19" s="48"/>
      <c r="X19" s="25" t="s">
        <v>439</v>
      </c>
      <c r="Y19" s="25"/>
      <c r="Z19" s="25"/>
      <c r="AA19" s="25"/>
      <c r="AB19" s="26" t="s">
        <v>139</v>
      </c>
      <c r="AC19" s="26" t="s">
        <v>150</v>
      </c>
      <c r="AD19" s="26" t="s">
        <v>165</v>
      </c>
      <c r="AE19" s="85" t="s">
        <v>284</v>
      </c>
      <c r="AF19" s="26"/>
      <c r="AG19" s="121"/>
      <c r="AH19" s="122"/>
      <c r="AI19" s="28">
        <v>2.3779050925925925E-3</v>
      </c>
    </row>
    <row r="20" spans="2:35" x14ac:dyDescent="0.2">
      <c r="B20" s="47">
        <v>6</v>
      </c>
      <c r="C20"/>
      <c r="D20" s="37"/>
      <c r="E20" s="25"/>
      <c r="F20" s="25"/>
      <c r="G20" s="25"/>
      <c r="H20" s="26"/>
      <c r="I20" s="26"/>
      <c r="J20" s="26"/>
      <c r="K20" s="25"/>
      <c r="L20" s="26"/>
      <c r="M20" s="26"/>
      <c r="N20" s="27"/>
      <c r="O20" s="28"/>
      <c r="P20" s="46" t="str">
        <f t="shared" si="0"/>
        <v xml:space="preserve"> </v>
      </c>
      <c r="Q20" s="46"/>
      <c r="R20" s="37" t="s">
        <v>202</v>
      </c>
      <c r="S20" s="48"/>
      <c r="X20" s="25" t="s">
        <v>407</v>
      </c>
      <c r="Y20" s="25"/>
      <c r="Z20" s="25"/>
      <c r="AA20" s="25"/>
      <c r="AB20" s="26" t="s">
        <v>143</v>
      </c>
      <c r="AC20" s="26" t="s">
        <v>140</v>
      </c>
      <c r="AD20" s="26" t="s">
        <v>165</v>
      </c>
      <c r="AE20" s="85" t="s">
        <v>35</v>
      </c>
      <c r="AF20" s="26"/>
      <c r="AG20" s="121"/>
      <c r="AH20" s="122"/>
      <c r="AI20" s="28">
        <v>2.3778935185185183E-3</v>
      </c>
    </row>
    <row r="21" spans="2:35" x14ac:dyDescent="0.2">
      <c r="B21" s="47">
        <v>7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6"/>
      <c r="N21" s="27"/>
      <c r="O21" s="28"/>
      <c r="P21" s="46" t="str">
        <f t="shared" si="0"/>
        <v xml:space="preserve"> </v>
      </c>
      <c r="Q21" s="46"/>
      <c r="R21" s="37" t="s">
        <v>214</v>
      </c>
      <c r="S21" s="48"/>
      <c r="X21" s="25" t="s">
        <v>491</v>
      </c>
      <c r="Y21" s="25"/>
      <c r="Z21" s="25"/>
      <c r="AA21" s="25"/>
      <c r="AB21" s="26" t="s">
        <v>139</v>
      </c>
      <c r="AC21" s="26" t="s">
        <v>140</v>
      </c>
      <c r="AD21" s="26" t="s">
        <v>165</v>
      </c>
      <c r="AE21" s="85" t="s">
        <v>376</v>
      </c>
      <c r="AF21" s="26"/>
      <c r="AG21" s="121"/>
      <c r="AH21" s="122"/>
      <c r="AI21" s="28">
        <v>2.3796296296296295E-3</v>
      </c>
    </row>
    <row r="22" spans="2:35" x14ac:dyDescent="0.2">
      <c r="B22" s="47">
        <v>8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6"/>
      <c r="N22" s="27"/>
      <c r="O22" s="28"/>
      <c r="P22" s="46" t="str">
        <f t="shared" si="0"/>
        <v xml:space="preserve"> </v>
      </c>
      <c r="Q22" s="46"/>
      <c r="R22" s="48"/>
      <c r="S22" s="48"/>
      <c r="X22" s="25" t="s">
        <v>263</v>
      </c>
      <c r="Y22" s="25"/>
      <c r="Z22" s="25"/>
      <c r="AA22" s="25"/>
      <c r="AB22" s="26" t="s">
        <v>143</v>
      </c>
      <c r="AC22" s="26" t="s">
        <v>140</v>
      </c>
      <c r="AD22" s="26" t="s">
        <v>165</v>
      </c>
      <c r="AE22" s="85" t="s">
        <v>284</v>
      </c>
      <c r="AF22" s="26"/>
      <c r="AG22" s="121"/>
      <c r="AH22" s="122"/>
      <c r="AI22" s="28">
        <v>2.4769675925925927E-3</v>
      </c>
    </row>
    <row r="23" spans="2:35" hidden="1" x14ac:dyDescent="0.2">
      <c r="B23"/>
      <c r="C23"/>
      <c r="D23"/>
      <c r="E23"/>
      <c r="F23"/>
      <c r="G23"/>
      <c r="H23"/>
      <c r="I23" s="8"/>
      <c r="J23" s="8"/>
      <c r="K23"/>
      <c r="L23" s="45"/>
      <c r="M23" s="45"/>
      <c r="N23" s="45"/>
      <c r="O23" s="28"/>
      <c r="P23"/>
      <c r="Q23"/>
      <c r="S23" s="1"/>
      <c r="X23" s="25" t="s">
        <v>181</v>
      </c>
      <c r="Y23" s="25"/>
      <c r="Z23" s="25"/>
      <c r="AA23" s="25"/>
      <c r="AB23" s="26" t="s">
        <v>149</v>
      </c>
      <c r="AC23" s="26" t="s">
        <v>150</v>
      </c>
      <c r="AD23" s="26" t="s">
        <v>165</v>
      </c>
      <c r="AE23" s="85" t="s">
        <v>354</v>
      </c>
      <c r="AF23" s="26"/>
      <c r="AG23" s="121"/>
      <c r="AH23" s="122"/>
      <c r="AI23" s="28">
        <v>2.5791666666666667E-3</v>
      </c>
    </row>
    <row r="24" spans="2:35" hidden="1" x14ac:dyDescent="0.2">
      <c r="B24"/>
      <c r="C24" s="32" t="s">
        <v>203</v>
      </c>
      <c r="D24" s="35"/>
      <c r="E24" s="35"/>
      <c r="F24" s="35"/>
      <c r="G24" s="35"/>
      <c r="H24" s="35"/>
      <c r="I24" s="44"/>
      <c r="J24" s="44"/>
      <c r="K24" s="35"/>
      <c r="L24" s="45"/>
      <c r="M24" s="45"/>
      <c r="N24" s="45"/>
      <c r="O24" s="28"/>
      <c r="P24"/>
      <c r="Q24"/>
      <c r="S24" s="1"/>
      <c r="X24" s="55" t="s">
        <v>15</v>
      </c>
      <c r="Y24" s="135">
        <v>1.1261574074074073E-3</v>
      </c>
      <c r="Z24" s="55"/>
      <c r="AA24" s="135"/>
      <c r="AB24" s="55"/>
      <c r="AC24" s="135"/>
      <c r="AE24" s="36"/>
      <c r="AF24" s="2"/>
      <c r="AG24" s="2"/>
      <c r="AH24" s="2"/>
      <c r="AI24" s="136"/>
    </row>
    <row r="25" spans="2:35" hidden="1" x14ac:dyDescent="0.2">
      <c r="B25" s="47">
        <v>9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ref="P25:P32" si="1">IF(K25=0," ",1)</f>
        <v xml:space="preserve"> </v>
      </c>
      <c r="Q25" s="46"/>
      <c r="S25" s="1"/>
      <c r="X25" s="25" t="s">
        <v>409</v>
      </c>
      <c r="Y25" s="25"/>
      <c r="Z25" s="25"/>
      <c r="AA25" s="25"/>
      <c r="AB25" s="26" t="s">
        <v>143</v>
      </c>
      <c r="AC25" s="26" t="s">
        <v>140</v>
      </c>
      <c r="AD25" s="26" t="s">
        <v>165</v>
      </c>
      <c r="AE25" s="85" t="s">
        <v>142</v>
      </c>
      <c r="AF25" s="26"/>
      <c r="AG25" s="121"/>
      <c r="AH25" s="122"/>
      <c r="AI25" s="28">
        <v>2.7744212962962965E-3</v>
      </c>
    </row>
    <row r="26" spans="2:35" hidden="1" x14ac:dyDescent="0.2">
      <c r="B26" s="47">
        <v>10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1"/>
        <v xml:space="preserve"> </v>
      </c>
      <c r="Q26" s="46"/>
      <c r="S26" s="1"/>
      <c r="X26" s="55" t="s">
        <v>15</v>
      </c>
      <c r="Y26" s="135">
        <v>1.1937499999999999E-3</v>
      </c>
      <c r="Z26" s="55"/>
      <c r="AA26" s="135"/>
      <c r="AB26" s="55"/>
      <c r="AC26" s="135"/>
      <c r="AE26" s="36"/>
      <c r="AF26" s="2"/>
      <c r="AG26" s="2"/>
      <c r="AH26" s="2"/>
      <c r="AI26" s="136"/>
    </row>
    <row r="27" spans="2:35" hidden="1" x14ac:dyDescent="0.2">
      <c r="B27" s="47">
        <v>11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1"/>
        <v xml:space="preserve"> </v>
      </c>
      <c r="Q27" s="46"/>
      <c r="S27" s="1"/>
      <c r="X27" s="25" t="s">
        <v>475</v>
      </c>
      <c r="Y27" s="25"/>
      <c r="Z27" s="25"/>
      <c r="AA27" s="25"/>
      <c r="AB27" s="26" t="s">
        <v>143</v>
      </c>
      <c r="AC27" s="26" t="s">
        <v>218</v>
      </c>
      <c r="AD27" s="26" t="s">
        <v>165</v>
      </c>
      <c r="AE27" s="85" t="s">
        <v>376</v>
      </c>
      <c r="AF27" s="26"/>
      <c r="AG27" s="121"/>
      <c r="AH27" s="122"/>
      <c r="AI27" s="28">
        <v>2.9824074074074076E-3</v>
      </c>
    </row>
    <row r="28" spans="2:35" hidden="1" x14ac:dyDescent="0.2">
      <c r="B28" s="47">
        <v>12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1"/>
        <v xml:space="preserve"> </v>
      </c>
      <c r="Q28" s="46"/>
      <c r="S28" s="1"/>
      <c r="X28" s="55" t="s">
        <v>15</v>
      </c>
      <c r="Y28" s="135">
        <v>1.4371527777777779E-3</v>
      </c>
      <c r="Z28" s="55"/>
      <c r="AA28" s="135"/>
      <c r="AB28" s="55"/>
      <c r="AC28" s="135"/>
      <c r="AE28" s="36"/>
      <c r="AF28" s="2"/>
      <c r="AG28" s="2"/>
      <c r="AH28" s="2"/>
      <c r="AI28" s="136"/>
    </row>
    <row r="29" spans="2:35" hidden="1" x14ac:dyDescent="0.2">
      <c r="B29" s="47">
        <v>13</v>
      </c>
      <c r="C29"/>
      <c r="D29" s="25"/>
      <c r="E29" s="25"/>
      <c r="F29" s="25"/>
      <c r="G29" s="25"/>
      <c r="H29" s="26"/>
      <c r="I29" s="26"/>
      <c r="J29" s="26"/>
      <c r="K29" s="25"/>
      <c r="L29" s="26"/>
      <c r="M29" s="26"/>
      <c r="N29" s="27"/>
      <c r="O29" s="28"/>
      <c r="P29" s="46" t="str">
        <f t="shared" si="1"/>
        <v xml:space="preserve"> </v>
      </c>
      <c r="Q29" s="46"/>
      <c r="S29" s="1"/>
      <c r="X29" s="25" t="s">
        <v>157</v>
      </c>
      <c r="Y29" s="25"/>
      <c r="Z29" s="25"/>
      <c r="AA29" s="25"/>
      <c r="AB29" s="26" t="s">
        <v>143</v>
      </c>
      <c r="AC29" s="26" t="s">
        <v>150</v>
      </c>
      <c r="AD29" s="26" t="s">
        <v>165</v>
      </c>
      <c r="AE29" s="85" t="s">
        <v>35</v>
      </c>
      <c r="AF29" s="26"/>
      <c r="AG29" s="121"/>
      <c r="AH29" s="122"/>
      <c r="AI29" s="28">
        <v>3.0420138888888888E-3</v>
      </c>
    </row>
    <row r="30" spans="2:35" hidden="1" x14ac:dyDescent="0.2">
      <c r="B30" s="47">
        <v>14</v>
      </c>
      <c r="C30"/>
      <c r="D30" s="25"/>
      <c r="E30" s="25"/>
      <c r="F30" s="25"/>
      <c r="G30" s="25"/>
      <c r="H30" s="26"/>
      <c r="I30" s="26"/>
      <c r="J30" s="26"/>
      <c r="K30" s="25"/>
      <c r="L30" s="26"/>
      <c r="M30" s="26"/>
      <c r="N30" s="27"/>
      <c r="O30" s="28"/>
      <c r="P30" s="46" t="str">
        <f t="shared" si="1"/>
        <v xml:space="preserve"> </v>
      </c>
      <c r="Q30" s="46"/>
      <c r="S30" s="1"/>
      <c r="X30" s="55" t="s">
        <v>15</v>
      </c>
      <c r="Y30" s="135">
        <v>1.4289351851851852E-3</v>
      </c>
      <c r="Z30" s="55"/>
      <c r="AA30" s="135"/>
      <c r="AB30" s="55"/>
      <c r="AC30" s="135"/>
      <c r="AE30" s="36"/>
      <c r="AF30" s="2"/>
      <c r="AG30" s="2"/>
      <c r="AH30" s="2"/>
      <c r="AI30" s="136"/>
    </row>
    <row r="31" spans="2:35" hidden="1" x14ac:dyDescent="0.2">
      <c r="B31" s="47">
        <v>15</v>
      </c>
      <c r="C31"/>
      <c r="D31" s="25"/>
      <c r="E31" s="25"/>
      <c r="F31" s="25"/>
      <c r="G31" s="25"/>
      <c r="H31" s="26"/>
      <c r="I31" s="26"/>
      <c r="J31" s="26"/>
      <c r="K31" s="25"/>
      <c r="L31" s="26"/>
      <c r="M31" s="26"/>
      <c r="N31" s="27"/>
      <c r="O31" s="28"/>
      <c r="P31" s="46" t="str">
        <f t="shared" si="1"/>
        <v xml:space="preserve"> </v>
      </c>
      <c r="Q31" s="46"/>
      <c r="S31" s="1"/>
    </row>
    <row r="32" spans="2:35" hidden="1" x14ac:dyDescent="0.2">
      <c r="B32" s="47">
        <v>16</v>
      </c>
      <c r="C32"/>
      <c r="D32" s="25"/>
      <c r="E32" s="25"/>
      <c r="F32" s="25"/>
      <c r="G32" s="25"/>
      <c r="H32" s="26"/>
      <c r="I32" s="26"/>
      <c r="J32" s="26"/>
      <c r="K32" s="25"/>
      <c r="L32" s="26"/>
      <c r="M32" s="26"/>
      <c r="N32" s="27"/>
      <c r="O32" s="28"/>
      <c r="P32" s="46" t="str">
        <f t="shared" si="1"/>
        <v xml:space="preserve"> </v>
      </c>
      <c r="Q32" s="46"/>
      <c r="S32" s="1"/>
    </row>
    <row r="33" spans="2:19" ht="15" customHeight="1" x14ac:dyDescent="0.2"/>
    <row r="34" spans="2:19" ht="16" x14ac:dyDescent="0.2">
      <c r="B34" s="49" t="s">
        <v>1</v>
      </c>
      <c r="C34" s="50"/>
      <c r="D34" s="50"/>
      <c r="E34" s="50"/>
      <c r="F34" s="110" t="s">
        <v>140</v>
      </c>
      <c r="G34" s="50"/>
      <c r="H34" s="50"/>
      <c r="I34" s="50"/>
      <c r="J34" s="50"/>
      <c r="K34" s="50"/>
      <c r="L34" s="50"/>
      <c r="M34" s="50"/>
      <c r="N34" s="50"/>
      <c r="O34" s="50"/>
      <c r="P34" s="51"/>
      <c r="Q34" s="86"/>
    </row>
    <row r="35" spans="2:19" x14ac:dyDescent="0.2">
      <c r="B35" s="24" t="s">
        <v>161</v>
      </c>
      <c r="G35" s="149">
        <f>VLOOKUP(B4&amp;B34,BUSCARECORDS_50MS15,2,FALSE)</f>
        <v>2.0821759259259257E-3</v>
      </c>
      <c r="H35" s="149"/>
      <c r="I35" s="24" t="str">
        <f>VLOOKUP(B4&amp;B34,BUSCARECORDS_50MS15,3,FALSE)</f>
        <v>ALVARO APARICIO LEIVA (CLUB NATACION SUR)</v>
      </c>
    </row>
    <row r="36" spans="2:19" x14ac:dyDescent="0.2">
      <c r="B36" s="24" t="s">
        <v>164</v>
      </c>
      <c r="G36" s="149">
        <f>VLOOKUP(B4&amp;B34,BUSCARECORDS_50MS15,4,FALSE)</f>
        <v>1.778935185185185E-3</v>
      </c>
      <c r="H36" s="149"/>
      <c r="I36" s="9"/>
      <c r="N36" s="41" t="s">
        <v>187</v>
      </c>
      <c r="O36" s="42">
        <v>2.8935185185185188E-3</v>
      </c>
    </row>
    <row r="37" spans="2:19" ht="15" customHeight="1" x14ac:dyDescent="0.2">
      <c r="N37" s="39" t="s">
        <v>163</v>
      </c>
      <c r="O37" s="40">
        <f>O8+P37</f>
        <v>3.1250000000000002E-3</v>
      </c>
      <c r="P37" s="33">
        <v>6.9444444444444447E-4</v>
      </c>
      <c r="R37" s="67" t="s">
        <v>228</v>
      </c>
    </row>
    <row r="38" spans="2:19" x14ac:dyDescent="0.2">
      <c r="B38"/>
      <c r="C38" s="32" t="s">
        <v>197</v>
      </c>
      <c r="D38" s="35"/>
      <c r="E38" s="35"/>
      <c r="F38" s="35"/>
      <c r="G38" s="35"/>
      <c r="H38" s="35"/>
      <c r="I38" s="44"/>
      <c r="J38" s="44"/>
      <c r="K38" s="35"/>
      <c r="L38" s="45"/>
      <c r="M38" s="45"/>
      <c r="N38" s="39"/>
      <c r="O38" s="40"/>
      <c r="P38" s="46"/>
      <c r="Q38" s="46"/>
      <c r="S38" s="1"/>
    </row>
    <row r="39" spans="2:19" x14ac:dyDescent="0.2">
      <c r="B39" s="47">
        <v>1</v>
      </c>
      <c r="C39"/>
      <c r="D39" s="25" t="s">
        <v>407</v>
      </c>
      <c r="E39" s="25"/>
      <c r="F39" s="25"/>
      <c r="G39" s="25"/>
      <c r="H39" s="26" t="s">
        <v>143</v>
      </c>
      <c r="I39" s="26" t="s">
        <v>140</v>
      </c>
      <c r="J39" s="26" t="s">
        <v>165</v>
      </c>
      <c r="K39" s="85" t="s">
        <v>35</v>
      </c>
      <c r="L39" s="26"/>
      <c r="M39" s="121"/>
      <c r="N39" s="65" t="s">
        <v>225</v>
      </c>
      <c r="O39" s="28">
        <v>2.3778935185185183E-3</v>
      </c>
      <c r="P39" s="46">
        <f t="shared" ref="P39:P46" si="2">IF(K39=0," ",2)</f>
        <v>2</v>
      </c>
      <c r="Q39" s="46"/>
      <c r="R39" s="48"/>
      <c r="S39" s="48"/>
    </row>
    <row r="40" spans="2:19" x14ac:dyDescent="0.2">
      <c r="B40" s="47">
        <v>2</v>
      </c>
      <c r="C40"/>
      <c r="D40" s="25" t="s">
        <v>491</v>
      </c>
      <c r="E40" s="25"/>
      <c r="F40" s="25"/>
      <c r="G40" s="25"/>
      <c r="H40" s="26" t="s">
        <v>139</v>
      </c>
      <c r="I40" s="26" t="s">
        <v>140</v>
      </c>
      <c r="J40" s="26" t="s">
        <v>165</v>
      </c>
      <c r="K40" s="85" t="s">
        <v>376</v>
      </c>
      <c r="L40" s="26"/>
      <c r="M40" s="121"/>
      <c r="N40" s="66" t="s">
        <v>227</v>
      </c>
      <c r="O40" s="28">
        <v>2.3796296296296295E-3</v>
      </c>
      <c r="P40" s="46">
        <f t="shared" si="2"/>
        <v>2</v>
      </c>
      <c r="Q40" s="46"/>
      <c r="R40" s="37" t="s">
        <v>200</v>
      </c>
      <c r="S40" s="48"/>
    </row>
    <row r="41" spans="2:19" x14ac:dyDescent="0.2">
      <c r="B41" s="47">
        <v>3</v>
      </c>
      <c r="C41"/>
      <c r="D41" s="25" t="s">
        <v>263</v>
      </c>
      <c r="E41" s="25"/>
      <c r="F41" s="25"/>
      <c r="G41" s="25"/>
      <c r="H41" s="26" t="s">
        <v>143</v>
      </c>
      <c r="I41" s="26" t="s">
        <v>140</v>
      </c>
      <c r="J41" s="26" t="s">
        <v>165</v>
      </c>
      <c r="K41" s="85" t="s">
        <v>284</v>
      </c>
      <c r="L41" s="26"/>
      <c r="M41" s="121"/>
      <c r="N41" s="67" t="s">
        <v>228</v>
      </c>
      <c r="O41" s="28">
        <v>2.4769675925925927E-3</v>
      </c>
      <c r="P41" s="46">
        <f t="shared" si="2"/>
        <v>2</v>
      </c>
      <c r="Q41" s="46"/>
      <c r="R41" s="37" t="s">
        <v>201</v>
      </c>
      <c r="S41" s="48"/>
    </row>
    <row r="42" spans="2:19" x14ac:dyDescent="0.2">
      <c r="B42" s="47">
        <v>4</v>
      </c>
      <c r="C42"/>
      <c r="D42" s="25"/>
      <c r="E42" s="25"/>
      <c r="F42" s="25"/>
      <c r="G42" s="25"/>
      <c r="H42" s="26"/>
      <c r="I42" s="26"/>
      <c r="J42" s="26"/>
      <c r="K42" s="85"/>
      <c r="L42" s="26"/>
      <c r="M42" s="26"/>
      <c r="N42" s="27"/>
      <c r="O42" s="28"/>
      <c r="P42" s="46" t="str">
        <f t="shared" si="2"/>
        <v xml:space="preserve"> </v>
      </c>
      <c r="Q42" s="46"/>
      <c r="R42" s="48"/>
      <c r="S42" s="48"/>
    </row>
    <row r="43" spans="2:19" x14ac:dyDescent="0.2">
      <c r="B43" s="47">
        <v>5</v>
      </c>
      <c r="C43"/>
      <c r="D43" s="37" t="s">
        <v>200</v>
      </c>
      <c r="E43" s="25"/>
      <c r="F43" s="25"/>
      <c r="G43" s="25"/>
      <c r="H43" s="26"/>
      <c r="I43" s="26"/>
      <c r="J43" s="26"/>
      <c r="K43" s="25"/>
      <c r="L43" s="26"/>
      <c r="M43" s="26"/>
      <c r="N43" s="27"/>
      <c r="O43" s="28"/>
      <c r="P43" s="46" t="str">
        <f t="shared" si="2"/>
        <v xml:space="preserve"> </v>
      </c>
      <c r="Q43" s="46"/>
      <c r="R43" s="37" t="s">
        <v>200</v>
      </c>
      <c r="S43" s="48"/>
    </row>
    <row r="44" spans="2:19" x14ac:dyDescent="0.2">
      <c r="B44" s="47">
        <v>6</v>
      </c>
      <c r="C44"/>
      <c r="D44" s="37" t="s">
        <v>202</v>
      </c>
      <c r="E44" s="25"/>
      <c r="F44" s="25"/>
      <c r="G44" s="25"/>
      <c r="H44" s="26"/>
      <c r="I44" s="26"/>
      <c r="J44" s="26"/>
      <c r="K44" s="25"/>
      <c r="L44" s="26"/>
      <c r="M44" s="26"/>
      <c r="N44" s="27"/>
      <c r="O44" s="28"/>
      <c r="P44" s="46" t="str">
        <f t="shared" si="2"/>
        <v xml:space="preserve"> </v>
      </c>
      <c r="Q44" s="46"/>
      <c r="R44" s="37" t="s">
        <v>202</v>
      </c>
      <c r="S44" s="48"/>
    </row>
    <row r="45" spans="2:19" x14ac:dyDescent="0.2">
      <c r="B45" s="47">
        <v>7</v>
      </c>
      <c r="C45"/>
      <c r="D45" s="25"/>
      <c r="E45" s="25"/>
      <c r="F45" s="25"/>
      <c r="G45" s="25"/>
      <c r="H45" s="26"/>
      <c r="I45" s="26"/>
      <c r="J45" s="26"/>
      <c r="K45" s="25"/>
      <c r="L45" s="26"/>
      <c r="M45" s="26"/>
      <c r="N45" s="27"/>
      <c r="O45" s="28"/>
      <c r="P45" s="46" t="str">
        <f t="shared" si="2"/>
        <v xml:space="preserve"> </v>
      </c>
      <c r="Q45" s="46"/>
      <c r="R45" s="37" t="s">
        <v>214</v>
      </c>
      <c r="S45" s="48"/>
    </row>
    <row r="46" spans="2:19" x14ac:dyDescent="0.2">
      <c r="B46" s="47">
        <v>8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6"/>
      <c r="N46" s="27"/>
      <c r="O46" s="28"/>
      <c r="P46" s="46" t="str">
        <f t="shared" si="2"/>
        <v xml:space="preserve"> </v>
      </c>
      <c r="Q46" s="46"/>
      <c r="R46" s="48"/>
      <c r="S46" s="48"/>
    </row>
    <row r="47" spans="2:19" hidden="1" x14ac:dyDescent="0.2">
      <c r="B47"/>
      <c r="C47"/>
      <c r="D47"/>
      <c r="E47"/>
      <c r="F47"/>
      <c r="G47"/>
      <c r="H47"/>
      <c r="I47" s="8"/>
      <c r="J47" s="8"/>
      <c r="K47"/>
      <c r="L47" s="45"/>
      <c r="M47" s="45"/>
      <c r="N47" s="45"/>
      <c r="O47" s="28"/>
      <c r="P47"/>
      <c r="Q47"/>
      <c r="S47" s="1"/>
    </row>
    <row r="48" spans="2:19" hidden="1" x14ac:dyDescent="0.2">
      <c r="B48"/>
      <c r="C48" s="32" t="s">
        <v>203</v>
      </c>
      <c r="D48" s="35"/>
      <c r="E48" s="35"/>
      <c r="F48" s="35"/>
      <c r="G48" s="35"/>
      <c r="H48" s="35"/>
      <c r="I48" s="44"/>
      <c r="J48" s="44"/>
      <c r="K48" s="35"/>
      <c r="L48" s="45"/>
      <c r="M48" s="45"/>
      <c r="N48" s="45"/>
      <c r="O48" s="28"/>
      <c r="P48"/>
      <c r="Q48"/>
      <c r="S48" s="1"/>
    </row>
    <row r="49" spans="2:19" hidden="1" x14ac:dyDescent="0.2">
      <c r="B49" s="47">
        <v>9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6"/>
      <c r="N49" s="27"/>
      <c r="O49" s="28"/>
      <c r="P49" s="46" t="str">
        <f t="shared" ref="P49:P56" si="3">IF(K49=0," ",1)</f>
        <v xml:space="preserve"> </v>
      </c>
      <c r="Q49" s="46"/>
      <c r="S49" s="1"/>
    </row>
    <row r="50" spans="2:19" hidden="1" x14ac:dyDescent="0.2">
      <c r="B50" s="47">
        <v>10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6"/>
      <c r="N50" s="27"/>
      <c r="O50" s="28"/>
      <c r="P50" s="46" t="str">
        <f t="shared" si="3"/>
        <v xml:space="preserve"> </v>
      </c>
      <c r="Q50" s="46"/>
      <c r="S50" s="1"/>
    </row>
    <row r="51" spans="2:19" hidden="1" x14ac:dyDescent="0.2">
      <c r="B51" s="47">
        <v>11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3"/>
        <v xml:space="preserve"> </v>
      </c>
      <c r="Q51" s="46"/>
      <c r="S51" s="1"/>
    </row>
    <row r="52" spans="2:19" hidden="1" x14ac:dyDescent="0.2">
      <c r="B52" s="47">
        <v>12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3"/>
        <v xml:space="preserve"> </v>
      </c>
      <c r="Q52" s="46"/>
      <c r="S52" s="1"/>
    </row>
    <row r="53" spans="2:19" hidden="1" x14ac:dyDescent="0.2">
      <c r="B53" s="47">
        <v>13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6"/>
      <c r="N53" s="27"/>
      <c r="O53" s="28"/>
      <c r="P53" s="46" t="str">
        <f t="shared" si="3"/>
        <v xml:space="preserve"> </v>
      </c>
      <c r="Q53" s="46"/>
      <c r="S53" s="1"/>
    </row>
    <row r="54" spans="2:19" hidden="1" x14ac:dyDescent="0.2">
      <c r="B54" s="47">
        <v>14</v>
      </c>
      <c r="C54"/>
      <c r="D54" s="25"/>
      <c r="E54" s="25"/>
      <c r="F54" s="25"/>
      <c r="G54" s="25"/>
      <c r="H54" s="26"/>
      <c r="I54" s="26"/>
      <c r="J54" s="26"/>
      <c r="K54" s="25"/>
      <c r="L54" s="26"/>
      <c r="M54" s="26"/>
      <c r="N54" s="27"/>
      <c r="O54" s="28"/>
      <c r="P54" s="46" t="str">
        <f t="shared" si="3"/>
        <v xml:space="preserve"> </v>
      </c>
      <c r="Q54" s="46"/>
      <c r="S54" s="1"/>
    </row>
    <row r="55" spans="2:19" hidden="1" x14ac:dyDescent="0.2">
      <c r="B55" s="47">
        <v>15</v>
      </c>
      <c r="C55"/>
      <c r="D55" s="25"/>
      <c r="E55" s="25"/>
      <c r="F55" s="25"/>
      <c r="G55" s="25"/>
      <c r="H55" s="26"/>
      <c r="I55" s="26"/>
      <c r="J55" s="26"/>
      <c r="K55" s="25"/>
      <c r="L55" s="26"/>
      <c r="M55" s="26"/>
      <c r="N55" s="27"/>
      <c r="O55" s="28"/>
      <c r="P55" s="46" t="str">
        <f t="shared" si="3"/>
        <v xml:space="preserve"> </v>
      </c>
      <c r="Q55" s="46"/>
      <c r="S55" s="1"/>
    </row>
    <row r="56" spans="2:19" hidden="1" x14ac:dyDescent="0.2">
      <c r="B56" s="47">
        <v>16</v>
      </c>
      <c r="C56"/>
      <c r="D56" s="25"/>
      <c r="E56" s="25"/>
      <c r="F56" s="25"/>
      <c r="G56" s="25"/>
      <c r="H56" s="26"/>
      <c r="I56" s="26"/>
      <c r="J56" s="26"/>
      <c r="K56" s="25"/>
      <c r="L56" s="26"/>
      <c r="M56" s="26"/>
      <c r="N56" s="27"/>
      <c r="O56" s="28"/>
      <c r="P56" s="46" t="str">
        <f t="shared" si="3"/>
        <v xml:space="preserve"> </v>
      </c>
      <c r="Q56" s="46"/>
      <c r="S56" s="1"/>
    </row>
    <row r="57" spans="2:19" ht="15" customHeight="1" x14ac:dyDescent="0.2"/>
    <row r="58" spans="2:19" ht="26" x14ac:dyDescent="0.2">
      <c r="B58" s="20" t="s">
        <v>136</v>
      </c>
      <c r="C58" s="21"/>
      <c r="D58" s="21"/>
      <c r="E58" s="21"/>
      <c r="F58" s="22">
        <f>1+F2</f>
        <v>36</v>
      </c>
    </row>
    <row r="59" spans="2:19" ht="7.5" customHeight="1" x14ac:dyDescent="0.2">
      <c r="L59" s="2"/>
      <c r="M59" s="2"/>
      <c r="N59" s="2"/>
    </row>
    <row r="60" spans="2:19" ht="19" x14ac:dyDescent="0.2">
      <c r="B60" s="23" t="s">
        <v>267</v>
      </c>
    </row>
    <row r="61" spans="2:19" ht="15" customHeight="1" x14ac:dyDescent="0.2"/>
    <row r="62" spans="2:19" ht="16" x14ac:dyDescent="0.2">
      <c r="B62" s="49" t="s">
        <v>1</v>
      </c>
      <c r="C62" s="50"/>
      <c r="D62" s="50"/>
      <c r="E62" s="50"/>
      <c r="F62" s="110" t="s">
        <v>150</v>
      </c>
      <c r="G62" s="50"/>
      <c r="H62" s="50"/>
      <c r="I62" s="50"/>
      <c r="J62" s="50"/>
      <c r="K62" s="50"/>
      <c r="L62" s="50"/>
      <c r="M62" s="50"/>
      <c r="N62" s="50"/>
      <c r="O62" s="50"/>
      <c r="P62" s="51"/>
      <c r="Q62" s="86"/>
    </row>
    <row r="63" spans="2:19" x14ac:dyDescent="0.2">
      <c r="B63" s="24" t="s">
        <v>160</v>
      </c>
      <c r="G63" s="151">
        <f>VLOOKUP(B60&amp;B62,BUSCARECORDS_50MS14,2,FALSE)</f>
        <v>1.7200231481481483E-3</v>
      </c>
      <c r="H63" s="151"/>
      <c r="I63" s="24" t="str">
        <f>VLOOKUP(B60&amp;B62,BUSCARECORDS_50MS14,3,FALSE)</f>
        <v>ZALVE MAIER, SARA (SELECCION ESPAÑOLA)</v>
      </c>
    </row>
    <row r="64" spans="2:19" x14ac:dyDescent="0.2">
      <c r="B64" s="24" t="s">
        <v>162</v>
      </c>
      <c r="G64" s="149">
        <f>VLOOKUP(B60&amp;B62,BUSCARECORDS_50MS14,4,FALSE)</f>
        <v>1.5717592592592591E-3</v>
      </c>
      <c r="H64" s="149"/>
      <c r="I64" s="9"/>
      <c r="N64" s="41" t="s">
        <v>186</v>
      </c>
      <c r="O64" s="42">
        <v>3.0092592592592588E-3</v>
      </c>
    </row>
    <row r="65" spans="1:35" ht="16" x14ac:dyDescent="0.2">
      <c r="A65" s="43" t="s">
        <v>84</v>
      </c>
      <c r="B65" s="24" t="s">
        <v>137</v>
      </c>
      <c r="G65" s="149">
        <f>VLOOKUP(B60&amp;A65,BUSCARECORDS_50MS14,2,FALSE)</f>
        <v>2.1901620370370369E-3</v>
      </c>
      <c r="H65" s="149"/>
      <c r="I65" s="24" t="str">
        <f>VLOOKUP(B60&amp;A65,BUSCARECORDS_50MS14,3,FALSE)</f>
        <v>PAULA MARIN ORTEGA (CDE A LA PAR)</v>
      </c>
      <c r="N65" s="39" t="s">
        <v>163</v>
      </c>
      <c r="O65" s="40">
        <f>O64+P65</f>
        <v>3.7037037037037034E-3</v>
      </c>
      <c r="P65" s="33">
        <v>6.9444444444444447E-4</v>
      </c>
    </row>
    <row r="66" spans="1:35" ht="16" x14ac:dyDescent="0.2">
      <c r="A66" s="43" t="s">
        <v>84</v>
      </c>
      <c r="B66" s="24" t="s">
        <v>138</v>
      </c>
      <c r="G66" s="149">
        <f>VLOOKUP(B60&amp;A66,BUSCARECORDS_50MS14,4,FALSE)</f>
        <v>1.6453703703703706E-3</v>
      </c>
      <c r="H66" s="149"/>
      <c r="N66" s="41"/>
      <c r="O66" s="42"/>
    </row>
    <row r="67" spans="1:35" ht="16" x14ac:dyDescent="0.2">
      <c r="A67" s="43" t="s">
        <v>94</v>
      </c>
      <c r="B67" s="24" t="s">
        <v>147</v>
      </c>
      <c r="G67" s="149">
        <f>VLOOKUP(B60&amp;A67,BUSCARECORDS_50MS14,2,FALSE)</f>
        <v>3.1814814814814813E-3</v>
      </c>
      <c r="H67" s="149"/>
      <c r="I67" s="24" t="str">
        <f>VLOOKUP(B60&amp;A67,BUSCARECORDS_50MS14,3,FALSE)</f>
        <v>MONICA DIAZ REGODON (CDE LAS VICTORIAS CENTRO)</v>
      </c>
      <c r="P67" s="1"/>
      <c r="R67" s="65" t="s">
        <v>225</v>
      </c>
    </row>
    <row r="68" spans="1:35" ht="16" x14ac:dyDescent="0.2">
      <c r="A68" s="43" t="s">
        <v>94</v>
      </c>
      <c r="B68" s="24" t="s">
        <v>148</v>
      </c>
      <c r="G68" s="149" t="str">
        <f>VLOOKUP(B60&amp;A68,BUSCARECORDS_50MS14,4,FALSE)</f>
        <v>N/A</v>
      </c>
      <c r="H68" s="149"/>
      <c r="R68" s="66" t="s">
        <v>227</v>
      </c>
    </row>
    <row r="69" spans="1:35" x14ac:dyDescent="0.2">
      <c r="R69" s="67" t="s">
        <v>228</v>
      </c>
    </row>
    <row r="70" spans="1:35" x14ac:dyDescent="0.2">
      <c r="B70"/>
      <c r="C70" s="32" t="s">
        <v>197</v>
      </c>
      <c r="D70" s="35"/>
      <c r="E70" s="35"/>
      <c r="F70" s="35"/>
      <c r="G70" s="35"/>
      <c r="H70" s="35"/>
      <c r="I70" s="44"/>
      <c r="J70" s="44"/>
      <c r="K70" s="35"/>
      <c r="L70" s="45"/>
      <c r="M70" s="45"/>
      <c r="N70" s="45"/>
      <c r="O70" s="28"/>
      <c r="P70" s="46"/>
      <c r="Q70" s="46"/>
      <c r="S70" s="1"/>
    </row>
    <row r="71" spans="1:35" x14ac:dyDescent="0.2">
      <c r="B71" s="47">
        <v>1</v>
      </c>
      <c r="C71"/>
      <c r="D71" s="25" t="s">
        <v>412</v>
      </c>
      <c r="E71" s="25"/>
      <c r="F71" s="25"/>
      <c r="G71" s="25"/>
      <c r="H71" s="26" t="s">
        <v>143</v>
      </c>
      <c r="I71" s="26" t="s">
        <v>150</v>
      </c>
      <c r="J71" s="26" t="s">
        <v>165</v>
      </c>
      <c r="K71" s="85" t="s">
        <v>173</v>
      </c>
      <c r="L71" s="26"/>
      <c r="M71" s="121"/>
      <c r="N71" s="65" t="s">
        <v>225</v>
      </c>
      <c r="O71" s="28">
        <v>1.8784722222222223E-3</v>
      </c>
      <c r="P71" s="46">
        <f t="shared" ref="P71:P78" si="4">IF(K71=0," ",2)</f>
        <v>2</v>
      </c>
      <c r="Q71" s="46"/>
      <c r="R71" s="48"/>
      <c r="S71" s="48"/>
      <c r="X71" s="55"/>
      <c r="Y71" s="135"/>
      <c r="Z71" s="55"/>
      <c r="AA71" s="135"/>
      <c r="AB71" s="55"/>
      <c r="AC71" s="135"/>
      <c r="AE71" s="36"/>
      <c r="AF71" s="2"/>
      <c r="AG71" s="2"/>
      <c r="AH71" s="68"/>
      <c r="AI71" s="136"/>
    </row>
    <row r="72" spans="1:35" x14ac:dyDescent="0.2">
      <c r="B72" s="47">
        <v>2</v>
      </c>
      <c r="C72"/>
      <c r="D72" s="25" t="s">
        <v>411</v>
      </c>
      <c r="E72" s="25"/>
      <c r="F72" s="25"/>
      <c r="G72" s="25"/>
      <c r="H72" s="26" t="s">
        <v>143</v>
      </c>
      <c r="I72" s="26" t="s">
        <v>150</v>
      </c>
      <c r="J72" s="26" t="s">
        <v>165</v>
      </c>
      <c r="K72" s="85" t="s">
        <v>35</v>
      </c>
      <c r="L72" s="26"/>
      <c r="M72" s="121"/>
      <c r="N72" s="66" t="s">
        <v>227</v>
      </c>
      <c r="O72" s="28">
        <v>2.9694444444444443E-3</v>
      </c>
      <c r="P72" s="46">
        <f t="shared" si="4"/>
        <v>2</v>
      </c>
      <c r="Q72" s="46"/>
      <c r="R72" s="37" t="s">
        <v>200</v>
      </c>
      <c r="S72" s="48"/>
      <c r="X72" s="55"/>
      <c r="Y72" s="135"/>
      <c r="Z72" s="55"/>
      <c r="AA72" s="135"/>
      <c r="AB72" s="55"/>
      <c r="AC72" s="135"/>
      <c r="AE72" s="36"/>
      <c r="AF72" s="2"/>
      <c r="AG72" s="2"/>
      <c r="AH72" s="68"/>
      <c r="AI72" s="136"/>
    </row>
    <row r="73" spans="1:35" x14ac:dyDescent="0.2">
      <c r="B73" s="47">
        <v>3</v>
      </c>
      <c r="C73"/>
      <c r="D73" s="25" t="s">
        <v>377</v>
      </c>
      <c r="E73" s="25"/>
      <c r="F73" s="25"/>
      <c r="G73" s="25"/>
      <c r="H73" s="26" t="s">
        <v>143</v>
      </c>
      <c r="I73" s="26" t="s">
        <v>218</v>
      </c>
      <c r="J73" s="26" t="s">
        <v>165</v>
      </c>
      <c r="K73" s="85" t="s">
        <v>376</v>
      </c>
      <c r="L73" s="26"/>
      <c r="M73" s="121"/>
      <c r="N73" s="67" t="s">
        <v>228</v>
      </c>
      <c r="O73" s="28">
        <v>3.7835648148148147E-3</v>
      </c>
      <c r="P73" s="46">
        <f t="shared" si="4"/>
        <v>2</v>
      </c>
      <c r="Q73" s="46"/>
      <c r="R73" s="37" t="s">
        <v>201</v>
      </c>
      <c r="S73" s="48"/>
      <c r="X73" s="55"/>
      <c r="Y73" s="135"/>
      <c r="Z73" s="55"/>
      <c r="AA73" s="135"/>
      <c r="AB73" s="55"/>
      <c r="AC73" s="135"/>
      <c r="AE73" s="36"/>
      <c r="AF73" s="2"/>
      <c r="AG73" s="2"/>
      <c r="AH73" s="68"/>
      <c r="AI73" s="136"/>
    </row>
    <row r="74" spans="1:35" x14ac:dyDescent="0.2">
      <c r="B74" s="47">
        <v>4</v>
      </c>
      <c r="C74"/>
      <c r="D74" s="37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4"/>
        <v xml:space="preserve"> </v>
      </c>
      <c r="Q74" s="46"/>
      <c r="R74" s="48"/>
      <c r="S74" s="48"/>
      <c r="X74" s="55"/>
      <c r="Y74" s="135"/>
      <c r="Z74" s="55"/>
      <c r="AA74" s="135"/>
      <c r="AB74" s="55"/>
      <c r="AC74" s="135"/>
      <c r="AE74" s="36"/>
      <c r="AF74" s="2"/>
      <c r="AG74" s="2"/>
      <c r="AH74" s="68"/>
      <c r="AI74" s="136"/>
    </row>
    <row r="75" spans="1:35" x14ac:dyDescent="0.2">
      <c r="B75" s="47">
        <v>5</v>
      </c>
      <c r="C75"/>
      <c r="D75" s="37" t="s">
        <v>200</v>
      </c>
      <c r="E75" s="25"/>
      <c r="F75" s="25"/>
      <c r="G75" s="25"/>
      <c r="H75" s="26"/>
      <c r="I75" s="26"/>
      <c r="J75" s="26"/>
      <c r="K75" s="25"/>
      <c r="L75" s="26"/>
      <c r="M75" s="26"/>
      <c r="N75" s="27"/>
      <c r="O75" s="28"/>
      <c r="P75" s="46" t="str">
        <f t="shared" si="4"/>
        <v xml:space="preserve"> </v>
      </c>
      <c r="Q75" s="46"/>
      <c r="R75" s="37" t="s">
        <v>200</v>
      </c>
      <c r="S75" s="48"/>
      <c r="X75" s="25" t="s">
        <v>377</v>
      </c>
      <c r="Y75" s="25"/>
      <c r="Z75" s="25"/>
      <c r="AA75" s="25"/>
      <c r="AB75" s="26" t="s">
        <v>143</v>
      </c>
      <c r="AC75" s="26" t="s">
        <v>218</v>
      </c>
      <c r="AD75" s="26" t="s">
        <v>165</v>
      </c>
      <c r="AE75" s="85" t="s">
        <v>376</v>
      </c>
      <c r="AF75" s="26"/>
      <c r="AG75" s="121"/>
      <c r="AH75" s="122"/>
      <c r="AI75" s="28">
        <v>3.7835648148148147E-3</v>
      </c>
    </row>
    <row r="76" spans="1:35" x14ac:dyDescent="0.2">
      <c r="B76" s="47">
        <v>6</v>
      </c>
      <c r="C76"/>
      <c r="D76" s="37" t="s">
        <v>202</v>
      </c>
      <c r="E76" s="25"/>
      <c r="F76" s="25"/>
      <c r="G76" s="25"/>
      <c r="H76" s="26"/>
      <c r="I76" s="26"/>
      <c r="J76" s="26"/>
      <c r="K76" s="25"/>
      <c r="L76" s="26"/>
      <c r="M76" s="26"/>
      <c r="N76" s="27"/>
      <c r="O76" s="28"/>
      <c r="P76" s="46" t="str">
        <f t="shared" si="4"/>
        <v xml:space="preserve"> </v>
      </c>
      <c r="Q76" s="46"/>
      <c r="R76" s="37" t="s">
        <v>202</v>
      </c>
      <c r="S76" s="48"/>
      <c r="X76" s="25" t="s">
        <v>412</v>
      </c>
      <c r="Y76" s="25"/>
      <c r="Z76" s="25"/>
      <c r="AA76" s="25"/>
      <c r="AB76" s="26" t="s">
        <v>143</v>
      </c>
      <c r="AC76" s="26" t="s">
        <v>150</v>
      </c>
      <c r="AD76" s="26" t="s">
        <v>165</v>
      </c>
      <c r="AE76" s="85" t="s">
        <v>173</v>
      </c>
      <c r="AF76" s="26"/>
      <c r="AG76" s="121"/>
      <c r="AH76" s="122"/>
      <c r="AI76" s="28">
        <v>1.8784722222222223E-3</v>
      </c>
    </row>
    <row r="77" spans="1:35" x14ac:dyDescent="0.2">
      <c r="B77" s="47">
        <v>7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si="4"/>
        <v xml:space="preserve"> </v>
      </c>
      <c r="Q77" s="46"/>
      <c r="R77" s="37" t="s">
        <v>214</v>
      </c>
      <c r="S77" s="48"/>
      <c r="X77" s="25" t="s">
        <v>411</v>
      </c>
      <c r="Y77" s="25"/>
      <c r="Z77" s="25"/>
      <c r="AA77" s="25"/>
      <c r="AB77" s="26" t="s">
        <v>143</v>
      </c>
      <c r="AC77" s="26" t="s">
        <v>150</v>
      </c>
      <c r="AD77" s="26" t="s">
        <v>165</v>
      </c>
      <c r="AE77" s="85" t="s">
        <v>35</v>
      </c>
      <c r="AF77" s="26"/>
      <c r="AG77" s="121"/>
      <c r="AH77" s="122"/>
      <c r="AI77" s="28">
        <v>2.9694444444444443E-3</v>
      </c>
    </row>
    <row r="78" spans="1:35" x14ac:dyDescent="0.2">
      <c r="B78" s="47">
        <v>8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4"/>
        <v xml:space="preserve"> </v>
      </c>
      <c r="Q78" s="46"/>
      <c r="R78" s="48"/>
      <c r="S78" s="48"/>
      <c r="X78" s="25" t="s">
        <v>404</v>
      </c>
      <c r="Y78" s="25"/>
      <c r="Z78" s="25"/>
      <c r="AA78" s="25"/>
      <c r="AB78" s="26" t="s">
        <v>143</v>
      </c>
      <c r="AC78" s="26" t="s">
        <v>140</v>
      </c>
      <c r="AD78" s="26" t="s">
        <v>165</v>
      </c>
      <c r="AE78" s="85" t="s">
        <v>142</v>
      </c>
      <c r="AF78" s="26"/>
      <c r="AG78" s="121"/>
      <c r="AH78" s="122"/>
      <c r="AI78" s="28">
        <v>2.9738425925925926E-3</v>
      </c>
    </row>
    <row r="79" spans="1:35" hidden="1" x14ac:dyDescent="0.2">
      <c r="B79"/>
      <c r="C79"/>
      <c r="D79"/>
      <c r="E79"/>
      <c r="F79"/>
      <c r="G79"/>
      <c r="H79"/>
      <c r="I79" s="8"/>
      <c r="J79" s="8"/>
      <c r="K79"/>
      <c r="L79" s="45"/>
      <c r="M79" s="45"/>
      <c r="N79" s="45"/>
      <c r="O79" s="28"/>
      <c r="P79"/>
      <c r="Q79"/>
      <c r="S79" s="1"/>
    </row>
    <row r="80" spans="1:35" hidden="1" x14ac:dyDescent="0.2">
      <c r="B80"/>
      <c r="C80" s="32" t="s">
        <v>203</v>
      </c>
      <c r="D80" s="35"/>
      <c r="E80" s="35"/>
      <c r="F80" s="35"/>
      <c r="G80" s="35"/>
      <c r="H80" s="35"/>
      <c r="I80" s="44"/>
      <c r="J80" s="44"/>
      <c r="K80" s="35"/>
      <c r="L80" s="45"/>
      <c r="M80" s="45"/>
      <c r="N80" s="45"/>
      <c r="O80" s="28"/>
      <c r="P80"/>
      <c r="Q80"/>
      <c r="S80" s="1"/>
    </row>
    <row r="81" spans="2:19" hidden="1" x14ac:dyDescent="0.2">
      <c r="B81" s="47">
        <v>9</v>
      </c>
      <c r="C81"/>
      <c r="D81" s="25"/>
      <c r="E81" s="25"/>
      <c r="F81" s="25"/>
      <c r="G81" s="25"/>
      <c r="H81" s="26"/>
      <c r="I81" s="26"/>
      <c r="J81" s="26"/>
      <c r="K81" s="25"/>
      <c r="L81" s="26"/>
      <c r="M81" s="26"/>
      <c r="N81" s="27"/>
      <c r="O81" s="28"/>
      <c r="P81" s="46" t="str">
        <f t="shared" ref="P81:P88" si="5">IF(K81=0," ",1)</f>
        <v xml:space="preserve"> </v>
      </c>
      <c r="Q81" s="46"/>
      <c r="S81" s="1"/>
    </row>
    <row r="82" spans="2:19" hidden="1" x14ac:dyDescent="0.2">
      <c r="B82" s="47">
        <v>10</v>
      </c>
      <c r="C82"/>
      <c r="D82" s="25"/>
      <c r="E82" s="25"/>
      <c r="F82" s="25"/>
      <c r="G82" s="25"/>
      <c r="H82" s="26"/>
      <c r="I82" s="26"/>
      <c r="J82" s="26"/>
      <c r="K82" s="25"/>
      <c r="L82" s="26"/>
      <c r="M82" s="26"/>
      <c r="N82" s="27"/>
      <c r="O82" s="28"/>
      <c r="P82" s="46" t="str">
        <f t="shared" si="5"/>
        <v xml:space="preserve"> </v>
      </c>
      <c r="Q82" s="46"/>
      <c r="S82" s="1"/>
    </row>
    <row r="83" spans="2:19" hidden="1" x14ac:dyDescent="0.2">
      <c r="B83" s="47">
        <v>11</v>
      </c>
      <c r="C83"/>
      <c r="D83" s="25"/>
      <c r="E83" s="25"/>
      <c r="F83" s="25"/>
      <c r="G83" s="25"/>
      <c r="H83" s="26"/>
      <c r="I83" s="26"/>
      <c r="J83" s="26"/>
      <c r="K83" s="25"/>
      <c r="L83" s="26"/>
      <c r="M83" s="26"/>
      <c r="N83" s="27"/>
      <c r="O83" s="28"/>
      <c r="P83" s="46" t="str">
        <f t="shared" si="5"/>
        <v xml:space="preserve"> </v>
      </c>
      <c r="Q83" s="46"/>
      <c r="S83" s="1"/>
    </row>
    <row r="84" spans="2:19" hidden="1" x14ac:dyDescent="0.2">
      <c r="B84" s="47">
        <v>12</v>
      </c>
      <c r="C84"/>
      <c r="D84" s="25"/>
      <c r="E84" s="25"/>
      <c r="F84" s="25"/>
      <c r="G84" s="25"/>
      <c r="H84" s="26"/>
      <c r="I84" s="26"/>
      <c r="J84" s="26"/>
      <c r="K84" s="25"/>
      <c r="L84" s="26"/>
      <c r="M84" s="26"/>
      <c r="N84" s="27"/>
      <c r="O84" s="28"/>
      <c r="P84" s="46" t="str">
        <f t="shared" si="5"/>
        <v xml:space="preserve"> </v>
      </c>
      <c r="Q84" s="46"/>
      <c r="S84" s="1"/>
    </row>
    <row r="85" spans="2:19" hidden="1" x14ac:dyDescent="0.2">
      <c r="B85" s="47">
        <v>13</v>
      </c>
      <c r="C85"/>
      <c r="D85" s="25"/>
      <c r="E85" s="25"/>
      <c r="F85" s="25"/>
      <c r="G85" s="25"/>
      <c r="H85" s="26"/>
      <c r="I85" s="26"/>
      <c r="J85" s="26"/>
      <c r="K85" s="25"/>
      <c r="L85" s="26"/>
      <c r="M85" s="26"/>
      <c r="N85" s="27"/>
      <c r="O85" s="28"/>
      <c r="P85" s="46" t="str">
        <f t="shared" si="5"/>
        <v xml:space="preserve"> </v>
      </c>
      <c r="Q85" s="46"/>
      <c r="S85" s="1"/>
    </row>
    <row r="86" spans="2:19" hidden="1" x14ac:dyDescent="0.2">
      <c r="B86" s="47">
        <v>14</v>
      </c>
      <c r="C86"/>
      <c r="D86" s="25"/>
      <c r="E86" s="25"/>
      <c r="F86" s="25"/>
      <c r="G86" s="25"/>
      <c r="H86" s="26"/>
      <c r="I86" s="26"/>
      <c r="J86" s="26"/>
      <c r="K86" s="25"/>
      <c r="L86" s="26"/>
      <c r="M86" s="26"/>
      <c r="N86" s="27"/>
      <c r="O86" s="28"/>
      <c r="P86" s="46" t="str">
        <f t="shared" si="5"/>
        <v xml:space="preserve"> </v>
      </c>
      <c r="Q86" s="46"/>
      <c r="S86" s="1"/>
    </row>
    <row r="87" spans="2:19" hidden="1" x14ac:dyDescent="0.2">
      <c r="B87" s="47">
        <v>15</v>
      </c>
      <c r="C87"/>
      <c r="D87" s="25"/>
      <c r="E87" s="25"/>
      <c r="F87" s="25"/>
      <c r="G87" s="25"/>
      <c r="H87" s="26"/>
      <c r="I87" s="26"/>
      <c r="J87" s="26"/>
      <c r="K87" s="25"/>
      <c r="L87" s="26"/>
      <c r="M87" s="26"/>
      <c r="N87" s="27"/>
      <c r="O87" s="28"/>
      <c r="P87" s="46" t="str">
        <f t="shared" si="5"/>
        <v xml:space="preserve"> </v>
      </c>
      <c r="Q87" s="46"/>
      <c r="S87" s="1"/>
    </row>
    <row r="88" spans="2:19" hidden="1" x14ac:dyDescent="0.2">
      <c r="B88" s="47">
        <v>16</v>
      </c>
      <c r="C88"/>
      <c r="D88" s="25"/>
      <c r="E88" s="25"/>
      <c r="F88" s="25"/>
      <c r="G88" s="25"/>
      <c r="H88" s="26"/>
      <c r="I88" s="26"/>
      <c r="J88" s="26"/>
      <c r="K88" s="25"/>
      <c r="L88" s="26"/>
      <c r="M88" s="26"/>
      <c r="N88" s="27"/>
      <c r="O88" s="28"/>
      <c r="P88" s="46" t="str">
        <f t="shared" si="5"/>
        <v xml:space="preserve"> </v>
      </c>
      <c r="Q88" s="46"/>
      <c r="S88" s="1"/>
    </row>
    <row r="89" spans="2:19" ht="15" customHeight="1" x14ac:dyDescent="0.2"/>
    <row r="90" spans="2:19" ht="16" x14ac:dyDescent="0.2">
      <c r="B90" s="49" t="s">
        <v>1</v>
      </c>
      <c r="C90" s="50"/>
      <c r="D90" s="50"/>
      <c r="E90" s="50"/>
      <c r="F90" s="110" t="s">
        <v>140</v>
      </c>
      <c r="G90" s="50"/>
      <c r="H90" s="50"/>
      <c r="I90" s="50"/>
      <c r="J90" s="50"/>
      <c r="K90" s="50"/>
      <c r="L90" s="50"/>
      <c r="M90" s="50"/>
      <c r="N90" s="50"/>
      <c r="O90" s="50"/>
      <c r="P90" s="51"/>
      <c r="Q90" s="86"/>
    </row>
    <row r="91" spans="2:19" x14ac:dyDescent="0.2">
      <c r="B91" s="24" t="s">
        <v>161</v>
      </c>
      <c r="G91" s="149">
        <f>VLOOKUP(B60&amp;B90,BUSCARECORDS_50MS15,2,FALSE)</f>
        <v>1.976273148148148E-3</v>
      </c>
      <c r="H91" s="149"/>
      <c r="I91" s="24" t="str">
        <f>VLOOKUP(B60&amp;B90,BUSCARECORDS_50MS15,3,FALSE)</f>
        <v>MARTINEZ DE LA RIVA, CAMINO (SAD APASCOVI)</v>
      </c>
    </row>
    <row r="92" spans="2:19" x14ac:dyDescent="0.2">
      <c r="B92" s="24" t="s">
        <v>162</v>
      </c>
      <c r="G92" s="149">
        <f>VLOOKUP(B60&amp;B90,BUSCARECORDS_50MS14,4,FALSE)</f>
        <v>1.5717592592592591E-3</v>
      </c>
      <c r="H92" s="149"/>
      <c r="I92" s="9"/>
      <c r="N92" s="41" t="s">
        <v>187</v>
      </c>
      <c r="O92" s="42">
        <v>3.472222222222222E-3</v>
      </c>
    </row>
    <row r="93" spans="2:19" x14ac:dyDescent="0.2">
      <c r="N93" s="39" t="s">
        <v>163</v>
      </c>
      <c r="O93" s="40">
        <f>O64+P93</f>
        <v>3.7037037037037034E-3</v>
      </c>
      <c r="P93" s="33">
        <v>6.9444444444444447E-4</v>
      </c>
      <c r="R93" s="67" t="s">
        <v>228</v>
      </c>
    </row>
    <row r="94" spans="2:19" x14ac:dyDescent="0.2">
      <c r="B94"/>
      <c r="C94" s="32" t="s">
        <v>197</v>
      </c>
      <c r="D94" s="35"/>
      <c r="E94" s="35"/>
      <c r="F94" s="35"/>
      <c r="G94" s="35"/>
      <c r="H94" s="35"/>
      <c r="I94" s="44"/>
      <c r="J94" s="44"/>
      <c r="K94" s="35"/>
      <c r="L94" s="45"/>
      <c r="M94" s="45"/>
      <c r="N94" s="39"/>
      <c r="O94" s="40"/>
      <c r="P94" s="33"/>
      <c r="Q94" s="46"/>
      <c r="S94" s="1"/>
    </row>
    <row r="95" spans="2:19" x14ac:dyDescent="0.2">
      <c r="B95" s="47">
        <v>1</v>
      </c>
      <c r="C95"/>
      <c r="D95" s="25" t="s">
        <v>404</v>
      </c>
      <c r="E95" s="25"/>
      <c r="F95" s="25"/>
      <c r="G95" s="25"/>
      <c r="H95" s="26" t="s">
        <v>143</v>
      </c>
      <c r="I95" s="26" t="s">
        <v>140</v>
      </c>
      <c r="J95" s="26" t="s">
        <v>165</v>
      </c>
      <c r="K95" s="85" t="s">
        <v>142</v>
      </c>
      <c r="L95" s="26"/>
      <c r="M95" s="121"/>
      <c r="N95" s="65" t="s">
        <v>225</v>
      </c>
      <c r="O95" s="28">
        <v>2.9738425925925926E-3</v>
      </c>
      <c r="P95" s="46">
        <f t="shared" ref="P95:P102" si="6">IF(K95=0," ",2)</f>
        <v>2</v>
      </c>
      <c r="Q95" s="46"/>
      <c r="R95" s="48"/>
      <c r="S95" s="48"/>
    </row>
    <row r="96" spans="2:19" x14ac:dyDescent="0.2">
      <c r="B96" s="47">
        <v>2</v>
      </c>
      <c r="C96"/>
      <c r="D96" s="37"/>
      <c r="E96" s="25"/>
      <c r="F96" s="25"/>
      <c r="G96" s="25"/>
      <c r="H96" s="26"/>
      <c r="I96" s="26"/>
      <c r="J96" s="26"/>
      <c r="K96" s="25"/>
      <c r="L96" s="26"/>
      <c r="M96" s="26"/>
      <c r="N96" s="27"/>
      <c r="O96" s="28"/>
      <c r="P96" s="46" t="str">
        <f t="shared" si="6"/>
        <v xml:space="preserve"> </v>
      </c>
      <c r="Q96" s="46"/>
      <c r="R96" s="37" t="s">
        <v>200</v>
      </c>
      <c r="S96" s="48"/>
    </row>
    <row r="97" spans="2:19" x14ac:dyDescent="0.2">
      <c r="B97" s="47">
        <v>3</v>
      </c>
      <c r="C97"/>
      <c r="D97" s="37"/>
      <c r="E97" s="25"/>
      <c r="F97" s="25"/>
      <c r="G97" s="25"/>
      <c r="H97" s="26"/>
      <c r="I97" s="26"/>
      <c r="J97" s="26"/>
      <c r="K97" s="25"/>
      <c r="L97" s="26"/>
      <c r="M97" s="26"/>
      <c r="N97" s="27"/>
      <c r="O97" s="28"/>
      <c r="P97" s="46" t="str">
        <f t="shared" si="6"/>
        <v xml:space="preserve"> </v>
      </c>
      <c r="Q97" s="46"/>
      <c r="R97" s="37" t="s">
        <v>201</v>
      </c>
      <c r="S97" s="48"/>
    </row>
    <row r="98" spans="2:19" x14ac:dyDescent="0.2">
      <c r="B98" s="47">
        <v>4</v>
      </c>
      <c r="C98"/>
      <c r="D98" s="37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46" t="str">
        <f t="shared" si="6"/>
        <v xml:space="preserve"> </v>
      </c>
      <c r="Q98" s="46"/>
      <c r="R98" s="48"/>
      <c r="S98" s="48"/>
    </row>
    <row r="99" spans="2:19" x14ac:dyDescent="0.2">
      <c r="B99" s="47">
        <v>5</v>
      </c>
      <c r="C99"/>
      <c r="D99" s="37" t="s">
        <v>200</v>
      </c>
      <c r="E99" s="25"/>
      <c r="F99" s="25"/>
      <c r="G99" s="25"/>
      <c r="H99" s="26"/>
      <c r="I99" s="26"/>
      <c r="J99" s="26"/>
      <c r="K99" s="25"/>
      <c r="L99" s="26"/>
      <c r="M99" s="26"/>
      <c r="N99" s="27"/>
      <c r="O99" s="28"/>
      <c r="P99" s="46" t="str">
        <f t="shared" si="6"/>
        <v xml:space="preserve"> </v>
      </c>
      <c r="Q99" s="46"/>
      <c r="R99" s="37" t="s">
        <v>200</v>
      </c>
      <c r="S99" s="48"/>
    </row>
    <row r="100" spans="2:19" x14ac:dyDescent="0.2">
      <c r="B100" s="47">
        <v>6</v>
      </c>
      <c r="C100"/>
      <c r="D100" s="37" t="s">
        <v>202</v>
      </c>
      <c r="E100" s="25"/>
      <c r="F100" s="25"/>
      <c r="G100" s="25"/>
      <c r="H100" s="26"/>
      <c r="I100" s="26"/>
      <c r="J100" s="26"/>
      <c r="K100" s="25"/>
      <c r="L100" s="26"/>
      <c r="M100" s="26"/>
      <c r="N100" s="27"/>
      <c r="O100" s="28"/>
      <c r="P100" s="46" t="str">
        <f t="shared" si="6"/>
        <v xml:space="preserve"> </v>
      </c>
      <c r="Q100" s="46"/>
      <c r="R100" s="37" t="s">
        <v>202</v>
      </c>
      <c r="S100" s="48"/>
    </row>
    <row r="101" spans="2:19" x14ac:dyDescent="0.2">
      <c r="B101" s="47">
        <v>7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46" t="str">
        <f t="shared" si="6"/>
        <v xml:space="preserve"> </v>
      </c>
      <c r="Q101" s="46"/>
      <c r="R101" s="37" t="s">
        <v>214</v>
      </c>
      <c r="S101" s="48"/>
    </row>
    <row r="102" spans="2:19" x14ac:dyDescent="0.2">
      <c r="B102" s="47">
        <v>8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6"/>
      <c r="N102" s="27"/>
      <c r="O102" s="28"/>
      <c r="P102" s="46" t="str">
        <f t="shared" si="6"/>
        <v xml:space="preserve"> </v>
      </c>
      <c r="Q102" s="46"/>
      <c r="R102" s="48"/>
      <c r="S102" s="48"/>
    </row>
    <row r="103" spans="2:19" hidden="1" x14ac:dyDescent="0.2">
      <c r="B103"/>
      <c r="C103"/>
      <c r="D103"/>
      <c r="E103"/>
      <c r="F103"/>
      <c r="G103"/>
      <c r="H103"/>
      <c r="I103" s="8"/>
      <c r="J103" s="8"/>
      <c r="K103"/>
      <c r="L103" s="45"/>
      <c r="M103" s="45"/>
      <c r="N103" s="45"/>
      <c r="O103" s="28"/>
      <c r="P103"/>
      <c r="Q103"/>
      <c r="S103" s="1"/>
    </row>
    <row r="104" spans="2:19" hidden="1" x14ac:dyDescent="0.2">
      <c r="B104"/>
      <c r="C104" s="32" t="s">
        <v>203</v>
      </c>
      <c r="D104" s="35"/>
      <c r="E104" s="35"/>
      <c r="F104" s="35"/>
      <c r="G104" s="35"/>
      <c r="H104" s="35"/>
      <c r="I104" s="44"/>
      <c r="J104" s="44"/>
      <c r="K104" s="35"/>
      <c r="L104" s="45"/>
      <c r="M104" s="45"/>
      <c r="N104" s="45"/>
      <c r="O104" s="28"/>
      <c r="P104"/>
      <c r="Q104"/>
      <c r="S104" s="1"/>
    </row>
    <row r="105" spans="2:19" hidden="1" x14ac:dyDescent="0.2">
      <c r="B105" s="47">
        <v>9</v>
      </c>
      <c r="C105"/>
      <c r="D105" s="25"/>
      <c r="E105" s="25"/>
      <c r="F105" s="25"/>
      <c r="G105" s="25"/>
      <c r="H105" s="26"/>
      <c r="I105" s="26"/>
      <c r="J105" s="26"/>
      <c r="K105" s="25"/>
      <c r="L105" s="26"/>
      <c r="M105" s="26"/>
      <c r="N105" s="27"/>
      <c r="O105" s="28"/>
      <c r="P105" s="46" t="str">
        <f t="shared" ref="P105:P112" si="7">IF(K105=0," ",1)</f>
        <v xml:space="preserve"> </v>
      </c>
      <c r="Q105" s="46"/>
      <c r="S105" s="1"/>
    </row>
    <row r="106" spans="2:19" hidden="1" x14ac:dyDescent="0.2">
      <c r="B106" s="47">
        <v>10</v>
      </c>
      <c r="C106"/>
      <c r="D106" s="25"/>
      <c r="E106" s="25"/>
      <c r="F106" s="25"/>
      <c r="G106" s="25"/>
      <c r="H106" s="26"/>
      <c r="I106" s="26"/>
      <c r="J106" s="26"/>
      <c r="K106" s="25"/>
      <c r="L106" s="26"/>
      <c r="M106" s="26"/>
      <c r="N106" s="27"/>
      <c r="O106" s="28"/>
      <c r="P106" s="46" t="str">
        <f t="shared" si="7"/>
        <v xml:space="preserve"> </v>
      </c>
      <c r="Q106" s="46"/>
      <c r="S106" s="1"/>
    </row>
    <row r="107" spans="2:19" hidden="1" x14ac:dyDescent="0.2">
      <c r="B107" s="47">
        <v>11</v>
      </c>
      <c r="C107"/>
      <c r="D107" s="25"/>
      <c r="E107" s="25"/>
      <c r="F107" s="25"/>
      <c r="G107" s="25"/>
      <c r="H107" s="26"/>
      <c r="I107" s="26"/>
      <c r="J107" s="26"/>
      <c r="K107" s="25"/>
      <c r="L107" s="26"/>
      <c r="M107" s="26"/>
      <c r="N107" s="27"/>
      <c r="O107" s="28"/>
      <c r="P107" s="46" t="str">
        <f t="shared" si="7"/>
        <v xml:space="preserve"> </v>
      </c>
      <c r="Q107" s="46"/>
      <c r="S107" s="1"/>
    </row>
    <row r="108" spans="2:19" hidden="1" x14ac:dyDescent="0.2">
      <c r="B108" s="47">
        <v>12</v>
      </c>
      <c r="C108"/>
      <c r="D108" s="25"/>
      <c r="E108" s="25"/>
      <c r="F108" s="25"/>
      <c r="G108" s="25"/>
      <c r="H108" s="26"/>
      <c r="I108" s="26"/>
      <c r="J108" s="26"/>
      <c r="K108" s="25"/>
      <c r="L108" s="26"/>
      <c r="M108" s="26"/>
      <c r="N108" s="27"/>
      <c r="O108" s="28"/>
      <c r="P108" s="46" t="str">
        <f t="shared" si="7"/>
        <v xml:space="preserve"> </v>
      </c>
      <c r="Q108" s="46"/>
      <c r="S108" s="1"/>
    </row>
    <row r="109" spans="2:19" hidden="1" x14ac:dyDescent="0.2">
      <c r="B109" s="47">
        <v>13</v>
      </c>
      <c r="C109"/>
      <c r="D109" s="25"/>
      <c r="E109" s="25"/>
      <c r="F109" s="25"/>
      <c r="G109" s="25"/>
      <c r="H109" s="26"/>
      <c r="I109" s="26"/>
      <c r="J109" s="26"/>
      <c r="K109" s="25"/>
      <c r="L109" s="26"/>
      <c r="M109" s="26"/>
      <c r="N109" s="27"/>
      <c r="O109" s="28"/>
      <c r="P109" s="46" t="str">
        <f t="shared" si="7"/>
        <v xml:space="preserve"> </v>
      </c>
      <c r="Q109" s="46"/>
      <c r="S109" s="1"/>
    </row>
    <row r="110" spans="2:19" hidden="1" x14ac:dyDescent="0.2">
      <c r="B110" s="47">
        <v>14</v>
      </c>
      <c r="C110"/>
      <c r="D110" s="25"/>
      <c r="E110" s="25"/>
      <c r="F110" s="25"/>
      <c r="G110" s="25"/>
      <c r="H110" s="26"/>
      <c r="I110" s="26"/>
      <c r="J110" s="26"/>
      <c r="K110" s="25"/>
      <c r="L110" s="26"/>
      <c r="M110" s="26"/>
      <c r="N110" s="27"/>
      <c r="O110" s="28"/>
      <c r="P110" s="46" t="str">
        <f t="shared" si="7"/>
        <v xml:space="preserve"> </v>
      </c>
      <c r="Q110" s="46"/>
      <c r="S110" s="1"/>
    </row>
    <row r="111" spans="2:19" hidden="1" x14ac:dyDescent="0.2">
      <c r="B111" s="47">
        <v>15</v>
      </c>
      <c r="C111"/>
      <c r="D111" s="25"/>
      <c r="E111" s="25"/>
      <c r="F111" s="25"/>
      <c r="G111" s="25"/>
      <c r="H111" s="26"/>
      <c r="I111" s="26"/>
      <c r="J111" s="26"/>
      <c r="K111" s="25"/>
      <c r="L111" s="26"/>
      <c r="M111" s="26"/>
      <c r="N111" s="27"/>
      <c r="O111" s="28"/>
      <c r="P111" s="46" t="str">
        <f t="shared" si="7"/>
        <v xml:space="preserve"> </v>
      </c>
      <c r="Q111" s="46"/>
      <c r="S111" s="1"/>
    </row>
    <row r="112" spans="2:19" hidden="1" x14ac:dyDescent="0.2">
      <c r="B112" s="47">
        <v>16</v>
      </c>
      <c r="C112"/>
      <c r="D112" s="25"/>
      <c r="E112" s="25"/>
      <c r="F112" s="25"/>
      <c r="G112" s="25"/>
      <c r="H112" s="26"/>
      <c r="I112" s="26"/>
      <c r="J112" s="26"/>
      <c r="K112" s="25"/>
      <c r="L112" s="26"/>
      <c r="M112" s="26"/>
      <c r="N112" s="27"/>
      <c r="O112" s="28"/>
      <c r="P112" s="46" t="str">
        <f t="shared" si="7"/>
        <v xml:space="preserve"> </v>
      </c>
      <c r="Q112" s="46"/>
      <c r="S112" s="1"/>
    </row>
    <row r="113" spans="10:10" ht="15" customHeight="1" x14ac:dyDescent="0.2"/>
    <row r="115" spans="10:10" ht="15" customHeight="1" x14ac:dyDescent="0.2"/>
    <row r="118" spans="10:10" ht="15" hidden="1" customHeight="1" x14ac:dyDescent="0.2">
      <c r="J118" s="1" t="s">
        <v>328</v>
      </c>
    </row>
  </sheetData>
  <sortState xmlns:xlrd2="http://schemas.microsoft.com/office/spreadsheetml/2017/richdata2" ref="D71:O73">
    <sortCondition ref="O71:O73"/>
  </sortState>
  <mergeCells count="16">
    <mergeCell ref="G67:H67"/>
    <mergeCell ref="G68:H68"/>
    <mergeCell ref="G91:H91"/>
    <mergeCell ref="G92:H92"/>
    <mergeCell ref="G35:H35"/>
    <mergeCell ref="G36:H36"/>
    <mergeCell ref="G63:H63"/>
    <mergeCell ref="G64:H64"/>
    <mergeCell ref="G65:H65"/>
    <mergeCell ref="G66:H66"/>
    <mergeCell ref="G12:H12"/>
    <mergeCell ref="G7:H7"/>
    <mergeCell ref="G8:H8"/>
    <mergeCell ref="G9:H9"/>
    <mergeCell ref="G10:H10"/>
    <mergeCell ref="G11:H11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129FD-4759-1645-A569-B2EA85B63804}">
  <sheetPr>
    <tabColor rgb="FFC00000"/>
  </sheetPr>
  <dimension ref="B2:AG110"/>
  <sheetViews>
    <sheetView topLeftCell="A38" zoomScale="130" zoomScaleNormal="130" workbookViewId="0">
      <selection activeCell="D87" activeCellId="1" sqref="D63:D67 D87:D94"/>
    </sheetView>
  </sheetViews>
  <sheetFormatPr baseColWidth="10" defaultColWidth="5.6640625" defaultRowHeight="15" customHeight="1" x14ac:dyDescent="0.2"/>
  <cols>
    <col min="1" max="1" width="5.6640625" style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3" width="5.5" style="1" customWidth="1"/>
    <col min="14" max="15" width="12.83203125" style="1" customWidth="1"/>
    <col min="16" max="17" width="6.5" style="18" customWidth="1"/>
    <col min="18" max="18" width="8.1640625" style="1" customWidth="1"/>
    <col min="19" max="19" width="5.6640625" style="2"/>
    <col min="20" max="32" width="5.6640625" style="1"/>
    <col min="33" max="33" width="8.1640625" style="1" bestFit="1" customWidth="1"/>
    <col min="34" max="16384" width="5.6640625" style="1"/>
  </cols>
  <sheetData>
    <row r="2" spans="2:33" ht="26" x14ac:dyDescent="0.2">
      <c r="B2" s="20" t="s">
        <v>136</v>
      </c>
      <c r="C2" s="21"/>
      <c r="D2" s="21"/>
      <c r="E2" s="21"/>
      <c r="F2" s="22">
        <v>37</v>
      </c>
    </row>
    <row r="3" spans="2:33" ht="7.5" customHeight="1" x14ac:dyDescent="0.2">
      <c r="L3" s="2"/>
      <c r="M3" s="2"/>
      <c r="N3" s="2"/>
    </row>
    <row r="4" spans="2:33" ht="19" x14ac:dyDescent="0.2">
      <c r="B4" s="23" t="s">
        <v>239</v>
      </c>
    </row>
    <row r="6" spans="2:33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0"/>
      <c r="P6" s="51"/>
      <c r="Q6" s="86"/>
    </row>
    <row r="7" spans="2:33" x14ac:dyDescent="0.2">
      <c r="B7" s="24" t="s">
        <v>160</v>
      </c>
      <c r="G7" s="151">
        <f>VLOOKUP(B4&amp;B6,BUSCARECORDS_50MS14,2,FALSE)</f>
        <v>3.6435185185185187E-4</v>
      </c>
      <c r="H7" s="151"/>
      <c r="I7" s="24" t="str">
        <f>VLOOKUP(B4&amp;B6,BUSCARECORDS_50MS14,3,FALSE)</f>
        <v>PRADOS MARTINEZ, JUAN BAUTISTA (SELECCIÓN ESPAÑOLA)</v>
      </c>
      <c r="R7" s="65" t="s">
        <v>225</v>
      </c>
    </row>
    <row r="8" spans="2:33" x14ac:dyDescent="0.2">
      <c r="B8" s="24" t="s">
        <v>162</v>
      </c>
      <c r="G8" s="149">
        <f>VLOOKUP(B4&amp;B6,BUSCARECORDS_50MS14,4,FALSE)</f>
        <v>3.6527777777777779E-4</v>
      </c>
      <c r="H8" s="149"/>
      <c r="I8" s="9"/>
      <c r="N8" s="41" t="s">
        <v>186</v>
      </c>
      <c r="O8" s="42">
        <v>6.3657407407407413E-4</v>
      </c>
      <c r="R8" s="66" t="s">
        <v>227</v>
      </c>
    </row>
    <row r="9" spans="2:33" ht="15" customHeight="1" x14ac:dyDescent="0.2">
      <c r="R9" s="67" t="s">
        <v>228</v>
      </c>
    </row>
    <row r="10" spans="2:33" x14ac:dyDescent="0.2">
      <c r="B10"/>
      <c r="C10" s="32" t="s">
        <v>197</v>
      </c>
      <c r="D10" s="35"/>
      <c r="E10" s="35"/>
      <c r="F10" s="35"/>
      <c r="G10" s="35"/>
      <c r="H10" s="35"/>
      <c r="I10" s="44"/>
      <c r="J10" s="44"/>
      <c r="K10" s="35"/>
      <c r="L10" s="45"/>
      <c r="M10" s="45"/>
      <c r="N10" s="45"/>
      <c r="O10" s="28"/>
      <c r="P10" s="46"/>
      <c r="Q10" s="46"/>
      <c r="S10" s="1"/>
    </row>
    <row r="11" spans="2:33" x14ac:dyDescent="0.2">
      <c r="B11" s="47">
        <v>1</v>
      </c>
      <c r="C11"/>
      <c r="D11" s="25" t="s">
        <v>170</v>
      </c>
      <c r="E11" s="25"/>
      <c r="F11" s="25"/>
      <c r="G11" s="25"/>
      <c r="H11" s="26" t="s">
        <v>143</v>
      </c>
      <c r="I11" s="26" t="s">
        <v>150</v>
      </c>
      <c r="J11" s="26" t="s">
        <v>165</v>
      </c>
      <c r="K11" s="85" t="s">
        <v>173</v>
      </c>
      <c r="L11" s="26"/>
      <c r="M11" s="121"/>
      <c r="N11" s="122"/>
      <c r="O11" s="28">
        <v>3.7453703703703705E-4</v>
      </c>
      <c r="P11" s="46">
        <f t="shared" ref="P11:P18" si="0">IF(K11=0," ",2)</f>
        <v>2</v>
      </c>
      <c r="Q11" s="46"/>
      <c r="R11" s="48"/>
      <c r="S11" s="48"/>
      <c r="V11" s="25"/>
      <c r="W11" s="25"/>
      <c r="X11" s="25"/>
      <c r="Y11" s="25"/>
      <c r="Z11" s="26"/>
      <c r="AA11" s="26"/>
      <c r="AB11" s="26"/>
      <c r="AC11" s="85"/>
      <c r="AD11" s="26"/>
      <c r="AE11" s="121"/>
      <c r="AF11" s="122"/>
      <c r="AG11" s="28"/>
    </row>
    <row r="12" spans="2:33" x14ac:dyDescent="0.2">
      <c r="B12" s="47">
        <v>2</v>
      </c>
      <c r="C12"/>
      <c r="D12" s="25" t="s">
        <v>400</v>
      </c>
      <c r="E12" s="25"/>
      <c r="F12" s="25"/>
      <c r="G12" s="25"/>
      <c r="H12" s="26" t="s">
        <v>143</v>
      </c>
      <c r="I12" s="26" t="s">
        <v>150</v>
      </c>
      <c r="J12" s="26" t="s">
        <v>165</v>
      </c>
      <c r="K12" s="85" t="s">
        <v>376</v>
      </c>
      <c r="L12" s="26"/>
      <c r="M12" s="121"/>
      <c r="N12" s="122"/>
      <c r="O12" s="28">
        <v>3.7870370370370369E-4</v>
      </c>
      <c r="P12" s="46">
        <f t="shared" si="0"/>
        <v>2</v>
      </c>
      <c r="Q12" s="46"/>
      <c r="R12" s="37" t="s">
        <v>200</v>
      </c>
      <c r="S12" s="48"/>
      <c r="V12" s="25"/>
      <c r="W12" s="25"/>
      <c r="X12" s="25"/>
      <c r="Y12" s="25"/>
      <c r="Z12" s="26"/>
      <c r="AA12" s="26"/>
      <c r="AB12" s="26"/>
      <c r="AC12" s="85"/>
      <c r="AD12" s="26"/>
      <c r="AE12" s="121"/>
      <c r="AF12" s="122"/>
      <c r="AG12" s="28"/>
    </row>
    <row r="13" spans="2:33" x14ac:dyDescent="0.2">
      <c r="B13" s="47">
        <v>3</v>
      </c>
      <c r="C13"/>
      <c r="D13" s="25" t="s">
        <v>259</v>
      </c>
      <c r="E13" s="25"/>
      <c r="F13" s="25"/>
      <c r="G13" s="25"/>
      <c r="H13" s="26" t="s">
        <v>143</v>
      </c>
      <c r="I13" s="26" t="s">
        <v>150</v>
      </c>
      <c r="J13" s="26" t="s">
        <v>165</v>
      </c>
      <c r="K13" s="85" t="s">
        <v>217</v>
      </c>
      <c r="L13" s="26"/>
      <c r="M13" s="121"/>
      <c r="N13" s="122"/>
      <c r="O13" s="28">
        <v>4.743055555555555E-4</v>
      </c>
      <c r="P13" s="46">
        <f t="shared" si="0"/>
        <v>2</v>
      </c>
      <c r="Q13" s="46"/>
      <c r="R13" s="37" t="s">
        <v>201</v>
      </c>
      <c r="S13" s="48"/>
      <c r="V13" s="25"/>
      <c r="W13" s="25"/>
      <c r="X13" s="25"/>
      <c r="Y13" s="25"/>
      <c r="Z13" s="26"/>
      <c r="AA13" s="26"/>
      <c r="AB13" s="26"/>
      <c r="AC13" s="85"/>
      <c r="AD13" s="26"/>
      <c r="AE13" s="121"/>
      <c r="AF13" s="122"/>
      <c r="AG13" s="28"/>
    </row>
    <row r="14" spans="2:33" x14ac:dyDescent="0.2">
      <c r="B14" s="47">
        <v>4</v>
      </c>
      <c r="C14"/>
      <c r="D14" s="25" t="s">
        <v>144</v>
      </c>
      <c r="E14" s="25"/>
      <c r="F14" s="25"/>
      <c r="G14" s="25"/>
      <c r="H14" s="26" t="s">
        <v>143</v>
      </c>
      <c r="I14" s="26" t="s">
        <v>150</v>
      </c>
      <c r="J14" s="26" t="s">
        <v>165</v>
      </c>
      <c r="K14" s="85" t="s">
        <v>35</v>
      </c>
      <c r="L14" s="26"/>
      <c r="M14" s="121"/>
      <c r="N14" s="122"/>
      <c r="O14" s="28">
        <v>5.2407407407407405E-4</v>
      </c>
      <c r="P14" s="46">
        <f t="shared" si="0"/>
        <v>2</v>
      </c>
      <c r="Q14" s="46"/>
      <c r="R14" s="48"/>
      <c r="S14" s="48"/>
      <c r="V14" s="25"/>
      <c r="W14" s="25"/>
      <c r="X14" s="25"/>
      <c r="Y14" s="25"/>
      <c r="Z14" s="26"/>
      <c r="AA14" s="26"/>
      <c r="AB14" s="26"/>
      <c r="AC14" s="85"/>
      <c r="AD14" s="26"/>
      <c r="AE14" s="121"/>
      <c r="AF14" s="122"/>
      <c r="AG14" s="28"/>
    </row>
    <row r="15" spans="2:33" x14ac:dyDescent="0.2">
      <c r="B15" s="47">
        <v>5</v>
      </c>
      <c r="C15"/>
      <c r="D15" s="25" t="s">
        <v>427</v>
      </c>
      <c r="E15" s="25"/>
      <c r="F15" s="25"/>
      <c r="G15" s="25"/>
      <c r="H15" s="26" t="s">
        <v>143</v>
      </c>
      <c r="I15" s="26" t="s">
        <v>150</v>
      </c>
      <c r="J15" s="26" t="s">
        <v>165</v>
      </c>
      <c r="K15" s="85" t="s">
        <v>284</v>
      </c>
      <c r="L15" s="26"/>
      <c r="M15" s="121"/>
      <c r="N15" s="122"/>
      <c r="O15" s="28">
        <v>5.2986111111111116E-4</v>
      </c>
      <c r="P15" s="46">
        <f t="shared" si="0"/>
        <v>2</v>
      </c>
      <c r="Q15" s="46"/>
      <c r="R15" s="37" t="s">
        <v>200</v>
      </c>
      <c r="S15" s="48"/>
      <c r="V15" s="25"/>
      <c r="W15" s="25"/>
      <c r="X15" s="25"/>
      <c r="Y15" s="25"/>
      <c r="Z15" s="26"/>
      <c r="AA15" s="26"/>
      <c r="AB15" s="26"/>
      <c r="AC15" s="85"/>
      <c r="AD15" s="68"/>
      <c r="AE15" s="121"/>
      <c r="AF15" s="122"/>
      <c r="AG15" s="28"/>
    </row>
    <row r="16" spans="2:33" x14ac:dyDescent="0.2">
      <c r="B16" s="47">
        <v>6</v>
      </c>
      <c r="C16"/>
      <c r="D16" s="25" t="s">
        <v>408</v>
      </c>
      <c r="E16" s="25"/>
      <c r="F16" s="25"/>
      <c r="G16" s="25"/>
      <c r="H16" s="26" t="s">
        <v>143</v>
      </c>
      <c r="I16" s="26" t="s">
        <v>150</v>
      </c>
      <c r="J16" s="26" t="s">
        <v>165</v>
      </c>
      <c r="K16" s="85" t="s">
        <v>284</v>
      </c>
      <c r="L16" s="68"/>
      <c r="M16" s="121"/>
      <c r="N16" s="122"/>
      <c r="O16" s="28">
        <v>5.6041666666666664E-4</v>
      </c>
      <c r="P16" s="46">
        <f t="shared" si="0"/>
        <v>2</v>
      </c>
      <c r="Q16" s="46"/>
      <c r="R16" s="37" t="s">
        <v>202</v>
      </c>
      <c r="S16" s="48"/>
      <c r="V16" s="25"/>
      <c r="W16" s="25"/>
      <c r="X16" s="25"/>
      <c r="Y16" s="25"/>
      <c r="Z16" s="26"/>
      <c r="AA16" s="26"/>
      <c r="AB16" s="26"/>
      <c r="AC16" s="85"/>
      <c r="AD16" s="26"/>
      <c r="AE16" s="121"/>
      <c r="AF16" s="122"/>
      <c r="AG16" s="28"/>
    </row>
    <row r="17" spans="2:33" x14ac:dyDescent="0.2">
      <c r="B17" s="47">
        <v>7</v>
      </c>
      <c r="C17"/>
      <c r="D17" s="25" t="s">
        <v>489</v>
      </c>
      <c r="E17" s="25"/>
      <c r="F17" s="25"/>
      <c r="G17" s="25"/>
      <c r="H17" s="26" t="s">
        <v>143</v>
      </c>
      <c r="I17" s="26" t="s">
        <v>150</v>
      </c>
      <c r="J17" s="26" t="s">
        <v>165</v>
      </c>
      <c r="K17" s="85" t="s">
        <v>490</v>
      </c>
      <c r="L17" s="26"/>
      <c r="M17" s="121"/>
      <c r="N17" s="122"/>
      <c r="O17" s="28">
        <v>5.8796296296296298E-4</v>
      </c>
      <c r="P17" s="46">
        <f t="shared" si="0"/>
        <v>2</v>
      </c>
      <c r="Q17" s="46"/>
      <c r="R17" s="37" t="s">
        <v>214</v>
      </c>
      <c r="S17" s="48"/>
      <c r="V17" s="25"/>
      <c r="W17" s="25"/>
      <c r="X17" s="25"/>
      <c r="Y17" s="25"/>
      <c r="Z17" s="26"/>
      <c r="AA17" s="26"/>
      <c r="AB17" s="26"/>
      <c r="AC17" s="85"/>
      <c r="AD17" s="26"/>
      <c r="AE17" s="121"/>
      <c r="AF17" s="122"/>
      <c r="AG17" s="28"/>
    </row>
    <row r="18" spans="2:33" x14ac:dyDescent="0.2">
      <c r="B18" s="47">
        <v>8</v>
      </c>
      <c r="C18"/>
      <c r="D18" s="25" t="s">
        <v>355</v>
      </c>
      <c r="E18" s="25"/>
      <c r="F18" s="25"/>
      <c r="G18" s="25"/>
      <c r="H18" s="26" t="s">
        <v>143</v>
      </c>
      <c r="I18" s="26" t="s">
        <v>150</v>
      </c>
      <c r="J18" s="26" t="s">
        <v>165</v>
      </c>
      <c r="K18" s="85" t="s">
        <v>284</v>
      </c>
      <c r="L18" s="26"/>
      <c r="M18" s="121"/>
      <c r="N18" s="122"/>
      <c r="O18" s="28">
        <v>5.9525462962962961E-4</v>
      </c>
      <c r="P18" s="46">
        <f t="shared" si="0"/>
        <v>2</v>
      </c>
      <c r="Q18" s="46"/>
      <c r="R18" s="48"/>
      <c r="S18" s="48"/>
      <c r="V18" s="25"/>
      <c r="W18" s="25"/>
      <c r="X18" s="25"/>
      <c r="Y18" s="25"/>
      <c r="Z18" s="26"/>
      <c r="AA18" s="26"/>
      <c r="AB18" s="26"/>
      <c r="AC18" s="85"/>
      <c r="AD18" s="26"/>
      <c r="AE18" s="121"/>
      <c r="AF18" s="122"/>
      <c r="AG18" s="28"/>
    </row>
    <row r="19" spans="2:33" x14ac:dyDescent="0.2">
      <c r="B19"/>
      <c r="C19"/>
      <c r="D19" s="25"/>
      <c r="E19" s="25"/>
      <c r="F19" s="25"/>
      <c r="G19" s="25"/>
      <c r="H19" s="26"/>
      <c r="I19" s="26"/>
      <c r="J19" s="26"/>
      <c r="K19" s="85"/>
      <c r="L19" s="26"/>
      <c r="M19" s="121"/>
      <c r="N19" s="122"/>
      <c r="O19" s="28"/>
      <c r="P19"/>
      <c r="Q19"/>
      <c r="S19" s="1"/>
      <c r="V19" s="25"/>
      <c r="W19" s="25"/>
      <c r="X19" s="25"/>
      <c r="Y19" s="25"/>
      <c r="Z19" s="26"/>
      <c r="AA19" s="26"/>
      <c r="AB19" s="26"/>
      <c r="AC19" s="85"/>
      <c r="AD19" s="26"/>
      <c r="AE19" s="121"/>
      <c r="AF19" s="122"/>
      <c r="AG19" s="28"/>
    </row>
    <row r="20" spans="2:33" x14ac:dyDescent="0.2">
      <c r="B20"/>
      <c r="C20" s="32" t="s">
        <v>203</v>
      </c>
      <c r="D20" s="25"/>
      <c r="E20" s="25"/>
      <c r="F20" s="25"/>
      <c r="G20" s="25"/>
      <c r="H20" s="26"/>
      <c r="I20" s="26"/>
      <c r="J20" s="26"/>
      <c r="K20" s="25"/>
      <c r="L20" s="26"/>
      <c r="M20" s="26"/>
      <c r="N20" s="27"/>
      <c r="O20" s="28"/>
      <c r="P20"/>
      <c r="Q20"/>
      <c r="S20" s="1"/>
      <c r="V20" s="25"/>
      <c r="W20" s="25"/>
      <c r="X20" s="25"/>
      <c r="Y20" s="25"/>
      <c r="Z20" s="26"/>
      <c r="AA20" s="26"/>
      <c r="AB20" s="26"/>
      <c r="AC20" s="85"/>
      <c r="AD20" s="26"/>
      <c r="AE20" s="121"/>
      <c r="AF20" s="122"/>
      <c r="AG20" s="28"/>
    </row>
    <row r="21" spans="2:33" x14ac:dyDescent="0.2">
      <c r="B21" s="47">
        <v>9</v>
      </c>
      <c r="C21"/>
      <c r="D21" s="25" t="s">
        <v>382</v>
      </c>
      <c r="E21" s="25"/>
      <c r="F21" s="25"/>
      <c r="G21" s="25"/>
      <c r="H21" s="26" t="s">
        <v>143</v>
      </c>
      <c r="I21" s="26" t="s">
        <v>150</v>
      </c>
      <c r="J21" s="26" t="s">
        <v>165</v>
      </c>
      <c r="K21" s="85" t="s">
        <v>35</v>
      </c>
      <c r="L21" s="26"/>
      <c r="M21" s="121"/>
      <c r="N21" s="122"/>
      <c r="O21" s="28">
        <v>6.1018518518518518E-4</v>
      </c>
      <c r="P21" s="46">
        <f t="shared" ref="P21:P28" si="1">IF(K21=0," ",1)</f>
        <v>1</v>
      </c>
      <c r="Q21" s="46"/>
      <c r="S21" s="1"/>
      <c r="V21" s="25"/>
      <c r="W21" s="25"/>
      <c r="X21" s="25"/>
      <c r="Y21" s="25"/>
      <c r="Z21" s="26"/>
      <c r="AA21" s="26"/>
      <c r="AB21" s="26"/>
      <c r="AC21" s="85"/>
      <c r="AD21" s="26"/>
      <c r="AE21" s="121"/>
      <c r="AF21" s="122"/>
      <c r="AG21" s="28"/>
    </row>
    <row r="22" spans="2:33" x14ac:dyDescent="0.2">
      <c r="B22" s="47">
        <v>10</v>
      </c>
      <c r="C22"/>
      <c r="D22" s="35"/>
      <c r="E22" s="35"/>
      <c r="F22" s="35"/>
      <c r="G22" s="35"/>
      <c r="H22" s="35"/>
      <c r="I22" s="44"/>
      <c r="J22" s="44"/>
      <c r="K22" s="35"/>
      <c r="L22" s="45"/>
      <c r="M22" s="45"/>
      <c r="N22" s="45"/>
      <c r="O22" s="28"/>
      <c r="P22" s="46" t="str">
        <f t="shared" si="1"/>
        <v xml:space="preserve"> </v>
      </c>
      <c r="Q22" s="46"/>
      <c r="S22" s="1"/>
      <c r="V22" s="25"/>
      <c r="W22" s="25"/>
      <c r="X22" s="25"/>
      <c r="Y22" s="25"/>
      <c r="Z22" s="26"/>
      <c r="AA22" s="26"/>
      <c r="AB22" s="26"/>
      <c r="AC22" s="85"/>
      <c r="AD22" s="26"/>
      <c r="AE22" s="121"/>
      <c r="AF22" s="122"/>
      <c r="AG22" s="28"/>
    </row>
    <row r="23" spans="2:33" x14ac:dyDescent="0.2">
      <c r="B23" s="47">
        <v>11</v>
      </c>
      <c r="C23"/>
      <c r="D23" s="25"/>
      <c r="E23" s="25"/>
      <c r="F23" s="25"/>
      <c r="G23" s="25"/>
      <c r="H23" s="26"/>
      <c r="I23" s="26"/>
      <c r="J23" s="26"/>
      <c r="K23" s="25"/>
      <c r="L23" s="26"/>
      <c r="M23" s="26"/>
      <c r="N23" s="27"/>
      <c r="O23" s="28"/>
      <c r="P23" s="46" t="str">
        <f t="shared" si="1"/>
        <v xml:space="preserve"> </v>
      </c>
      <c r="Q23" s="46"/>
      <c r="S23" s="1"/>
      <c r="V23" s="25"/>
      <c r="W23" s="25"/>
      <c r="X23" s="25"/>
      <c r="Y23" s="25"/>
      <c r="Z23" s="26"/>
      <c r="AA23" s="26"/>
      <c r="AB23" s="26"/>
      <c r="AC23" s="85"/>
      <c r="AD23" s="26"/>
      <c r="AE23" s="121"/>
      <c r="AF23" s="122"/>
      <c r="AG23" s="28"/>
    </row>
    <row r="24" spans="2:33" x14ac:dyDescent="0.2">
      <c r="B24" s="47">
        <v>12</v>
      </c>
      <c r="C24"/>
      <c r="D24" s="25"/>
      <c r="E24" s="25"/>
      <c r="F24" s="25"/>
      <c r="G24" s="25"/>
      <c r="H24" s="26"/>
      <c r="I24" s="26"/>
      <c r="J24" s="26"/>
      <c r="K24" s="25"/>
      <c r="L24" s="26"/>
      <c r="M24" s="26"/>
      <c r="N24" s="27"/>
      <c r="O24" s="28"/>
      <c r="P24" s="46" t="str">
        <f t="shared" si="1"/>
        <v xml:space="preserve"> </v>
      </c>
      <c r="Q24" s="46"/>
      <c r="S24" s="1"/>
      <c r="V24" s="25"/>
      <c r="W24" s="25"/>
      <c r="X24" s="25"/>
      <c r="Y24" s="25"/>
      <c r="Z24" s="26"/>
      <c r="AA24" s="26"/>
      <c r="AB24" s="26"/>
      <c r="AC24" s="85"/>
      <c r="AD24" s="26"/>
      <c r="AE24" s="121"/>
      <c r="AF24" s="122"/>
      <c r="AG24" s="28"/>
    </row>
    <row r="25" spans="2:33" x14ac:dyDescent="0.2">
      <c r="B25" s="47">
        <v>13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6"/>
      <c r="N25" s="27"/>
      <c r="O25" s="28"/>
      <c r="P25" s="46" t="str">
        <f t="shared" si="1"/>
        <v xml:space="preserve"> </v>
      </c>
      <c r="Q25" s="46"/>
      <c r="S25" s="1"/>
      <c r="V25" s="25"/>
      <c r="W25" s="25"/>
      <c r="X25" s="25"/>
      <c r="Y25" s="25"/>
      <c r="Z25" s="26"/>
      <c r="AA25" s="26"/>
      <c r="AB25" s="68"/>
      <c r="AC25" s="85"/>
      <c r="AD25" s="26"/>
      <c r="AE25" s="121"/>
      <c r="AF25" s="122"/>
      <c r="AG25" s="28"/>
    </row>
    <row r="26" spans="2:33" x14ac:dyDescent="0.2">
      <c r="B26" s="47">
        <v>14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6"/>
      <c r="N26" s="27"/>
      <c r="O26" s="28"/>
      <c r="P26" s="46" t="str">
        <f t="shared" si="1"/>
        <v xml:space="preserve"> </v>
      </c>
      <c r="Q26" s="46"/>
      <c r="S26" s="1"/>
      <c r="V26" s="25"/>
      <c r="W26" s="25"/>
      <c r="X26" s="25"/>
      <c r="Y26" s="25"/>
      <c r="Z26" s="26"/>
      <c r="AA26" s="26"/>
      <c r="AB26" s="29"/>
      <c r="AC26" s="85"/>
      <c r="AD26" s="26"/>
      <c r="AE26" s="121"/>
      <c r="AF26" s="122"/>
      <c r="AG26" s="28"/>
    </row>
    <row r="27" spans="2:33" x14ac:dyDescent="0.2">
      <c r="B27" s="47">
        <v>15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6"/>
      <c r="N27" s="27"/>
      <c r="O27" s="28"/>
      <c r="P27" s="46" t="str">
        <f t="shared" si="1"/>
        <v xml:space="preserve"> </v>
      </c>
      <c r="Q27" s="46"/>
      <c r="S27" s="1"/>
      <c r="V27" s="25"/>
      <c r="W27" s="25"/>
      <c r="X27" s="25"/>
      <c r="Y27" s="25"/>
      <c r="Z27" s="26"/>
      <c r="AA27" s="26"/>
      <c r="AB27" s="26"/>
      <c r="AC27" s="85"/>
      <c r="AD27" s="26"/>
      <c r="AE27" s="121"/>
      <c r="AF27" s="122"/>
      <c r="AG27" s="28"/>
    </row>
    <row r="28" spans="2:33" x14ac:dyDescent="0.2">
      <c r="B28" s="47">
        <v>16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6"/>
      <c r="N28" s="27"/>
      <c r="O28" s="28"/>
      <c r="P28" s="46" t="str">
        <f t="shared" si="1"/>
        <v xml:space="preserve"> </v>
      </c>
      <c r="Q28" s="46"/>
      <c r="S28" s="1"/>
      <c r="V28" s="25"/>
      <c r="W28" s="25"/>
      <c r="X28" s="25"/>
      <c r="Y28" s="25"/>
      <c r="Z28" s="26"/>
      <c r="AA28" s="26"/>
      <c r="AB28" s="26"/>
      <c r="AC28" s="85"/>
      <c r="AD28" s="26"/>
      <c r="AE28" s="121"/>
      <c r="AF28" s="122"/>
      <c r="AG28" s="28"/>
    </row>
    <row r="29" spans="2:33" ht="15" customHeight="1" x14ac:dyDescent="0.2">
      <c r="V29" s="25"/>
      <c r="W29" s="25"/>
      <c r="X29" s="25"/>
      <c r="Y29" s="25"/>
      <c r="Z29" s="26"/>
      <c r="AA29" s="26"/>
      <c r="AB29" s="26"/>
      <c r="AC29" s="85"/>
      <c r="AD29" s="26"/>
      <c r="AE29" s="121"/>
      <c r="AF29" s="122"/>
      <c r="AG29" s="28"/>
    </row>
    <row r="30" spans="2:33" ht="16" x14ac:dyDescent="0.2">
      <c r="B30" s="49" t="s">
        <v>1</v>
      </c>
      <c r="C30" s="50"/>
      <c r="D30" s="50"/>
      <c r="E30" s="50"/>
      <c r="F30" s="110" t="s">
        <v>140</v>
      </c>
      <c r="G30" s="50"/>
      <c r="H30" s="50"/>
      <c r="I30" s="50"/>
      <c r="J30" s="50"/>
      <c r="K30" s="50"/>
      <c r="L30" s="50"/>
      <c r="M30" s="50"/>
      <c r="N30" s="50"/>
      <c r="O30" s="50"/>
      <c r="P30" s="51"/>
      <c r="Q30" s="86"/>
      <c r="V30" s="25"/>
      <c r="W30" s="25"/>
      <c r="X30" s="25"/>
      <c r="Y30" s="25"/>
      <c r="Z30" s="26"/>
      <c r="AA30" s="26"/>
      <c r="AB30" s="29"/>
      <c r="AC30" s="85"/>
      <c r="AD30" s="26"/>
      <c r="AE30" s="121"/>
      <c r="AF30" s="122"/>
      <c r="AG30" s="28"/>
    </row>
    <row r="31" spans="2:33" x14ac:dyDescent="0.2">
      <c r="B31" s="24" t="s">
        <v>161</v>
      </c>
      <c r="G31" s="149">
        <f>VLOOKUP(B4&amp;B30,BUSCARECORDS_50MS15,2,FALSE)</f>
        <v>4.6388888888888885E-4</v>
      </c>
      <c r="H31" s="149"/>
      <c r="I31" s="24" t="str">
        <f>VLOOKUP(B4&amp;B30,BUSCARECORDS_50MS15,3,FALSE)</f>
        <v>PABLO FERNANDEZ LEON (SELECCIÓN DE MADRID)</v>
      </c>
      <c r="R31" s="65" t="s">
        <v>225</v>
      </c>
      <c r="V31" s="25"/>
      <c r="W31" s="25"/>
      <c r="X31" s="25"/>
      <c r="Y31" s="25"/>
      <c r="Z31" s="26"/>
      <c r="AA31" s="26"/>
      <c r="AB31" s="26"/>
      <c r="AC31" s="85"/>
      <c r="AD31" s="26"/>
      <c r="AE31" s="121"/>
      <c r="AF31" s="122"/>
      <c r="AG31" s="28"/>
    </row>
    <row r="32" spans="2:33" x14ac:dyDescent="0.2">
      <c r="B32" s="24" t="s">
        <v>164</v>
      </c>
      <c r="G32" s="149">
        <f>VLOOKUP(B4&amp;B30,BUSCARECORDS_50MS15,4,FALSE)</f>
        <v>4.3692129629629631E-4</v>
      </c>
      <c r="H32" s="149"/>
      <c r="I32" s="9"/>
      <c r="N32" s="41" t="s">
        <v>187</v>
      </c>
      <c r="O32" s="42">
        <v>6.9444444444444447E-4</v>
      </c>
      <c r="R32" s="66" t="s">
        <v>227</v>
      </c>
      <c r="V32" s="25"/>
      <c r="W32" s="25"/>
      <c r="X32" s="25"/>
      <c r="Y32" s="25"/>
      <c r="Z32" s="26"/>
      <c r="AA32" s="26"/>
      <c r="AB32" s="26"/>
      <c r="AC32" s="85"/>
      <c r="AD32" s="26"/>
      <c r="AE32" s="121"/>
      <c r="AF32" s="122"/>
      <c r="AG32" s="28"/>
    </row>
    <row r="33" spans="2:33" ht="15" customHeight="1" x14ac:dyDescent="0.2">
      <c r="N33" s="39"/>
      <c r="O33" s="40"/>
      <c r="P33" s="33"/>
      <c r="R33" s="67" t="s">
        <v>228</v>
      </c>
      <c r="V33" s="25" t="s">
        <v>397</v>
      </c>
      <c r="W33" s="25"/>
      <c r="X33" s="25"/>
      <c r="Y33" s="25"/>
      <c r="Z33" s="26" t="s">
        <v>143</v>
      </c>
      <c r="AA33" s="26" t="s">
        <v>219</v>
      </c>
      <c r="AB33" s="29" t="s">
        <v>141</v>
      </c>
      <c r="AC33" s="85" t="s">
        <v>142</v>
      </c>
      <c r="AD33" s="26"/>
      <c r="AE33" s="121"/>
      <c r="AF33" s="122"/>
      <c r="AG33" s="28">
        <v>7.0115740740740739E-4</v>
      </c>
    </row>
    <row r="34" spans="2:33" x14ac:dyDescent="0.2">
      <c r="B34"/>
      <c r="C34" s="32" t="s">
        <v>197</v>
      </c>
      <c r="D34" s="35"/>
      <c r="E34" s="35"/>
      <c r="F34" s="35"/>
      <c r="G34" s="35"/>
      <c r="H34" s="35"/>
      <c r="I34" s="44"/>
      <c r="J34" s="44"/>
      <c r="K34" s="35"/>
      <c r="L34" s="45"/>
      <c r="M34" s="45"/>
      <c r="N34" s="39"/>
      <c r="O34" s="40"/>
      <c r="P34" s="46"/>
      <c r="Q34" s="46"/>
      <c r="S34" s="1"/>
      <c r="V34" s="25" t="s">
        <v>374</v>
      </c>
      <c r="W34" s="25"/>
      <c r="X34" s="25"/>
      <c r="Y34" s="25"/>
      <c r="Z34" s="26" t="s">
        <v>143</v>
      </c>
      <c r="AA34" s="26" t="s">
        <v>219</v>
      </c>
      <c r="AB34" s="26" t="s">
        <v>141</v>
      </c>
      <c r="AC34" s="85" t="s">
        <v>357</v>
      </c>
      <c r="AD34" s="26"/>
      <c r="AE34" s="121"/>
      <c r="AF34" s="122"/>
      <c r="AG34" s="28">
        <v>7.046296296296297E-4</v>
      </c>
    </row>
    <row r="35" spans="2:33" x14ac:dyDescent="0.2">
      <c r="B35" s="47">
        <v>1</v>
      </c>
      <c r="C35"/>
      <c r="D35" s="25" t="s">
        <v>375</v>
      </c>
      <c r="E35" s="25"/>
      <c r="F35" s="25"/>
      <c r="G35" s="25"/>
      <c r="H35" s="26" t="s">
        <v>143</v>
      </c>
      <c r="I35" s="26" t="s">
        <v>140</v>
      </c>
      <c r="J35" s="26" t="s">
        <v>165</v>
      </c>
      <c r="K35" s="85" t="s">
        <v>357</v>
      </c>
      <c r="L35" s="26"/>
      <c r="M35" s="133"/>
      <c r="N35" s="134"/>
      <c r="O35" s="28">
        <v>5.7627314814814813E-4</v>
      </c>
      <c r="P35" s="46">
        <f t="shared" ref="P35:P42" si="2">IF(K35=0," ",2)</f>
        <v>2</v>
      </c>
      <c r="Q35" s="46"/>
      <c r="R35" s="48"/>
      <c r="S35" s="48"/>
      <c r="V35" s="25" t="s">
        <v>291</v>
      </c>
      <c r="W35" s="25"/>
      <c r="X35" s="25"/>
      <c r="Y35" s="25"/>
      <c r="Z35" s="26" t="s">
        <v>143</v>
      </c>
      <c r="AA35" s="26" t="s">
        <v>219</v>
      </c>
      <c r="AB35" s="26" t="s">
        <v>141</v>
      </c>
      <c r="AC35" s="85" t="s">
        <v>284</v>
      </c>
      <c r="AD35" s="26"/>
      <c r="AE35" s="121"/>
      <c r="AF35" s="122"/>
      <c r="AG35" s="28">
        <v>7.6527777777777781E-4</v>
      </c>
    </row>
    <row r="36" spans="2:33" x14ac:dyDescent="0.2">
      <c r="B36" s="47">
        <v>2</v>
      </c>
      <c r="C36"/>
      <c r="D36" s="25" t="s">
        <v>402</v>
      </c>
      <c r="E36" s="25"/>
      <c r="F36" s="25"/>
      <c r="G36" s="25"/>
      <c r="H36" s="26" t="s">
        <v>143</v>
      </c>
      <c r="I36" s="26" t="s">
        <v>140</v>
      </c>
      <c r="J36" s="26" t="s">
        <v>165</v>
      </c>
      <c r="K36" s="85" t="s">
        <v>284</v>
      </c>
      <c r="L36" s="26"/>
      <c r="M36" s="133"/>
      <c r="N36" s="134"/>
      <c r="O36" s="28">
        <v>5.831018518518519E-4</v>
      </c>
      <c r="P36" s="46">
        <f t="shared" si="2"/>
        <v>2</v>
      </c>
      <c r="Q36" s="46"/>
      <c r="R36" s="37" t="s">
        <v>200</v>
      </c>
      <c r="S36" s="48"/>
      <c r="V36" s="25" t="s">
        <v>481</v>
      </c>
      <c r="W36" s="25"/>
      <c r="X36" s="25"/>
      <c r="Y36" s="25"/>
      <c r="Z36" s="26" t="s">
        <v>143</v>
      </c>
      <c r="AA36" s="26" t="s">
        <v>219</v>
      </c>
      <c r="AB36" s="26" t="s">
        <v>141</v>
      </c>
      <c r="AC36" s="85" t="s">
        <v>284</v>
      </c>
      <c r="AD36" s="26"/>
      <c r="AE36" s="121"/>
      <c r="AF36" s="122"/>
      <c r="AG36" s="28">
        <v>7.6643518518518521E-4</v>
      </c>
    </row>
    <row r="37" spans="2:33" x14ac:dyDescent="0.2">
      <c r="B37" s="47">
        <v>3</v>
      </c>
      <c r="C37"/>
      <c r="D37" s="25" t="s">
        <v>436</v>
      </c>
      <c r="E37" s="25"/>
      <c r="F37" s="25"/>
      <c r="G37" s="25"/>
      <c r="H37" s="26" t="s">
        <v>143</v>
      </c>
      <c r="I37" s="26" t="s">
        <v>140</v>
      </c>
      <c r="J37" s="26" t="s">
        <v>165</v>
      </c>
      <c r="K37" s="85" t="s">
        <v>284</v>
      </c>
      <c r="L37" s="26"/>
      <c r="M37" s="133"/>
      <c r="N37" s="134"/>
      <c r="O37" s="28">
        <v>6.3171296296296294E-4</v>
      </c>
      <c r="P37" s="46">
        <f t="shared" si="2"/>
        <v>2</v>
      </c>
      <c r="Q37" s="46"/>
      <c r="R37" s="37" t="s">
        <v>201</v>
      </c>
      <c r="S37" s="48"/>
      <c r="V37" s="25" t="s">
        <v>296</v>
      </c>
      <c r="W37" s="25"/>
      <c r="X37" s="25"/>
      <c r="Y37" s="25"/>
      <c r="Z37" s="26" t="s">
        <v>143</v>
      </c>
      <c r="AA37" s="26" t="s">
        <v>219</v>
      </c>
      <c r="AB37" s="26" t="s">
        <v>141</v>
      </c>
      <c r="AC37" s="85" t="s">
        <v>358</v>
      </c>
      <c r="AD37" s="26"/>
      <c r="AE37" s="121"/>
      <c r="AF37" s="122"/>
      <c r="AG37" s="28">
        <v>7.70486111111111E-4</v>
      </c>
    </row>
    <row r="38" spans="2:33" x14ac:dyDescent="0.2">
      <c r="B38" s="47">
        <v>4</v>
      </c>
      <c r="C38"/>
      <c r="D38" s="25" t="s">
        <v>321</v>
      </c>
      <c r="E38" s="25"/>
      <c r="F38" s="25"/>
      <c r="G38" s="25"/>
      <c r="H38" s="26" t="s">
        <v>143</v>
      </c>
      <c r="I38" s="26" t="s">
        <v>140</v>
      </c>
      <c r="J38" s="26" t="s">
        <v>165</v>
      </c>
      <c r="K38" s="85" t="s">
        <v>142</v>
      </c>
      <c r="L38" s="26"/>
      <c r="M38" s="133"/>
      <c r="N38" s="134"/>
      <c r="O38" s="28">
        <v>6.4178240740740743E-4</v>
      </c>
      <c r="P38" s="46">
        <f t="shared" si="2"/>
        <v>2</v>
      </c>
      <c r="Q38" s="46"/>
      <c r="R38" s="48"/>
      <c r="S38" s="48"/>
      <c r="V38" s="25" t="s">
        <v>304</v>
      </c>
      <c r="W38" s="25"/>
      <c r="X38" s="25"/>
      <c r="Y38" s="25"/>
      <c r="Z38" s="26" t="s">
        <v>143</v>
      </c>
      <c r="AA38" s="26" t="s">
        <v>219</v>
      </c>
      <c r="AB38" s="29" t="s">
        <v>141</v>
      </c>
      <c r="AC38" s="85" t="s">
        <v>142</v>
      </c>
      <c r="AD38" s="26"/>
      <c r="AE38" s="121"/>
      <c r="AF38" s="122"/>
      <c r="AG38" s="28">
        <v>7.7152777777777777E-4</v>
      </c>
    </row>
    <row r="39" spans="2:33" x14ac:dyDescent="0.2">
      <c r="B39" s="47">
        <v>5</v>
      </c>
      <c r="C39"/>
      <c r="D39" s="25" t="s">
        <v>171</v>
      </c>
      <c r="E39" s="25"/>
      <c r="F39" s="25"/>
      <c r="G39" s="25"/>
      <c r="H39" s="26" t="s">
        <v>143</v>
      </c>
      <c r="I39" s="26" t="s">
        <v>140</v>
      </c>
      <c r="J39" s="26" t="s">
        <v>165</v>
      </c>
      <c r="K39" s="85" t="s">
        <v>284</v>
      </c>
      <c r="L39" s="26"/>
      <c r="M39" s="133"/>
      <c r="N39" s="134"/>
      <c r="O39" s="28">
        <v>6.590277777777778E-4</v>
      </c>
      <c r="P39" s="46">
        <f t="shared" si="2"/>
        <v>2</v>
      </c>
      <c r="Q39" s="46"/>
      <c r="R39" s="37" t="s">
        <v>200</v>
      </c>
      <c r="S39" s="48"/>
      <c r="V39" s="25" t="s">
        <v>394</v>
      </c>
      <c r="W39" s="25"/>
      <c r="X39" s="25"/>
      <c r="Y39" s="25"/>
      <c r="Z39" s="26" t="s">
        <v>143</v>
      </c>
      <c r="AA39" s="26" t="s">
        <v>219</v>
      </c>
      <c r="AB39" s="26" t="s">
        <v>141</v>
      </c>
      <c r="AC39" s="85" t="s">
        <v>284</v>
      </c>
      <c r="AD39" s="26"/>
      <c r="AE39" s="121"/>
      <c r="AF39" s="122"/>
      <c r="AG39" s="28">
        <v>7.8657407407407398E-4</v>
      </c>
    </row>
    <row r="40" spans="2:33" x14ac:dyDescent="0.2">
      <c r="B40" s="47">
        <v>6</v>
      </c>
      <c r="C40"/>
      <c r="D40" s="25" t="s">
        <v>482</v>
      </c>
      <c r="E40" s="25"/>
      <c r="F40" s="25"/>
      <c r="G40" s="25"/>
      <c r="H40" s="26" t="s">
        <v>143</v>
      </c>
      <c r="I40" s="26" t="s">
        <v>140</v>
      </c>
      <c r="J40" s="26" t="s">
        <v>165</v>
      </c>
      <c r="K40" s="85" t="s">
        <v>357</v>
      </c>
      <c r="L40" s="26"/>
      <c r="M40" s="133"/>
      <c r="N40" s="134"/>
      <c r="O40" s="28">
        <v>6.6145833333333334E-4</v>
      </c>
      <c r="P40" s="46">
        <f t="shared" si="2"/>
        <v>2</v>
      </c>
      <c r="Q40" s="46"/>
      <c r="R40" s="37" t="s">
        <v>202</v>
      </c>
      <c r="S40" s="48"/>
      <c r="V40" s="25" t="s">
        <v>306</v>
      </c>
      <c r="W40" s="25"/>
      <c r="X40" s="25"/>
      <c r="Y40" s="25"/>
      <c r="Z40" s="26" t="s">
        <v>143</v>
      </c>
      <c r="AA40" s="26" t="s">
        <v>219</v>
      </c>
      <c r="AB40" s="68" t="s">
        <v>141</v>
      </c>
      <c r="AC40" s="85" t="s">
        <v>359</v>
      </c>
      <c r="AD40" s="26"/>
      <c r="AE40" s="121"/>
      <c r="AF40" s="122"/>
      <c r="AG40" s="28">
        <v>8.0358796296296309E-4</v>
      </c>
    </row>
    <row r="41" spans="2:33" x14ac:dyDescent="0.2">
      <c r="B41" s="47">
        <v>7</v>
      </c>
      <c r="C41"/>
      <c r="D41" s="25" t="s">
        <v>307</v>
      </c>
      <c r="E41" s="25"/>
      <c r="F41" s="25"/>
      <c r="G41" s="25"/>
      <c r="H41" s="26" t="s">
        <v>143</v>
      </c>
      <c r="I41" s="26" t="s">
        <v>140</v>
      </c>
      <c r="J41" s="26" t="s">
        <v>165</v>
      </c>
      <c r="K41" s="85" t="s">
        <v>359</v>
      </c>
      <c r="L41" s="26"/>
      <c r="M41" s="133"/>
      <c r="N41" s="134"/>
      <c r="O41" s="28">
        <v>6.8217592592592592E-4</v>
      </c>
      <c r="P41" s="46">
        <f t="shared" si="2"/>
        <v>2</v>
      </c>
      <c r="Q41" s="46"/>
      <c r="R41" s="37" t="s">
        <v>214</v>
      </c>
      <c r="S41" s="48"/>
      <c r="V41" s="25" t="s">
        <v>380</v>
      </c>
      <c r="W41" s="25"/>
      <c r="X41" s="25"/>
      <c r="Y41" s="25"/>
      <c r="Z41" s="26" t="s">
        <v>143</v>
      </c>
      <c r="AA41" s="26" t="s">
        <v>219</v>
      </c>
      <c r="AB41" s="68" t="s">
        <v>141</v>
      </c>
      <c r="AC41" s="85" t="s">
        <v>359</v>
      </c>
      <c r="AD41" s="26"/>
      <c r="AE41" s="121"/>
      <c r="AF41" s="122"/>
      <c r="AG41" s="28">
        <v>8.3252314814814821E-4</v>
      </c>
    </row>
    <row r="42" spans="2:33" x14ac:dyDescent="0.2">
      <c r="B42" s="47">
        <v>8</v>
      </c>
      <c r="C42"/>
      <c r="D42" s="35"/>
      <c r="E42" s="35"/>
      <c r="F42" s="35"/>
      <c r="G42" s="35"/>
      <c r="H42" s="26"/>
      <c r="I42" s="44"/>
      <c r="J42" s="44"/>
      <c r="K42" s="35"/>
      <c r="L42" s="45"/>
      <c r="M42" s="45"/>
      <c r="N42" s="45"/>
      <c r="O42" s="28"/>
      <c r="P42" s="46" t="str">
        <f t="shared" si="2"/>
        <v xml:space="preserve"> </v>
      </c>
      <c r="Q42" s="46"/>
      <c r="R42" s="48"/>
      <c r="S42" s="48"/>
      <c r="V42" s="25" t="s">
        <v>293</v>
      </c>
      <c r="W42" s="25"/>
      <c r="X42" s="25"/>
      <c r="Y42" s="25"/>
      <c r="Z42" s="26" t="s">
        <v>143</v>
      </c>
      <c r="AA42" s="26" t="s">
        <v>219</v>
      </c>
      <c r="AB42" s="26" t="s">
        <v>141</v>
      </c>
      <c r="AC42" s="85" t="s">
        <v>284</v>
      </c>
      <c r="AD42" s="26"/>
      <c r="AE42" s="121"/>
      <c r="AF42" s="122"/>
      <c r="AG42" s="28">
        <v>9.0081018518518516E-4</v>
      </c>
    </row>
    <row r="43" spans="2:33" x14ac:dyDescent="0.2">
      <c r="B43"/>
      <c r="C43"/>
      <c r="D43" s="25"/>
      <c r="E43" s="25"/>
      <c r="F43" s="25"/>
      <c r="G43" s="25"/>
      <c r="H43" s="26"/>
      <c r="I43" s="26"/>
      <c r="J43" s="26"/>
      <c r="K43" s="25"/>
      <c r="L43" s="26"/>
      <c r="M43" s="26"/>
      <c r="N43" s="27"/>
      <c r="O43" s="28"/>
      <c r="P43"/>
      <c r="Q43"/>
      <c r="S43" s="1"/>
      <c r="V43" s="25" t="s">
        <v>305</v>
      </c>
      <c r="W43" s="25"/>
      <c r="X43" s="25"/>
      <c r="Y43" s="25"/>
      <c r="Z43" s="26" t="s">
        <v>143</v>
      </c>
      <c r="AA43" s="26" t="s">
        <v>219</v>
      </c>
      <c r="AB43" s="26" t="s">
        <v>141</v>
      </c>
      <c r="AC43" s="85" t="s">
        <v>21</v>
      </c>
      <c r="AD43" s="26"/>
      <c r="AE43" s="121"/>
      <c r="AF43" s="122"/>
      <c r="AG43" s="28">
        <v>9.9814814814814818E-4</v>
      </c>
    </row>
    <row r="44" spans="2:33" hidden="1" x14ac:dyDescent="0.2">
      <c r="B44"/>
      <c r="C44" s="32" t="s">
        <v>203</v>
      </c>
      <c r="D44" s="25"/>
      <c r="E44" s="25"/>
      <c r="F44" s="25"/>
      <c r="G44" s="25"/>
      <c r="H44" s="26"/>
      <c r="I44" s="26"/>
      <c r="J44" s="26"/>
      <c r="K44" s="25"/>
      <c r="L44" s="26"/>
      <c r="M44" s="26"/>
      <c r="N44" s="27"/>
      <c r="O44" s="28"/>
      <c r="P44"/>
      <c r="Q44"/>
      <c r="S44" s="1"/>
      <c r="V44"/>
      <c r="W44"/>
      <c r="X44"/>
      <c r="Y44"/>
      <c r="Z44"/>
      <c r="AA44"/>
      <c r="AB44"/>
      <c r="AC44"/>
      <c r="AD44"/>
      <c r="AE44"/>
      <c r="AF44"/>
      <c r="AG44"/>
    </row>
    <row r="45" spans="2:33" hidden="1" x14ac:dyDescent="0.2">
      <c r="B45" s="47">
        <v>9</v>
      </c>
      <c r="C45"/>
      <c r="D45" s="25"/>
      <c r="E45" s="25"/>
      <c r="F45" s="25"/>
      <c r="G45" s="25"/>
      <c r="H45" s="26"/>
      <c r="I45" s="26"/>
      <c r="J45" s="26"/>
      <c r="K45" s="25"/>
      <c r="L45" s="26"/>
      <c r="M45" s="26"/>
      <c r="N45" s="27"/>
      <c r="O45" s="28"/>
      <c r="P45" s="46" t="str">
        <f t="shared" ref="P45:P52" si="3">IF(K45=0," ",1)</f>
        <v xml:space="preserve"> </v>
      </c>
      <c r="Q45" s="46"/>
      <c r="S45" s="1"/>
      <c r="V45"/>
      <c r="W45"/>
      <c r="X45"/>
      <c r="Y45"/>
      <c r="Z45"/>
      <c r="AA45"/>
      <c r="AB45"/>
      <c r="AC45"/>
      <c r="AD45"/>
      <c r="AE45"/>
      <c r="AF45"/>
      <c r="AG45"/>
    </row>
    <row r="46" spans="2:33" hidden="1" x14ac:dyDescent="0.2">
      <c r="B46" s="47">
        <v>10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6"/>
      <c r="N46" s="27"/>
      <c r="O46" s="28"/>
      <c r="P46" s="46" t="str">
        <f t="shared" si="3"/>
        <v xml:space="preserve"> </v>
      </c>
      <c r="Q46" s="46"/>
      <c r="S46" s="1"/>
      <c r="V46"/>
      <c r="W46"/>
      <c r="X46"/>
      <c r="Y46"/>
      <c r="Z46"/>
      <c r="AA46"/>
      <c r="AB46"/>
      <c r="AC46"/>
      <c r="AD46"/>
      <c r="AE46"/>
      <c r="AF46"/>
      <c r="AG46"/>
    </row>
    <row r="47" spans="2:33" hidden="1" x14ac:dyDescent="0.2">
      <c r="B47" s="47">
        <v>11</v>
      </c>
      <c r="C47"/>
      <c r="D47" s="25"/>
      <c r="E47" s="25"/>
      <c r="F47" s="25"/>
      <c r="G47" s="25"/>
      <c r="H47" s="26"/>
      <c r="I47" s="26"/>
      <c r="J47" s="26"/>
      <c r="K47" s="25"/>
      <c r="L47" s="26"/>
      <c r="M47" s="26"/>
      <c r="N47" s="27"/>
      <c r="O47" s="28"/>
      <c r="P47" s="46" t="str">
        <f t="shared" si="3"/>
        <v xml:space="preserve"> </v>
      </c>
      <c r="Q47" s="46"/>
      <c r="S47" s="1"/>
      <c r="V47"/>
      <c r="W47"/>
      <c r="X47"/>
      <c r="Y47"/>
      <c r="Z47"/>
      <c r="AA47"/>
      <c r="AB47"/>
      <c r="AC47"/>
      <c r="AD47"/>
      <c r="AE47"/>
      <c r="AF47"/>
      <c r="AG47"/>
    </row>
    <row r="48" spans="2:33" hidden="1" x14ac:dyDescent="0.2">
      <c r="B48" s="47">
        <v>12</v>
      </c>
      <c r="C48"/>
      <c r="D48" s="25"/>
      <c r="E48" s="25"/>
      <c r="F48" s="25"/>
      <c r="G48" s="25"/>
      <c r="H48" s="26"/>
      <c r="I48" s="26"/>
      <c r="J48" s="26"/>
      <c r="K48" s="25"/>
      <c r="L48" s="26"/>
      <c r="M48" s="26"/>
      <c r="N48" s="27"/>
      <c r="O48" s="28"/>
      <c r="P48" s="46" t="str">
        <f t="shared" si="3"/>
        <v xml:space="preserve"> </v>
      </c>
      <c r="Q48" s="46"/>
      <c r="S48" s="1"/>
      <c r="V48"/>
      <c r="W48"/>
      <c r="X48"/>
      <c r="Y48"/>
      <c r="Z48"/>
      <c r="AA48"/>
      <c r="AB48"/>
      <c r="AC48"/>
      <c r="AD48"/>
      <c r="AE48"/>
      <c r="AF48"/>
      <c r="AG48"/>
    </row>
    <row r="49" spans="2:33" hidden="1" x14ac:dyDescent="0.2">
      <c r="B49" s="47">
        <v>13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6"/>
      <c r="N49" s="27"/>
      <c r="O49" s="28"/>
      <c r="P49" s="46" t="str">
        <f t="shared" si="3"/>
        <v xml:space="preserve"> </v>
      </c>
      <c r="Q49" s="46"/>
      <c r="S49" s="1"/>
      <c r="V49"/>
      <c r="W49"/>
      <c r="X49"/>
      <c r="Y49"/>
      <c r="Z49"/>
      <c r="AA49"/>
      <c r="AB49"/>
      <c r="AC49"/>
      <c r="AD49"/>
      <c r="AE49"/>
      <c r="AF49"/>
      <c r="AG49"/>
    </row>
    <row r="50" spans="2:33" hidden="1" x14ac:dyDescent="0.2">
      <c r="B50" s="47">
        <v>14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6"/>
      <c r="N50" s="27"/>
      <c r="O50" s="28"/>
      <c r="P50" s="46" t="str">
        <f t="shared" si="3"/>
        <v xml:space="preserve"> </v>
      </c>
      <c r="Q50" s="46"/>
      <c r="S50" s="1"/>
    </row>
    <row r="51" spans="2:33" hidden="1" x14ac:dyDescent="0.2">
      <c r="B51" s="47">
        <v>15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6"/>
      <c r="N51" s="27"/>
      <c r="O51" s="28"/>
      <c r="P51" s="46" t="str">
        <f t="shared" si="3"/>
        <v xml:space="preserve"> </v>
      </c>
      <c r="Q51" s="46"/>
      <c r="S51" s="1"/>
    </row>
    <row r="52" spans="2:33" hidden="1" x14ac:dyDescent="0.2">
      <c r="B52" s="47">
        <v>16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6"/>
      <c r="N52" s="27"/>
      <c r="O52" s="28"/>
      <c r="P52" s="46" t="str">
        <f t="shared" si="3"/>
        <v xml:space="preserve"> </v>
      </c>
      <c r="Q52" s="46"/>
      <c r="S52" s="1"/>
    </row>
    <row r="54" spans="2:33" ht="26" x14ac:dyDescent="0.2">
      <c r="B54" s="20" t="s">
        <v>136</v>
      </c>
      <c r="C54" s="21"/>
      <c r="D54" s="21"/>
      <c r="E54" s="21"/>
      <c r="F54" s="22">
        <f>1+F2</f>
        <v>38</v>
      </c>
    </row>
    <row r="55" spans="2:33" ht="7.5" customHeight="1" x14ac:dyDescent="0.2">
      <c r="L55" s="2"/>
      <c r="M55" s="2"/>
      <c r="N55" s="2"/>
    </row>
    <row r="56" spans="2:33" ht="19" x14ac:dyDescent="0.2">
      <c r="B56" s="23" t="s">
        <v>242</v>
      </c>
    </row>
    <row r="58" spans="2:33" ht="16" x14ac:dyDescent="0.2">
      <c r="B58" s="49" t="s">
        <v>1</v>
      </c>
      <c r="C58" s="50"/>
      <c r="D58" s="50"/>
      <c r="E58" s="50"/>
      <c r="F58" s="110" t="s">
        <v>150</v>
      </c>
      <c r="G58" s="50"/>
      <c r="H58" s="50"/>
      <c r="I58" s="50"/>
      <c r="J58" s="50"/>
      <c r="K58" s="50"/>
      <c r="L58" s="50"/>
      <c r="M58" s="50"/>
      <c r="N58" s="50"/>
      <c r="O58" s="50"/>
      <c r="P58" s="51"/>
      <c r="Q58" s="86"/>
    </row>
    <row r="59" spans="2:33" x14ac:dyDescent="0.2">
      <c r="B59" s="24" t="s">
        <v>160</v>
      </c>
      <c r="G59" s="151">
        <f>VLOOKUP(B56&amp;B58,BUSCARECORDS_50MS14,2,FALSE)</f>
        <v>4.1712962962962965E-4</v>
      </c>
      <c r="H59" s="151"/>
      <c r="I59" s="24" t="str">
        <f>VLOOKUP(B56&amp;B58,BUSCARECORDS_50MS14,3,FALSE)</f>
        <v>ZALVE MAIER, SARA (SELECCION DE MADRID)</v>
      </c>
      <c r="R59" s="65" t="s">
        <v>225</v>
      </c>
    </row>
    <row r="60" spans="2:33" x14ac:dyDescent="0.2">
      <c r="B60" s="24" t="s">
        <v>162</v>
      </c>
      <c r="G60" s="149">
        <f>VLOOKUP(B56&amp;B58,BUSCARECORDS_50MS14,4,FALSE)</f>
        <v>3.9247685185185181E-4</v>
      </c>
      <c r="H60" s="149"/>
      <c r="I60" s="9"/>
      <c r="N60" s="41" t="s">
        <v>186</v>
      </c>
      <c r="O60" s="42">
        <v>7.5231481481481482E-4</v>
      </c>
      <c r="R60" s="66" t="s">
        <v>227</v>
      </c>
    </row>
    <row r="61" spans="2:33" x14ac:dyDescent="0.2">
      <c r="R61" s="67" t="s">
        <v>228</v>
      </c>
    </row>
    <row r="62" spans="2:33" x14ac:dyDescent="0.2">
      <c r="B62"/>
      <c r="C62" s="32" t="s">
        <v>197</v>
      </c>
      <c r="D62" s="35"/>
      <c r="E62" s="35"/>
      <c r="F62" s="35"/>
      <c r="G62" s="35"/>
      <c r="H62" s="35"/>
      <c r="I62" s="44"/>
      <c r="J62" s="44"/>
      <c r="K62" s="35"/>
      <c r="L62" s="45"/>
      <c r="M62" s="45"/>
      <c r="N62" s="45"/>
      <c r="O62" s="28"/>
      <c r="P62" s="46"/>
      <c r="Q62" s="46"/>
      <c r="S62" s="1"/>
    </row>
    <row r="63" spans="2:33" x14ac:dyDescent="0.2">
      <c r="B63" s="47">
        <v>1</v>
      </c>
      <c r="C63"/>
      <c r="D63" s="25" t="s">
        <v>412</v>
      </c>
      <c r="E63" s="25"/>
      <c r="F63" s="25"/>
      <c r="G63" s="25"/>
      <c r="H63" s="26" t="s">
        <v>143</v>
      </c>
      <c r="I63" s="26" t="s">
        <v>150</v>
      </c>
      <c r="J63" s="26" t="s">
        <v>165</v>
      </c>
      <c r="K63" s="85" t="s">
        <v>173</v>
      </c>
      <c r="L63" s="26"/>
      <c r="M63" s="121"/>
      <c r="N63" s="122"/>
      <c r="O63" s="28">
        <v>4.3182870370370375E-4</v>
      </c>
      <c r="P63" s="46">
        <f t="shared" ref="P63:P70" si="4">IF(K63=0," ",2)</f>
        <v>2</v>
      </c>
      <c r="Q63" s="46"/>
      <c r="R63" s="48"/>
      <c r="S63" s="48"/>
      <c r="V63" s="25"/>
      <c r="W63" s="25"/>
      <c r="X63" s="25"/>
      <c r="Y63" s="25"/>
      <c r="Z63" s="26"/>
      <c r="AA63" s="26"/>
      <c r="AB63" s="26"/>
      <c r="AC63" s="85"/>
      <c r="AD63" s="26"/>
      <c r="AE63" s="121"/>
      <c r="AF63" s="122"/>
      <c r="AG63" s="28"/>
    </row>
    <row r="64" spans="2:33" x14ac:dyDescent="0.2">
      <c r="B64" s="47">
        <v>2</v>
      </c>
      <c r="C64"/>
      <c r="D64" s="25" t="s">
        <v>322</v>
      </c>
      <c r="E64" s="25"/>
      <c r="F64" s="25"/>
      <c r="G64" s="25"/>
      <c r="H64" s="26" t="s">
        <v>143</v>
      </c>
      <c r="I64" s="26" t="s">
        <v>150</v>
      </c>
      <c r="J64" s="26" t="s">
        <v>165</v>
      </c>
      <c r="K64" s="85" t="s">
        <v>314</v>
      </c>
      <c r="L64" s="26"/>
      <c r="M64" s="121"/>
      <c r="N64" s="122"/>
      <c r="O64" s="28">
        <v>6.0567129629629632E-4</v>
      </c>
      <c r="P64" s="46">
        <f t="shared" si="4"/>
        <v>2</v>
      </c>
      <c r="Q64" s="46"/>
      <c r="R64" s="37" t="s">
        <v>200</v>
      </c>
      <c r="S64" s="48"/>
      <c r="V64" s="25"/>
      <c r="W64" s="25"/>
      <c r="X64" s="25"/>
      <c r="Y64" s="25"/>
      <c r="Z64" s="26"/>
      <c r="AA64" s="26"/>
      <c r="AB64" s="26"/>
      <c r="AC64" s="85"/>
      <c r="AD64" s="26"/>
      <c r="AE64" s="121"/>
      <c r="AF64" s="122"/>
      <c r="AG64" s="28"/>
    </row>
    <row r="65" spans="2:33" x14ac:dyDescent="0.2">
      <c r="B65" s="47">
        <v>3</v>
      </c>
      <c r="C65"/>
      <c r="D65" s="25" t="s">
        <v>324</v>
      </c>
      <c r="E65" s="25"/>
      <c r="F65" s="25"/>
      <c r="G65" s="25"/>
      <c r="H65" s="26" t="s">
        <v>143</v>
      </c>
      <c r="I65" s="26" t="s">
        <v>150</v>
      </c>
      <c r="J65" s="26" t="s">
        <v>165</v>
      </c>
      <c r="K65" s="85" t="s">
        <v>314</v>
      </c>
      <c r="L65" s="26"/>
      <c r="M65" s="121"/>
      <c r="N65" s="122"/>
      <c r="O65" s="28">
        <v>6.1469907407407404E-4</v>
      </c>
      <c r="P65" s="46">
        <f t="shared" si="4"/>
        <v>2</v>
      </c>
      <c r="Q65" s="46"/>
      <c r="R65" s="37" t="s">
        <v>201</v>
      </c>
      <c r="S65" s="48"/>
      <c r="V65" s="25"/>
      <c r="W65" s="25"/>
      <c r="X65" s="25"/>
      <c r="Y65" s="25"/>
      <c r="Z65" s="26"/>
      <c r="AA65" s="26"/>
      <c r="AB65" s="26"/>
      <c r="AC65" s="85"/>
      <c r="AD65" s="26"/>
      <c r="AE65" s="121"/>
      <c r="AF65" s="122"/>
      <c r="AG65" s="28"/>
    </row>
    <row r="66" spans="2:33" x14ac:dyDescent="0.2">
      <c r="B66" s="47">
        <v>4</v>
      </c>
      <c r="C66"/>
      <c r="D66" s="25" t="s">
        <v>286</v>
      </c>
      <c r="E66" s="25"/>
      <c r="F66" s="25"/>
      <c r="G66" s="25"/>
      <c r="H66" s="26" t="s">
        <v>143</v>
      </c>
      <c r="I66" s="26" t="s">
        <v>150</v>
      </c>
      <c r="J66" s="26" t="s">
        <v>165</v>
      </c>
      <c r="K66" s="85" t="s">
        <v>35</v>
      </c>
      <c r="L66" s="26"/>
      <c r="M66" s="121"/>
      <c r="N66" s="122"/>
      <c r="O66" s="28">
        <v>6.8553240740740738E-4</v>
      </c>
      <c r="P66" s="46">
        <f t="shared" si="4"/>
        <v>2</v>
      </c>
      <c r="Q66" s="46"/>
      <c r="R66" s="48"/>
      <c r="S66" s="48"/>
      <c r="V66" s="25"/>
      <c r="W66" s="25"/>
      <c r="X66" s="25"/>
      <c r="Y66" s="25"/>
      <c r="Z66" s="26"/>
      <c r="AA66" s="26"/>
      <c r="AB66" s="26"/>
      <c r="AC66" s="85"/>
      <c r="AD66" s="26"/>
      <c r="AE66" s="121"/>
      <c r="AF66" s="122"/>
      <c r="AG66" s="28"/>
    </row>
    <row r="67" spans="2:33" x14ac:dyDescent="0.2">
      <c r="B67" s="47">
        <v>5</v>
      </c>
      <c r="C67"/>
      <c r="D67" s="25" t="s">
        <v>411</v>
      </c>
      <c r="E67" s="25"/>
      <c r="F67" s="25"/>
      <c r="G67" s="25"/>
      <c r="H67" s="26" t="s">
        <v>143</v>
      </c>
      <c r="I67" s="26" t="s">
        <v>150</v>
      </c>
      <c r="J67" s="26" t="s">
        <v>165</v>
      </c>
      <c r="K67" s="85" t="s">
        <v>35</v>
      </c>
      <c r="L67" s="26"/>
      <c r="M67" s="121"/>
      <c r="N67" s="122"/>
      <c r="O67" s="28">
        <v>6.9374999999999992E-4</v>
      </c>
      <c r="P67" s="46">
        <f t="shared" si="4"/>
        <v>2</v>
      </c>
      <c r="Q67" s="46"/>
      <c r="R67" s="37" t="s">
        <v>200</v>
      </c>
      <c r="S67" s="48"/>
      <c r="V67" s="25"/>
      <c r="W67" s="25"/>
      <c r="X67" s="25"/>
      <c r="Y67" s="25"/>
      <c r="Z67" s="26"/>
      <c r="AA67" s="26"/>
      <c r="AB67" s="26"/>
      <c r="AC67" s="85"/>
      <c r="AD67" s="26"/>
      <c r="AE67" s="121"/>
      <c r="AF67" s="122"/>
      <c r="AG67" s="28"/>
    </row>
    <row r="68" spans="2:33" x14ac:dyDescent="0.2">
      <c r="B68" s="47">
        <v>6</v>
      </c>
      <c r="C68"/>
      <c r="D68" s="25"/>
      <c r="E68" s="25"/>
      <c r="F68" s="25"/>
      <c r="G68" s="25"/>
      <c r="H68" s="26"/>
      <c r="I68" s="26"/>
      <c r="J68" s="26"/>
      <c r="K68" s="85"/>
      <c r="L68" s="26"/>
      <c r="M68" s="26"/>
      <c r="N68" s="27"/>
      <c r="O68" s="28"/>
      <c r="P68" s="46" t="str">
        <f t="shared" si="4"/>
        <v xml:space="preserve"> </v>
      </c>
      <c r="Q68" s="46"/>
      <c r="R68" s="37" t="s">
        <v>202</v>
      </c>
      <c r="S68" s="48"/>
      <c r="V68" s="25"/>
      <c r="W68" s="25"/>
      <c r="X68" s="25"/>
      <c r="Y68" s="25"/>
      <c r="Z68" s="26"/>
      <c r="AA68" s="26"/>
      <c r="AB68" s="26"/>
      <c r="AC68" s="85"/>
      <c r="AD68" s="26"/>
      <c r="AE68" s="121"/>
      <c r="AF68" s="122"/>
      <c r="AG68" s="28"/>
    </row>
    <row r="69" spans="2:33" x14ac:dyDescent="0.2">
      <c r="B69" s="47">
        <v>7</v>
      </c>
      <c r="C69"/>
      <c r="D69"/>
      <c r="E69"/>
      <c r="F69"/>
      <c r="G69"/>
      <c r="H69" s="8"/>
      <c r="I69" s="8"/>
      <c r="J69" s="8"/>
      <c r="K69"/>
      <c r="L69" s="45"/>
      <c r="M69" s="45"/>
      <c r="N69" s="45"/>
      <c r="O69" s="28"/>
      <c r="P69" s="46" t="str">
        <f t="shared" si="4"/>
        <v xml:space="preserve"> </v>
      </c>
      <c r="Q69" s="46"/>
      <c r="R69" s="37" t="s">
        <v>214</v>
      </c>
      <c r="S69" s="48"/>
      <c r="V69" s="25"/>
      <c r="W69" s="25"/>
      <c r="X69" s="25"/>
      <c r="Y69" s="25"/>
      <c r="Z69" s="26"/>
      <c r="AA69" s="26"/>
      <c r="AB69" s="26"/>
      <c r="AC69" s="85"/>
      <c r="AD69" s="26"/>
      <c r="AE69" s="121"/>
      <c r="AF69" s="122"/>
      <c r="AG69" s="28"/>
    </row>
    <row r="70" spans="2:33" x14ac:dyDescent="0.2">
      <c r="B70" s="47">
        <v>8</v>
      </c>
      <c r="C70"/>
      <c r="D70" s="35"/>
      <c r="E70" s="35"/>
      <c r="F70" s="35"/>
      <c r="G70" s="35"/>
      <c r="H70" s="44"/>
      <c r="I70" s="44"/>
      <c r="J70" s="44"/>
      <c r="K70" s="35"/>
      <c r="L70" s="45"/>
      <c r="M70" s="45"/>
      <c r="N70" s="45"/>
      <c r="O70" s="28"/>
      <c r="P70" s="46" t="str">
        <f t="shared" si="4"/>
        <v xml:space="preserve"> </v>
      </c>
      <c r="Q70" s="46"/>
      <c r="R70" s="48"/>
      <c r="S70" s="48"/>
      <c r="V70" s="25"/>
      <c r="W70" s="25"/>
      <c r="X70" s="25"/>
      <c r="Y70" s="25"/>
      <c r="Z70" s="26"/>
      <c r="AA70" s="26"/>
      <c r="AB70" s="26"/>
      <c r="AC70" s="85"/>
      <c r="AD70" s="26"/>
      <c r="AE70" s="121"/>
      <c r="AF70" s="122"/>
      <c r="AG70" s="28"/>
    </row>
    <row r="71" spans="2:33" x14ac:dyDescent="0.2">
      <c r="B71"/>
      <c r="C71"/>
      <c r="D71"/>
      <c r="E71"/>
      <c r="F71"/>
      <c r="G71"/>
      <c r="H71" s="8"/>
      <c r="I71" s="8"/>
      <c r="J71" s="8"/>
      <c r="K71"/>
      <c r="L71" s="45"/>
      <c r="M71" s="45"/>
      <c r="N71" s="45"/>
      <c r="O71" s="28"/>
      <c r="P71"/>
      <c r="Q71"/>
      <c r="S71" s="1"/>
      <c r="V71" s="25"/>
      <c r="W71" s="25"/>
      <c r="X71" s="25"/>
      <c r="Y71" s="25"/>
      <c r="Z71" s="26"/>
      <c r="AA71" s="26"/>
      <c r="AB71" s="68"/>
      <c r="AC71" s="85"/>
      <c r="AD71" s="26"/>
      <c r="AE71" s="121"/>
      <c r="AF71" s="122"/>
      <c r="AG71" s="28"/>
    </row>
    <row r="72" spans="2:33" hidden="1" x14ac:dyDescent="0.2">
      <c r="B72"/>
      <c r="C72" s="32" t="s">
        <v>203</v>
      </c>
      <c r="D72" s="35"/>
      <c r="E72" s="35"/>
      <c r="F72" s="35"/>
      <c r="G72" s="35"/>
      <c r="H72" s="44"/>
      <c r="I72" s="44"/>
      <c r="J72" s="44"/>
      <c r="K72" s="35"/>
      <c r="L72" s="45"/>
      <c r="M72" s="45"/>
      <c r="N72" s="45"/>
      <c r="O72" s="28"/>
      <c r="P72"/>
      <c r="Q72"/>
      <c r="S72" s="1"/>
      <c r="V72" s="25"/>
      <c r="W72" s="25"/>
      <c r="X72" s="25"/>
      <c r="Y72" s="25"/>
      <c r="Z72" s="26"/>
      <c r="AA72" s="26"/>
      <c r="AB72" s="26"/>
      <c r="AC72" s="85"/>
      <c r="AD72" s="26"/>
      <c r="AE72" s="121"/>
      <c r="AF72" s="122"/>
      <c r="AG72" s="28"/>
    </row>
    <row r="73" spans="2:33" hidden="1" x14ac:dyDescent="0.2">
      <c r="B73" s="47">
        <v>9</v>
      </c>
      <c r="C73"/>
      <c r="D73" s="25"/>
      <c r="E73" s="25"/>
      <c r="F73" s="25"/>
      <c r="G73" s="25"/>
      <c r="H73" s="26"/>
      <c r="I73" s="26"/>
      <c r="J73" s="26"/>
      <c r="K73" s="25"/>
      <c r="L73" s="26"/>
      <c r="M73" s="26"/>
      <c r="N73" s="27"/>
      <c r="O73" s="28"/>
      <c r="P73" s="46" t="str">
        <f t="shared" ref="P73:P80" si="5">IF(K73=0," ",1)</f>
        <v xml:space="preserve"> </v>
      </c>
      <c r="Q73" s="46"/>
      <c r="S73" s="1"/>
      <c r="V73" s="25"/>
      <c r="W73" s="25"/>
      <c r="X73" s="25"/>
      <c r="Y73" s="25"/>
      <c r="Z73" s="26"/>
      <c r="AA73" s="26"/>
      <c r="AB73" s="26"/>
      <c r="AC73" s="85"/>
      <c r="AD73" s="26"/>
      <c r="AE73" s="121"/>
      <c r="AF73" s="122"/>
      <c r="AG73" s="28"/>
    </row>
    <row r="74" spans="2:33" hidden="1" x14ac:dyDescent="0.2">
      <c r="B74" s="47">
        <v>10</v>
      </c>
      <c r="C74"/>
      <c r="D74" s="25"/>
      <c r="E74" s="25"/>
      <c r="F74" s="25"/>
      <c r="G74" s="25"/>
      <c r="H74" s="26"/>
      <c r="I74" s="26"/>
      <c r="J74" s="26"/>
      <c r="K74" s="25"/>
      <c r="L74" s="26"/>
      <c r="M74" s="26"/>
      <c r="N74" s="27"/>
      <c r="O74" s="28"/>
      <c r="P74" s="46" t="str">
        <f t="shared" si="5"/>
        <v xml:space="preserve"> </v>
      </c>
      <c r="Q74" s="46"/>
      <c r="S74" s="1"/>
      <c r="V74" s="25"/>
      <c r="W74" s="25"/>
      <c r="X74" s="25"/>
      <c r="Y74" s="25"/>
      <c r="Z74" s="26"/>
      <c r="AA74" s="26"/>
      <c r="AB74" s="26"/>
      <c r="AC74" s="85"/>
      <c r="AD74" s="26"/>
      <c r="AE74" s="121"/>
      <c r="AF74" s="122"/>
      <c r="AG74" s="28"/>
    </row>
    <row r="75" spans="2:33" hidden="1" x14ac:dyDescent="0.2">
      <c r="B75" s="47">
        <v>11</v>
      </c>
      <c r="C75"/>
      <c r="D75" s="25"/>
      <c r="E75" s="25"/>
      <c r="F75" s="25"/>
      <c r="G75" s="25"/>
      <c r="H75" s="26"/>
      <c r="I75" s="26"/>
      <c r="J75" s="26"/>
      <c r="K75" s="25"/>
      <c r="L75" s="26"/>
      <c r="M75" s="26"/>
      <c r="N75" s="27"/>
      <c r="O75" s="28"/>
      <c r="P75" s="46" t="str">
        <f t="shared" si="5"/>
        <v xml:space="preserve"> </v>
      </c>
      <c r="Q75" s="46"/>
      <c r="S75" s="1"/>
      <c r="V75" s="25" t="s">
        <v>485</v>
      </c>
      <c r="W75" s="25"/>
      <c r="X75" s="25"/>
      <c r="Y75" s="25"/>
      <c r="Z75" s="26" t="s">
        <v>143</v>
      </c>
      <c r="AA75" s="26" t="s">
        <v>216</v>
      </c>
      <c r="AB75" s="26" t="s">
        <v>141</v>
      </c>
      <c r="AC75" s="85" t="s">
        <v>314</v>
      </c>
      <c r="AD75" s="26"/>
      <c r="AE75" s="121"/>
      <c r="AF75" s="122"/>
      <c r="AG75" s="28">
        <v>8.2268518518518519E-4</v>
      </c>
    </row>
    <row r="76" spans="2:33" hidden="1" x14ac:dyDescent="0.2">
      <c r="B76" s="47">
        <v>12</v>
      </c>
      <c r="C76"/>
      <c r="D76" s="25"/>
      <c r="E76" s="25"/>
      <c r="F76" s="25"/>
      <c r="G76" s="25"/>
      <c r="H76" s="26"/>
      <c r="I76" s="26"/>
      <c r="J76" s="26"/>
      <c r="K76" s="25"/>
      <c r="L76" s="26"/>
      <c r="M76" s="26"/>
      <c r="N76" s="27"/>
      <c r="O76" s="28"/>
      <c r="P76" s="46" t="str">
        <f t="shared" si="5"/>
        <v xml:space="preserve"> </v>
      </c>
      <c r="Q76" s="46"/>
      <c r="S76" s="1"/>
      <c r="V76" s="25" t="s">
        <v>176</v>
      </c>
      <c r="W76" s="25"/>
      <c r="X76" s="25"/>
      <c r="Y76" s="25"/>
      <c r="Z76" s="26" t="s">
        <v>143</v>
      </c>
      <c r="AA76" s="26" t="s">
        <v>216</v>
      </c>
      <c r="AB76" s="29" t="s">
        <v>141</v>
      </c>
      <c r="AC76" s="85" t="s">
        <v>284</v>
      </c>
      <c r="AD76" s="26"/>
      <c r="AE76" s="121"/>
      <c r="AF76" s="122"/>
      <c r="AG76" s="28">
        <v>8.9363425925925938E-4</v>
      </c>
    </row>
    <row r="77" spans="2:33" hidden="1" x14ac:dyDescent="0.2">
      <c r="B77" s="47">
        <v>13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6"/>
      <c r="N77" s="27"/>
      <c r="O77" s="28"/>
      <c r="P77" s="46" t="str">
        <f t="shared" si="5"/>
        <v xml:space="preserve"> </v>
      </c>
      <c r="Q77" s="46"/>
      <c r="S77" s="1"/>
      <c r="V77" s="25" t="s">
        <v>315</v>
      </c>
      <c r="W77" s="25"/>
      <c r="X77" s="25"/>
      <c r="Y77" s="25"/>
      <c r="Z77" s="26" t="s">
        <v>143</v>
      </c>
      <c r="AA77" s="26" t="s">
        <v>216</v>
      </c>
      <c r="AB77" s="26" t="s">
        <v>141</v>
      </c>
      <c r="AC77" s="85" t="s">
        <v>351</v>
      </c>
      <c r="AD77" s="26"/>
      <c r="AE77" s="121"/>
      <c r="AF77" s="122"/>
      <c r="AG77" s="28">
        <v>1.2243055555555555E-3</v>
      </c>
    </row>
    <row r="78" spans="2:33" hidden="1" x14ac:dyDescent="0.2">
      <c r="B78" s="47">
        <v>14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6"/>
      <c r="N78" s="27"/>
      <c r="O78" s="28"/>
      <c r="P78" s="46" t="str">
        <f t="shared" si="5"/>
        <v xml:space="preserve"> </v>
      </c>
      <c r="Q78" s="46"/>
      <c r="S78" s="1"/>
      <c r="V78" s="25" t="s">
        <v>369</v>
      </c>
      <c r="W78" s="25"/>
      <c r="X78" s="25"/>
      <c r="Y78" s="25"/>
      <c r="Z78" s="26" t="s">
        <v>143</v>
      </c>
      <c r="AA78" s="26" t="s">
        <v>216</v>
      </c>
      <c r="AB78" s="26" t="s">
        <v>141</v>
      </c>
      <c r="AC78" s="85" t="s">
        <v>35</v>
      </c>
      <c r="AD78" s="26"/>
      <c r="AE78" s="121"/>
      <c r="AF78" s="122"/>
      <c r="AG78" s="28">
        <v>1.4457175925925926E-3</v>
      </c>
    </row>
    <row r="79" spans="2:33" hidden="1" x14ac:dyDescent="0.2">
      <c r="B79" s="47">
        <v>15</v>
      </c>
      <c r="C79"/>
      <c r="D79" s="25"/>
      <c r="E79" s="25"/>
      <c r="F79" s="25"/>
      <c r="G79" s="25"/>
      <c r="H79" s="26"/>
      <c r="I79" s="26"/>
      <c r="J79" s="26"/>
      <c r="K79" s="25"/>
      <c r="L79" s="26"/>
      <c r="M79" s="26"/>
      <c r="N79" s="27"/>
      <c r="O79" s="28"/>
      <c r="P79" s="46" t="str">
        <f t="shared" si="5"/>
        <v xml:space="preserve"> </v>
      </c>
      <c r="Q79" s="46"/>
      <c r="S79" s="1"/>
      <c r="V79" s="25" t="s">
        <v>229</v>
      </c>
      <c r="W79" s="25"/>
      <c r="X79" s="25"/>
      <c r="Y79" s="25"/>
      <c r="Z79" s="26" t="s">
        <v>143</v>
      </c>
      <c r="AA79" s="26" t="s">
        <v>216</v>
      </c>
      <c r="AB79" s="26" t="s">
        <v>141</v>
      </c>
      <c r="AC79" s="85" t="s">
        <v>354</v>
      </c>
      <c r="AD79" s="26"/>
      <c r="AE79" s="121"/>
      <c r="AF79" s="122"/>
      <c r="AG79" s="28">
        <v>1.5902777777777779E-3</v>
      </c>
    </row>
    <row r="80" spans="2:33" hidden="1" x14ac:dyDescent="0.2">
      <c r="B80" s="47">
        <v>16</v>
      </c>
      <c r="C80"/>
      <c r="D80" s="25"/>
      <c r="E80" s="25"/>
      <c r="F80" s="25"/>
      <c r="G80" s="25"/>
      <c r="H80" s="26"/>
      <c r="I80" s="26"/>
      <c r="J80" s="26"/>
      <c r="K80" s="25"/>
      <c r="L80" s="26"/>
      <c r="M80" s="26"/>
      <c r="N80" s="27"/>
      <c r="O80" s="28"/>
      <c r="P80" s="46" t="str">
        <f t="shared" si="5"/>
        <v xml:space="preserve"> </v>
      </c>
      <c r="Q80" s="46"/>
      <c r="S80" s="1"/>
      <c r="V80" s="25" t="s">
        <v>231</v>
      </c>
      <c r="W80" s="25"/>
      <c r="X80" s="25"/>
      <c r="Y80" s="25"/>
      <c r="Z80" s="26" t="s">
        <v>143</v>
      </c>
      <c r="AA80" s="26" t="s">
        <v>219</v>
      </c>
      <c r="AB80" s="26" t="s">
        <v>141</v>
      </c>
      <c r="AC80" s="85" t="s">
        <v>284</v>
      </c>
      <c r="AD80" s="26"/>
      <c r="AE80" s="121"/>
      <c r="AF80" s="122"/>
      <c r="AG80" s="28">
        <v>9.5833333333333328E-4</v>
      </c>
    </row>
    <row r="81" spans="2:33" ht="15" customHeight="1" x14ac:dyDescent="0.2">
      <c r="V81" s="25" t="s">
        <v>367</v>
      </c>
      <c r="W81" s="25"/>
      <c r="X81" s="25"/>
      <c r="Y81" s="25"/>
      <c r="Z81" s="26" t="s">
        <v>143</v>
      </c>
      <c r="AA81" s="26" t="s">
        <v>219</v>
      </c>
      <c r="AB81" s="26" t="s">
        <v>141</v>
      </c>
      <c r="AC81" s="85" t="s">
        <v>173</v>
      </c>
      <c r="AD81" s="68"/>
      <c r="AE81" s="121"/>
      <c r="AF81" s="122"/>
      <c r="AG81" s="28">
        <v>1.0011574074074074E-3</v>
      </c>
    </row>
    <row r="82" spans="2:33" ht="16" x14ac:dyDescent="0.2">
      <c r="B82" s="49" t="s">
        <v>1</v>
      </c>
      <c r="C82" s="50"/>
      <c r="D82" s="50"/>
      <c r="E82" s="50"/>
      <c r="F82" s="110" t="s">
        <v>140</v>
      </c>
      <c r="G82" s="50"/>
      <c r="H82" s="50"/>
      <c r="I82" s="50"/>
      <c r="J82" s="50"/>
      <c r="K82" s="50"/>
      <c r="L82" s="50"/>
      <c r="M82" s="50"/>
      <c r="N82" s="50"/>
      <c r="O82" s="50"/>
      <c r="P82" s="51"/>
      <c r="Q82" s="86"/>
      <c r="V82" s="25" t="s">
        <v>423</v>
      </c>
      <c r="W82" s="25"/>
      <c r="X82" s="25"/>
      <c r="Y82" s="25"/>
      <c r="Z82" s="26" t="s">
        <v>143</v>
      </c>
      <c r="AA82" s="26" t="s">
        <v>219</v>
      </c>
      <c r="AB82" s="26" t="s">
        <v>141</v>
      </c>
      <c r="AC82" s="85" t="s">
        <v>284</v>
      </c>
      <c r="AD82" s="26"/>
      <c r="AE82" s="121"/>
      <c r="AF82" s="122"/>
      <c r="AG82" s="28">
        <v>1.0193287037037037E-3</v>
      </c>
    </row>
    <row r="83" spans="2:33" x14ac:dyDescent="0.2">
      <c r="B83" s="24" t="s">
        <v>161</v>
      </c>
      <c r="G83" s="149">
        <f>VLOOKUP(B56&amp;B82,BUSCARECORDS_50MS15,2,FALSE)</f>
        <v>5.1400462962962956E-4</v>
      </c>
      <c r="H83" s="149"/>
      <c r="I83" s="24" t="str">
        <f>VLOOKUP(B56&amp;B82,BUSCARECORDS_50MS15,3,FALSE)</f>
        <v>MARTINEZ DE LA RIVA, CAMINO (SAD APASCOVI)</v>
      </c>
      <c r="R83" s="65" t="s">
        <v>225</v>
      </c>
      <c r="V83" s="25" t="s">
        <v>230</v>
      </c>
      <c r="W83" s="25"/>
      <c r="X83" s="25"/>
      <c r="Y83" s="25"/>
      <c r="Z83" s="26" t="s">
        <v>143</v>
      </c>
      <c r="AA83" s="26" t="s">
        <v>219</v>
      </c>
      <c r="AB83" s="26" t="s">
        <v>141</v>
      </c>
      <c r="AC83" s="85" t="s">
        <v>358</v>
      </c>
      <c r="AD83" s="26"/>
      <c r="AE83" s="121"/>
      <c r="AF83" s="122"/>
      <c r="AG83" s="28">
        <v>1.0460648148148148E-3</v>
      </c>
    </row>
    <row r="84" spans="2:33" x14ac:dyDescent="0.2">
      <c r="B84" s="24" t="s">
        <v>162</v>
      </c>
      <c r="G84" s="149">
        <f>VLOOKUP(B56&amp;B82,BUSCARECORDS_50MS14,4,FALSE)</f>
        <v>3.9247685185185181E-4</v>
      </c>
      <c r="H84" s="149"/>
      <c r="I84" s="9"/>
      <c r="N84" s="41" t="s">
        <v>187</v>
      </c>
      <c r="O84" s="42">
        <v>8.6805555555555551E-4</v>
      </c>
      <c r="R84" s="66" t="s">
        <v>227</v>
      </c>
      <c r="V84" s="25" t="s">
        <v>301</v>
      </c>
      <c r="W84" s="25"/>
      <c r="X84" s="25"/>
      <c r="Y84" s="25"/>
      <c r="Z84" s="26" t="s">
        <v>143</v>
      </c>
      <c r="AA84" s="26" t="s">
        <v>219</v>
      </c>
      <c r="AB84" s="26" t="s">
        <v>141</v>
      </c>
      <c r="AC84" s="85" t="s">
        <v>146</v>
      </c>
      <c r="AD84" s="26"/>
      <c r="AE84" s="121"/>
      <c r="AF84" s="122"/>
      <c r="AG84" s="28">
        <v>1.057175925925926E-3</v>
      </c>
    </row>
    <row r="85" spans="2:33" x14ac:dyDescent="0.2">
      <c r="N85" s="39"/>
      <c r="O85" s="40"/>
      <c r="P85" s="33"/>
      <c r="R85" s="67" t="s">
        <v>228</v>
      </c>
      <c r="V85"/>
      <c r="W85"/>
      <c r="X85"/>
      <c r="Y85"/>
      <c r="Z85"/>
      <c r="AA85"/>
      <c r="AB85"/>
      <c r="AC85"/>
      <c r="AD85"/>
      <c r="AE85"/>
      <c r="AF85"/>
      <c r="AG85"/>
    </row>
    <row r="86" spans="2:33" x14ac:dyDescent="0.2">
      <c r="B86"/>
      <c r="C86" s="32" t="s">
        <v>197</v>
      </c>
      <c r="D86" s="35"/>
      <c r="E86" s="35"/>
      <c r="F86" s="35"/>
      <c r="G86" s="35"/>
      <c r="H86" s="35"/>
      <c r="I86" s="44"/>
      <c r="J86" s="44"/>
      <c r="K86" s="35"/>
      <c r="L86" s="45"/>
      <c r="M86" s="45"/>
      <c r="N86" s="39"/>
      <c r="O86" s="40"/>
      <c r="P86" s="33"/>
      <c r="Q86" s="46"/>
      <c r="S86" s="1"/>
      <c r="V86"/>
      <c r="W86"/>
      <c r="X86"/>
      <c r="Y86"/>
      <c r="Z86"/>
      <c r="AA86"/>
      <c r="AB86"/>
      <c r="AC86"/>
      <c r="AD86"/>
      <c r="AE86"/>
      <c r="AF86"/>
      <c r="AG86"/>
    </row>
    <row r="87" spans="2:33" x14ac:dyDescent="0.2">
      <c r="B87" s="47">
        <v>1</v>
      </c>
      <c r="C87"/>
      <c r="D87" s="25" t="s">
        <v>175</v>
      </c>
      <c r="E87" s="25"/>
      <c r="F87" s="25"/>
      <c r="G87" s="25"/>
      <c r="H87" s="26" t="s">
        <v>143</v>
      </c>
      <c r="I87" s="26" t="s">
        <v>140</v>
      </c>
      <c r="J87" s="26" t="s">
        <v>165</v>
      </c>
      <c r="K87" s="85" t="s">
        <v>173</v>
      </c>
      <c r="L87" s="26"/>
      <c r="M87" s="133"/>
      <c r="N87" s="134"/>
      <c r="O87" s="28">
        <v>5.3449074074074076E-4</v>
      </c>
      <c r="P87" s="46">
        <f t="shared" ref="P87:P94" si="6">IF(K87=0," ",2)</f>
        <v>2</v>
      </c>
      <c r="Q87" s="46"/>
      <c r="R87" s="48"/>
      <c r="S87" s="48"/>
      <c r="V87"/>
      <c r="W87"/>
      <c r="X87"/>
      <c r="Y87"/>
      <c r="Z87"/>
      <c r="AA87"/>
      <c r="AB87"/>
      <c r="AC87"/>
      <c r="AD87"/>
      <c r="AE87"/>
      <c r="AF87"/>
      <c r="AG87"/>
    </row>
    <row r="88" spans="2:33" x14ac:dyDescent="0.2">
      <c r="B88" s="47">
        <v>2</v>
      </c>
      <c r="C88"/>
      <c r="D88" s="25" t="s">
        <v>326</v>
      </c>
      <c r="E88" s="25"/>
      <c r="F88" s="25"/>
      <c r="G88" s="25"/>
      <c r="H88" s="26" t="s">
        <v>143</v>
      </c>
      <c r="I88" s="26" t="s">
        <v>140</v>
      </c>
      <c r="J88" s="26" t="s">
        <v>165</v>
      </c>
      <c r="K88" s="85" t="s">
        <v>284</v>
      </c>
      <c r="L88" s="26"/>
      <c r="M88" s="133"/>
      <c r="N88" s="134"/>
      <c r="O88" s="28">
        <v>7.1759259259259259E-4</v>
      </c>
      <c r="P88" s="46">
        <f t="shared" si="6"/>
        <v>2</v>
      </c>
      <c r="Q88" s="46"/>
      <c r="R88" s="37" t="s">
        <v>200</v>
      </c>
      <c r="S88" s="48"/>
    </row>
    <row r="89" spans="2:33" x14ac:dyDescent="0.2">
      <c r="B89" s="47">
        <v>3</v>
      </c>
      <c r="C89"/>
      <c r="D89" s="25" t="s">
        <v>404</v>
      </c>
      <c r="E89" s="25"/>
      <c r="F89" s="25"/>
      <c r="G89" s="25"/>
      <c r="H89" s="26" t="s">
        <v>143</v>
      </c>
      <c r="I89" s="26" t="s">
        <v>140</v>
      </c>
      <c r="J89" s="26" t="s">
        <v>165</v>
      </c>
      <c r="K89" s="85" t="s">
        <v>142</v>
      </c>
      <c r="L89" s="26"/>
      <c r="M89" s="133"/>
      <c r="N89" s="134"/>
      <c r="O89" s="28">
        <v>7.8032407407407412E-4</v>
      </c>
      <c r="P89" s="46">
        <f t="shared" si="6"/>
        <v>2</v>
      </c>
      <c r="Q89" s="46"/>
      <c r="R89" s="37" t="s">
        <v>201</v>
      </c>
      <c r="S89" s="48"/>
    </row>
    <row r="90" spans="2:33" x14ac:dyDescent="0.2">
      <c r="B90" s="47">
        <v>4</v>
      </c>
      <c r="C90"/>
      <c r="D90" s="25" t="s">
        <v>178</v>
      </c>
      <c r="E90" s="25"/>
      <c r="F90" s="25"/>
      <c r="G90" s="25"/>
      <c r="H90" s="26" t="s">
        <v>143</v>
      </c>
      <c r="I90" s="26" t="s">
        <v>140</v>
      </c>
      <c r="J90" s="26" t="s">
        <v>165</v>
      </c>
      <c r="K90" s="85" t="s">
        <v>284</v>
      </c>
      <c r="L90" s="26"/>
      <c r="M90" s="133"/>
      <c r="N90" s="134"/>
      <c r="O90" s="28">
        <v>7.9027777777777777E-4</v>
      </c>
      <c r="P90" s="46">
        <f t="shared" si="6"/>
        <v>2</v>
      </c>
      <c r="Q90" s="46"/>
      <c r="R90" s="48"/>
      <c r="S90" s="48"/>
    </row>
    <row r="91" spans="2:33" x14ac:dyDescent="0.2">
      <c r="B91" s="47">
        <v>5</v>
      </c>
      <c r="C91"/>
      <c r="D91" s="25" t="s">
        <v>364</v>
      </c>
      <c r="E91" s="25"/>
      <c r="F91" s="25"/>
      <c r="G91" s="25"/>
      <c r="H91" s="26" t="s">
        <v>143</v>
      </c>
      <c r="I91" s="26" t="s">
        <v>140</v>
      </c>
      <c r="J91" s="26" t="s">
        <v>165</v>
      </c>
      <c r="K91" s="85" t="s">
        <v>357</v>
      </c>
      <c r="L91" s="26"/>
      <c r="M91" s="133"/>
      <c r="N91" s="134"/>
      <c r="O91" s="28">
        <v>8.4513888888888887E-4</v>
      </c>
      <c r="P91" s="46">
        <f t="shared" si="6"/>
        <v>2</v>
      </c>
      <c r="Q91" s="46"/>
      <c r="R91" s="37" t="s">
        <v>200</v>
      </c>
      <c r="S91" s="48"/>
    </row>
    <row r="92" spans="2:33" x14ac:dyDescent="0.2">
      <c r="B92" s="47">
        <v>6</v>
      </c>
      <c r="C92"/>
      <c r="D92" s="25" t="s">
        <v>486</v>
      </c>
      <c r="E92" s="25"/>
      <c r="F92" s="25"/>
      <c r="G92" s="25"/>
      <c r="H92" s="26" t="s">
        <v>143</v>
      </c>
      <c r="I92" s="26" t="s">
        <v>140</v>
      </c>
      <c r="J92" s="26" t="s">
        <v>165</v>
      </c>
      <c r="K92" s="85" t="s">
        <v>142</v>
      </c>
      <c r="L92" s="26"/>
      <c r="M92" s="133"/>
      <c r="N92" s="134"/>
      <c r="O92" s="28">
        <v>8.4525462962962961E-4</v>
      </c>
      <c r="P92" s="46">
        <f t="shared" si="6"/>
        <v>2</v>
      </c>
      <c r="Q92" s="46"/>
      <c r="R92" s="37" t="s">
        <v>202</v>
      </c>
      <c r="S92" s="48"/>
    </row>
    <row r="93" spans="2:33" x14ac:dyDescent="0.2">
      <c r="B93" s="47">
        <v>7</v>
      </c>
      <c r="C93"/>
      <c r="D93" s="25" t="s">
        <v>292</v>
      </c>
      <c r="E93" s="25"/>
      <c r="F93" s="25"/>
      <c r="G93" s="25"/>
      <c r="H93" s="26" t="s">
        <v>143</v>
      </c>
      <c r="I93" s="26" t="s">
        <v>140</v>
      </c>
      <c r="J93" s="26" t="s">
        <v>165</v>
      </c>
      <c r="K93" s="85" t="s">
        <v>284</v>
      </c>
      <c r="L93" s="26"/>
      <c r="M93" s="133"/>
      <c r="N93" s="134"/>
      <c r="O93" s="28">
        <v>8.6493055555555563E-4</v>
      </c>
      <c r="P93" s="46">
        <f t="shared" si="6"/>
        <v>2</v>
      </c>
      <c r="Q93" s="46"/>
      <c r="R93" s="37" t="s">
        <v>214</v>
      </c>
      <c r="S93" s="48"/>
    </row>
    <row r="94" spans="2:33" x14ac:dyDescent="0.2">
      <c r="B94" s="47">
        <v>8</v>
      </c>
      <c r="C94"/>
      <c r="D94" s="25" t="s">
        <v>151</v>
      </c>
      <c r="E94" s="25"/>
      <c r="F94" s="25"/>
      <c r="G94" s="25"/>
      <c r="H94" s="26" t="s">
        <v>143</v>
      </c>
      <c r="I94" s="26" t="s">
        <v>140</v>
      </c>
      <c r="J94" s="26" t="s">
        <v>165</v>
      </c>
      <c r="K94" s="85" t="s">
        <v>284</v>
      </c>
      <c r="L94" s="26"/>
      <c r="M94" s="133"/>
      <c r="N94" s="134"/>
      <c r="O94" s="28">
        <v>8.6875000000000006E-4</v>
      </c>
      <c r="P94" s="46">
        <f t="shared" si="6"/>
        <v>2</v>
      </c>
      <c r="Q94" s="46"/>
      <c r="R94" s="48"/>
      <c r="S94" s="48"/>
    </row>
    <row r="95" spans="2:33" x14ac:dyDescent="0.2">
      <c r="B95"/>
      <c r="C95"/>
      <c r="D95"/>
      <c r="E95"/>
      <c r="F95"/>
      <c r="G95"/>
      <c r="H95"/>
      <c r="I95" s="8"/>
      <c r="J95" s="8"/>
      <c r="K95"/>
      <c r="L95" s="45"/>
      <c r="M95" s="45"/>
      <c r="N95" s="45"/>
      <c r="O95" s="28"/>
      <c r="P95"/>
      <c r="Q95"/>
      <c r="S95" s="1"/>
    </row>
    <row r="96" spans="2:33" hidden="1" x14ac:dyDescent="0.2">
      <c r="B96"/>
      <c r="C96" s="32" t="s">
        <v>203</v>
      </c>
      <c r="D96" s="35"/>
      <c r="E96" s="35"/>
      <c r="F96" s="35"/>
      <c r="G96" s="35"/>
      <c r="H96" s="35"/>
      <c r="I96" s="44"/>
      <c r="J96" s="44"/>
      <c r="K96" s="35"/>
      <c r="L96" s="45"/>
      <c r="M96" s="45"/>
      <c r="N96" s="45"/>
      <c r="O96" s="28"/>
      <c r="P96"/>
      <c r="Q96"/>
      <c r="S96" s="1"/>
    </row>
    <row r="97" spans="2:19" hidden="1" x14ac:dyDescent="0.2">
      <c r="B97" s="47">
        <v>9</v>
      </c>
      <c r="C97"/>
      <c r="D97" s="25"/>
      <c r="E97" s="25"/>
      <c r="F97" s="25"/>
      <c r="G97" s="25"/>
      <c r="H97" s="26"/>
      <c r="I97" s="26"/>
      <c r="J97" s="26"/>
      <c r="K97" s="25"/>
      <c r="L97" s="26"/>
      <c r="M97" s="26"/>
      <c r="N97" s="27"/>
      <c r="O97" s="28"/>
      <c r="P97" s="46" t="str">
        <f t="shared" ref="P97:P104" si="7">IF(K97=0," ",1)</f>
        <v xml:space="preserve"> </v>
      </c>
      <c r="Q97" s="46"/>
      <c r="S97" s="1"/>
    </row>
    <row r="98" spans="2:19" hidden="1" x14ac:dyDescent="0.2">
      <c r="B98" s="47">
        <v>10</v>
      </c>
      <c r="C98"/>
      <c r="D98" s="25"/>
      <c r="E98" s="25"/>
      <c r="F98" s="25"/>
      <c r="G98" s="25"/>
      <c r="H98" s="26"/>
      <c r="I98" s="26"/>
      <c r="J98" s="26"/>
      <c r="K98" s="25"/>
      <c r="L98" s="26"/>
      <c r="M98" s="26"/>
      <c r="N98" s="27"/>
      <c r="O98" s="28"/>
      <c r="P98" s="46" t="str">
        <f t="shared" si="7"/>
        <v xml:space="preserve"> </v>
      </c>
      <c r="Q98" s="46"/>
      <c r="S98" s="1"/>
    </row>
    <row r="99" spans="2:19" hidden="1" x14ac:dyDescent="0.2">
      <c r="B99" s="47">
        <v>11</v>
      </c>
      <c r="C99"/>
      <c r="D99" s="25"/>
      <c r="E99" s="25"/>
      <c r="F99" s="25"/>
      <c r="G99" s="25"/>
      <c r="H99" s="26"/>
      <c r="I99" s="26"/>
      <c r="J99" s="26"/>
      <c r="K99" s="25"/>
      <c r="L99" s="26"/>
      <c r="M99" s="26"/>
      <c r="N99" s="27"/>
      <c r="O99" s="28"/>
      <c r="P99" s="46" t="str">
        <f t="shared" si="7"/>
        <v xml:space="preserve"> </v>
      </c>
      <c r="Q99" s="46"/>
      <c r="S99" s="1"/>
    </row>
    <row r="100" spans="2:19" hidden="1" x14ac:dyDescent="0.2">
      <c r="B100" s="47">
        <v>12</v>
      </c>
      <c r="C100"/>
      <c r="D100" s="25"/>
      <c r="E100" s="25"/>
      <c r="F100" s="25"/>
      <c r="G100" s="25"/>
      <c r="H100" s="26"/>
      <c r="I100" s="26"/>
      <c r="J100" s="26"/>
      <c r="K100" s="25"/>
      <c r="L100" s="26"/>
      <c r="M100" s="26"/>
      <c r="N100" s="27"/>
      <c r="O100" s="28"/>
      <c r="P100" s="46" t="str">
        <f t="shared" si="7"/>
        <v xml:space="preserve"> </v>
      </c>
      <c r="Q100" s="46"/>
      <c r="S100" s="1"/>
    </row>
    <row r="101" spans="2:19" hidden="1" x14ac:dyDescent="0.2">
      <c r="B101" s="47">
        <v>13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6"/>
      <c r="N101" s="27"/>
      <c r="O101" s="28"/>
      <c r="P101" s="46" t="str">
        <f t="shared" si="7"/>
        <v xml:space="preserve"> </v>
      </c>
      <c r="Q101" s="46"/>
      <c r="S101" s="1"/>
    </row>
    <row r="102" spans="2:19" hidden="1" x14ac:dyDescent="0.2">
      <c r="B102" s="47">
        <v>14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6"/>
      <c r="N102" s="27"/>
      <c r="O102" s="28"/>
      <c r="P102" s="46" t="str">
        <f t="shared" si="7"/>
        <v xml:space="preserve"> </v>
      </c>
      <c r="Q102" s="46"/>
      <c r="S102" s="1"/>
    </row>
    <row r="103" spans="2:19" hidden="1" x14ac:dyDescent="0.2">
      <c r="B103" s="47">
        <v>15</v>
      </c>
      <c r="C103"/>
      <c r="D103" s="25"/>
      <c r="E103" s="25"/>
      <c r="F103" s="25"/>
      <c r="G103" s="25"/>
      <c r="H103" s="26"/>
      <c r="I103" s="26"/>
      <c r="J103" s="26"/>
      <c r="K103" s="25"/>
      <c r="L103" s="26"/>
      <c r="M103" s="26"/>
      <c r="N103" s="27"/>
      <c r="O103" s="28"/>
      <c r="P103" s="46" t="str">
        <f t="shared" si="7"/>
        <v xml:space="preserve"> </v>
      </c>
      <c r="Q103" s="46"/>
      <c r="S103" s="1"/>
    </row>
    <row r="104" spans="2:19" hidden="1" x14ac:dyDescent="0.2">
      <c r="B104" s="47">
        <v>16</v>
      </c>
      <c r="C104"/>
      <c r="D104" s="25"/>
      <c r="E104" s="25"/>
      <c r="F104" s="25"/>
      <c r="G104" s="25"/>
      <c r="H104" s="26"/>
      <c r="I104" s="26"/>
      <c r="J104" s="26"/>
      <c r="K104" s="25"/>
      <c r="L104" s="26"/>
      <c r="M104" s="26"/>
      <c r="N104" s="27"/>
      <c r="O104" s="28"/>
      <c r="P104" s="46" t="str">
        <f t="shared" si="7"/>
        <v xml:space="preserve"> </v>
      </c>
      <c r="Q104" s="46"/>
      <c r="S104" s="1"/>
    </row>
    <row r="110" spans="2:19" ht="15" customHeight="1" x14ac:dyDescent="0.2">
      <c r="J110" s="1" t="s">
        <v>328</v>
      </c>
    </row>
  </sheetData>
  <sortState xmlns:xlrd2="http://schemas.microsoft.com/office/spreadsheetml/2017/richdata2" ref="D63:O67">
    <sortCondition ref="O63:O67"/>
  </sortState>
  <mergeCells count="8">
    <mergeCell ref="G83:H83"/>
    <mergeCell ref="G84:H84"/>
    <mergeCell ref="G7:H7"/>
    <mergeCell ref="G8:H8"/>
    <mergeCell ref="G31:H31"/>
    <mergeCell ref="G32:H32"/>
    <mergeCell ref="G59:H59"/>
    <mergeCell ref="G60:H60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415B-0E1D-0F43-90D6-C1A97AFBB67A}">
  <sheetPr>
    <tabColor theme="7"/>
  </sheetPr>
  <dimension ref="A1:R118"/>
  <sheetViews>
    <sheetView topLeftCell="A6" zoomScale="130" zoomScaleNormal="130" workbookViewId="0">
      <selection activeCell="K44" sqref="K44"/>
    </sheetView>
  </sheetViews>
  <sheetFormatPr baseColWidth="10" defaultColWidth="5.6640625" defaultRowHeight="15" customHeight="1" zeroHeight="1" x14ac:dyDescent="0.2"/>
  <cols>
    <col min="1" max="1" width="5.6640625" style="1"/>
    <col min="2" max="2" width="6" style="1" customWidth="1"/>
    <col min="3" max="3" width="1.6640625" style="1" customWidth="1"/>
    <col min="4" max="4" width="8.33203125" style="1" customWidth="1"/>
    <col min="5" max="5" width="10.6640625" style="1" customWidth="1"/>
    <col min="6" max="6" width="8.83203125" style="1" customWidth="1"/>
    <col min="7" max="8" width="10.6640625" style="1" customWidth="1"/>
    <col min="9" max="9" width="6.1640625" style="1" customWidth="1"/>
    <col min="10" max="10" width="14.1640625" style="1" customWidth="1"/>
    <col min="11" max="11" width="36.83203125" style="1" customWidth="1"/>
    <col min="12" max="12" width="12.33203125" style="1" bestFit="1" customWidth="1"/>
    <col min="13" max="14" width="12.83203125" style="1" customWidth="1"/>
    <col min="15" max="16" width="6.5" style="18" customWidth="1"/>
    <col min="17" max="17" width="8.1640625" style="1" customWidth="1"/>
    <col min="18" max="18" width="5.6640625" style="2"/>
    <col min="19" max="16384" width="5.6640625" style="1"/>
  </cols>
  <sheetData>
    <row r="1" spans="1:18" ht="15" customHeight="1" x14ac:dyDescent="0.2"/>
    <row r="2" spans="1:18" ht="26" x14ac:dyDescent="0.2">
      <c r="B2" s="20" t="s">
        <v>136</v>
      </c>
      <c r="C2" s="21"/>
      <c r="D2" s="21"/>
      <c r="E2" s="21"/>
      <c r="F2" s="22">
        <v>39</v>
      </c>
    </row>
    <row r="3" spans="1:18" ht="7.5" customHeight="1" x14ac:dyDescent="0.2">
      <c r="L3" s="2"/>
      <c r="M3" s="2"/>
    </row>
    <row r="4" spans="1:18" ht="19" x14ac:dyDescent="0.2">
      <c r="B4" s="23" t="s">
        <v>268</v>
      </c>
    </row>
    <row r="5" spans="1:18" ht="15" customHeight="1" x14ac:dyDescent="0.2"/>
    <row r="6" spans="1:18" ht="16" x14ac:dyDescent="0.2">
      <c r="B6" s="49" t="s">
        <v>1</v>
      </c>
      <c r="C6" s="50"/>
      <c r="D6" s="50"/>
      <c r="E6" s="50"/>
      <c r="F6" s="110" t="s">
        <v>150</v>
      </c>
      <c r="G6" s="50"/>
      <c r="H6" s="50"/>
      <c r="I6" s="50"/>
      <c r="J6" s="50"/>
      <c r="K6" s="50"/>
      <c r="L6" s="50"/>
      <c r="M6" s="50"/>
      <c r="N6" s="50"/>
      <c r="O6" s="51"/>
      <c r="P6" s="86"/>
    </row>
    <row r="7" spans="1:18" x14ac:dyDescent="0.2">
      <c r="B7" s="24" t="s">
        <v>160</v>
      </c>
      <c r="G7" s="151">
        <f>VLOOKUP(B4&amp;B6,BUSCARECORDS_50MS14,2,FALSE)</f>
        <v>1.8243055555555554E-3</v>
      </c>
      <c r="H7" s="151"/>
      <c r="I7" s="24" t="str">
        <f>VLOOKUP(B4&amp;B6,BUSCARECORDS_50MS14,3,FALSE)</f>
        <v>JUAN BAUTISTA PRADOS MARTINEZ (SAD APASCOVI)</v>
      </c>
    </row>
    <row r="8" spans="1:18" x14ac:dyDescent="0.2">
      <c r="B8" s="24" t="s">
        <v>162</v>
      </c>
      <c r="G8" s="149">
        <f>VLOOKUP(B4&amp;B6,BUSCARECORDS_50MS14,4,FALSE)</f>
        <v>1.665625E-3</v>
      </c>
      <c r="H8" s="149"/>
      <c r="I8" s="9"/>
      <c r="M8" s="41" t="s">
        <v>186</v>
      </c>
      <c r="N8" s="42">
        <v>2.5462962962962961E-3</v>
      </c>
    </row>
    <row r="9" spans="1:18" ht="16" x14ac:dyDescent="0.2">
      <c r="A9" s="43" t="s">
        <v>84</v>
      </c>
      <c r="B9" s="24" t="s">
        <v>137</v>
      </c>
      <c r="G9" s="149">
        <f>VLOOKUP(B4&amp;A9,BUSCARECORDS_50MS14,2,FALSE)</f>
        <v>1.950347222222222E-3</v>
      </c>
      <c r="H9" s="149"/>
      <c r="I9" s="24" t="str">
        <f>VLOOKUP(B4&amp;A9,BUSCARECORDS_50MS14,3,FALSE)</f>
        <v>HERNANDEZ-FRANCH PEREZ DEL YERRO, MIGUEL (UFV APASCOVI)</v>
      </c>
      <c r="M9" s="39" t="s">
        <v>163</v>
      </c>
      <c r="N9" s="40">
        <f>N8+O9</f>
        <v>3.2407407407407406E-3</v>
      </c>
      <c r="O9" s="33">
        <v>6.9444444444444447E-4</v>
      </c>
    </row>
    <row r="10" spans="1:18" ht="16" x14ac:dyDescent="0.2">
      <c r="A10" s="43" t="s">
        <v>84</v>
      </c>
      <c r="B10" s="24" t="s">
        <v>138</v>
      </c>
      <c r="G10" s="149">
        <f>VLOOKUP(B4&amp;A10,BUSCARECORDS_50MS14,4,FALSE)</f>
        <v>1.7924768518518515E-3</v>
      </c>
      <c r="H10" s="149"/>
      <c r="M10" s="41"/>
      <c r="N10" s="42"/>
    </row>
    <row r="11" spans="1:18" ht="16" x14ac:dyDescent="0.2">
      <c r="A11" s="43" t="s">
        <v>94</v>
      </c>
      <c r="B11" s="24" t="s">
        <v>147</v>
      </c>
      <c r="G11" s="149">
        <f>VLOOKUP(B4&amp;A11,BUSCARECORDS_50MS14,2,FALSE)</f>
        <v>3.0605324074074076E-3</v>
      </c>
      <c r="H11" s="149"/>
      <c r="I11" s="24" t="str">
        <f>VLOOKUP(B4&amp;A11,BUSCARECORDS_50MS14,3,FALSE)</f>
        <v>DAVID LINARES PASCUAL (CDE LAS VICTORIAS CENTRO)</v>
      </c>
      <c r="O11" s="1"/>
      <c r="Q11" s="65" t="s">
        <v>225</v>
      </c>
    </row>
    <row r="12" spans="1:18" ht="16" x14ac:dyDescent="0.2">
      <c r="A12" s="43" t="s">
        <v>94</v>
      </c>
      <c r="B12" s="24" t="s">
        <v>148</v>
      </c>
      <c r="G12" s="149" t="str">
        <f>VLOOKUP(B4&amp;A12,BUSCARECORDS_50MS14,4,FALSE)</f>
        <v>N/A</v>
      </c>
      <c r="H12" s="149"/>
      <c r="Q12" s="66" t="s">
        <v>227</v>
      </c>
    </row>
    <row r="13" spans="1:18" ht="15" customHeight="1" x14ac:dyDescent="0.2">
      <c r="Q13" s="67" t="s">
        <v>228</v>
      </c>
    </row>
    <row r="14" spans="1:18" x14ac:dyDescent="0.2">
      <c r="B14"/>
      <c r="C14" s="32" t="s">
        <v>197</v>
      </c>
      <c r="D14" s="35"/>
      <c r="E14" s="35"/>
      <c r="F14" s="35"/>
      <c r="G14" s="35"/>
      <c r="H14" s="35"/>
      <c r="I14" s="44"/>
      <c r="J14" s="44"/>
      <c r="K14" s="35"/>
      <c r="L14" s="45"/>
      <c r="M14" s="45"/>
      <c r="N14" s="28"/>
      <c r="O14" s="46"/>
      <c r="P14" s="46"/>
      <c r="R14" s="1"/>
    </row>
    <row r="15" spans="1:18" x14ac:dyDescent="0.2">
      <c r="B15" s="47">
        <v>1</v>
      </c>
      <c r="C15"/>
      <c r="D15" s="25" t="s">
        <v>440</v>
      </c>
      <c r="E15" s="25"/>
      <c r="F15" s="25"/>
      <c r="G15" s="25"/>
      <c r="H15" s="26" t="s">
        <v>139</v>
      </c>
      <c r="I15" s="26" t="s">
        <v>271</v>
      </c>
      <c r="J15" s="26" t="s">
        <v>165</v>
      </c>
      <c r="K15" s="85" t="s">
        <v>173</v>
      </c>
      <c r="L15" s="18"/>
      <c r="M15" s="65" t="s">
        <v>225</v>
      </c>
      <c r="N15" s="28">
        <v>1.950347222222222E-3</v>
      </c>
      <c r="O15" s="46">
        <f t="shared" ref="O15:O22" si="0">IF(K15=0," ",2)</f>
        <v>2</v>
      </c>
      <c r="P15" s="46"/>
      <c r="Q15" s="48"/>
      <c r="R15" s="48"/>
    </row>
    <row r="16" spans="1:18" x14ac:dyDescent="0.2">
      <c r="B16" s="47">
        <v>2</v>
      </c>
      <c r="C16"/>
      <c r="D16" s="25"/>
      <c r="E16" s="25"/>
      <c r="F16" s="25"/>
      <c r="G16" s="25"/>
      <c r="H16" s="26"/>
      <c r="I16" s="26"/>
      <c r="J16" s="26"/>
      <c r="K16" s="85"/>
      <c r="L16" s="26"/>
      <c r="M16" s="27"/>
      <c r="N16" s="28"/>
      <c r="O16" s="46" t="str">
        <f t="shared" si="0"/>
        <v xml:space="preserve"> </v>
      </c>
      <c r="P16" s="46"/>
      <c r="Q16" s="37" t="s">
        <v>200</v>
      </c>
      <c r="R16" s="48"/>
    </row>
    <row r="17" spans="2:18" x14ac:dyDescent="0.2">
      <c r="B17" s="47">
        <v>3</v>
      </c>
      <c r="C17"/>
      <c r="D17" s="25"/>
      <c r="E17" s="25"/>
      <c r="F17" s="25"/>
      <c r="G17" s="25"/>
      <c r="H17" s="26"/>
      <c r="I17" s="26"/>
      <c r="J17" s="26"/>
      <c r="K17" s="85"/>
      <c r="L17" s="26"/>
      <c r="M17" s="27"/>
      <c r="N17" s="28"/>
      <c r="O17" s="46" t="str">
        <f t="shared" si="0"/>
        <v xml:space="preserve"> </v>
      </c>
      <c r="P17" s="46"/>
      <c r="Q17" s="37" t="s">
        <v>201</v>
      </c>
      <c r="R17" s="48"/>
    </row>
    <row r="18" spans="2:18" x14ac:dyDescent="0.2">
      <c r="B18" s="47">
        <v>4</v>
      </c>
      <c r="C18"/>
      <c r="D18" s="37" t="s">
        <v>200</v>
      </c>
      <c r="E18" s="25"/>
      <c r="F18" s="25"/>
      <c r="G18" s="25"/>
      <c r="H18" s="26"/>
      <c r="I18" s="26"/>
      <c r="J18" s="26"/>
      <c r="K18" s="85"/>
      <c r="L18" s="26"/>
      <c r="M18" s="27"/>
      <c r="N18" s="28"/>
      <c r="O18" s="46" t="str">
        <f t="shared" si="0"/>
        <v xml:space="preserve"> </v>
      </c>
      <c r="P18" s="46"/>
      <c r="Q18" s="48"/>
      <c r="R18" s="48"/>
    </row>
    <row r="19" spans="2:18" x14ac:dyDescent="0.2">
      <c r="B19" s="47">
        <v>5</v>
      </c>
      <c r="C19"/>
      <c r="D19" s="37" t="s">
        <v>202</v>
      </c>
      <c r="E19" s="25"/>
      <c r="F19" s="25"/>
      <c r="G19" s="25"/>
      <c r="H19" s="26"/>
      <c r="I19" s="26"/>
      <c r="J19" s="26"/>
      <c r="K19" s="85"/>
      <c r="L19" s="26"/>
      <c r="M19" s="27"/>
      <c r="N19" s="28"/>
      <c r="O19" s="46" t="str">
        <f t="shared" si="0"/>
        <v xml:space="preserve"> </v>
      </c>
      <c r="P19" s="46"/>
      <c r="Q19" s="37" t="s">
        <v>200</v>
      </c>
      <c r="R19" s="48"/>
    </row>
    <row r="20" spans="2:18" x14ac:dyDescent="0.2">
      <c r="B20" s="47">
        <v>6</v>
      </c>
      <c r="C20"/>
      <c r="D20" s="37"/>
      <c r="E20" s="25"/>
      <c r="F20" s="25"/>
      <c r="G20" s="25"/>
      <c r="H20" s="26"/>
      <c r="I20" s="26"/>
      <c r="J20" s="26"/>
      <c r="K20" s="25"/>
      <c r="L20" s="26"/>
      <c r="M20" s="27"/>
      <c r="N20" s="28"/>
      <c r="O20" s="46" t="str">
        <f t="shared" si="0"/>
        <v xml:space="preserve"> </v>
      </c>
      <c r="P20" s="46"/>
      <c r="Q20" s="37" t="s">
        <v>202</v>
      </c>
      <c r="R20" s="48"/>
    </row>
    <row r="21" spans="2:18" x14ac:dyDescent="0.2">
      <c r="B21" s="47">
        <v>7</v>
      </c>
      <c r="C21"/>
      <c r="D21" s="25"/>
      <c r="E21" s="25"/>
      <c r="F21" s="25"/>
      <c r="G21" s="25"/>
      <c r="H21" s="26"/>
      <c r="I21" s="26"/>
      <c r="J21" s="26"/>
      <c r="K21" s="25"/>
      <c r="L21" s="26"/>
      <c r="M21" s="27"/>
      <c r="N21" s="28"/>
      <c r="O21" s="46" t="str">
        <f t="shared" si="0"/>
        <v xml:space="preserve"> </v>
      </c>
      <c r="P21" s="46"/>
      <c r="Q21" s="37" t="s">
        <v>214</v>
      </c>
      <c r="R21" s="48"/>
    </row>
    <row r="22" spans="2:18" x14ac:dyDescent="0.2">
      <c r="B22" s="47">
        <v>8</v>
      </c>
      <c r="C22"/>
      <c r="D22" s="25"/>
      <c r="E22" s="25"/>
      <c r="F22" s="25"/>
      <c r="G22" s="25"/>
      <c r="H22" s="26"/>
      <c r="I22" s="26"/>
      <c r="J22" s="26"/>
      <c r="K22" s="25"/>
      <c r="L22" s="26"/>
      <c r="M22" s="27"/>
      <c r="N22" s="28"/>
      <c r="O22" s="46" t="str">
        <f t="shared" si="0"/>
        <v xml:space="preserve"> </v>
      </c>
      <c r="P22" s="46"/>
      <c r="Q22" s="48"/>
      <c r="R22" s="48"/>
    </row>
    <row r="23" spans="2:18" hidden="1" x14ac:dyDescent="0.2">
      <c r="B23"/>
      <c r="C23"/>
      <c r="D23"/>
      <c r="E23"/>
      <c r="F23"/>
      <c r="G23"/>
      <c r="H23"/>
      <c r="I23" s="8"/>
      <c r="J23" s="8"/>
      <c r="K23"/>
      <c r="L23" s="45"/>
      <c r="M23" s="45"/>
      <c r="N23" s="28"/>
      <c r="O23"/>
      <c r="P23"/>
      <c r="R23" s="1"/>
    </row>
    <row r="24" spans="2:18" hidden="1" x14ac:dyDescent="0.2">
      <c r="B24"/>
      <c r="C24" s="32" t="s">
        <v>203</v>
      </c>
      <c r="D24" s="35"/>
      <c r="E24" s="35"/>
      <c r="F24" s="35"/>
      <c r="G24" s="35"/>
      <c r="H24" s="35"/>
      <c r="I24" s="44"/>
      <c r="J24" s="44"/>
      <c r="K24" s="35"/>
      <c r="L24" s="45"/>
      <c r="M24" s="45"/>
      <c r="N24" s="28"/>
      <c r="O24"/>
      <c r="P24"/>
      <c r="R24" s="1"/>
    </row>
    <row r="25" spans="2:18" hidden="1" x14ac:dyDescent="0.2">
      <c r="B25" s="47">
        <v>9</v>
      </c>
      <c r="C25"/>
      <c r="D25" s="25"/>
      <c r="E25" s="25"/>
      <c r="F25" s="25"/>
      <c r="G25" s="25"/>
      <c r="H25" s="26"/>
      <c r="I25" s="26"/>
      <c r="J25" s="26"/>
      <c r="K25" s="25"/>
      <c r="L25" s="26"/>
      <c r="M25" s="27"/>
      <c r="N25" s="28"/>
      <c r="O25" s="46" t="str">
        <f t="shared" ref="O25:O32" si="1">IF(K25=0," ",1)</f>
        <v xml:space="preserve"> </v>
      </c>
      <c r="P25" s="46"/>
      <c r="R25" s="1"/>
    </row>
    <row r="26" spans="2:18" hidden="1" x14ac:dyDescent="0.2">
      <c r="B26" s="47">
        <v>10</v>
      </c>
      <c r="C26"/>
      <c r="D26" s="25"/>
      <c r="E26" s="25"/>
      <c r="F26" s="25"/>
      <c r="G26" s="25"/>
      <c r="H26" s="26"/>
      <c r="I26" s="26"/>
      <c r="J26" s="26"/>
      <c r="K26" s="25"/>
      <c r="L26" s="26"/>
      <c r="M26" s="27"/>
      <c r="N26" s="28"/>
      <c r="O26" s="46" t="str">
        <f t="shared" si="1"/>
        <v xml:space="preserve"> </v>
      </c>
      <c r="P26" s="46"/>
      <c r="R26" s="1"/>
    </row>
    <row r="27" spans="2:18" hidden="1" x14ac:dyDescent="0.2">
      <c r="B27" s="47">
        <v>11</v>
      </c>
      <c r="C27"/>
      <c r="D27" s="25"/>
      <c r="E27" s="25"/>
      <c r="F27" s="25"/>
      <c r="G27" s="25"/>
      <c r="H27" s="26"/>
      <c r="I27" s="26"/>
      <c r="J27" s="26"/>
      <c r="K27" s="25"/>
      <c r="L27" s="26"/>
      <c r="M27" s="27"/>
      <c r="N27" s="28"/>
      <c r="O27" s="46" t="str">
        <f t="shared" si="1"/>
        <v xml:space="preserve"> </v>
      </c>
      <c r="P27" s="46"/>
      <c r="R27" s="1"/>
    </row>
    <row r="28" spans="2:18" hidden="1" x14ac:dyDescent="0.2">
      <c r="B28" s="47">
        <v>12</v>
      </c>
      <c r="C28"/>
      <c r="D28" s="25"/>
      <c r="E28" s="25"/>
      <c r="F28" s="25"/>
      <c r="G28" s="25"/>
      <c r="H28" s="26"/>
      <c r="I28" s="26"/>
      <c r="J28" s="26"/>
      <c r="K28" s="25"/>
      <c r="L28" s="26"/>
      <c r="M28" s="27"/>
      <c r="N28" s="28"/>
      <c r="O28" s="46" t="str">
        <f t="shared" si="1"/>
        <v xml:space="preserve"> </v>
      </c>
      <c r="P28" s="46"/>
      <c r="R28" s="1"/>
    </row>
    <row r="29" spans="2:18" hidden="1" x14ac:dyDescent="0.2">
      <c r="B29" s="47">
        <v>13</v>
      </c>
      <c r="C29"/>
      <c r="D29" s="25"/>
      <c r="E29" s="25"/>
      <c r="F29" s="25"/>
      <c r="G29" s="25"/>
      <c r="H29" s="26"/>
      <c r="I29" s="26"/>
      <c r="J29" s="26"/>
      <c r="K29" s="25"/>
      <c r="L29" s="26"/>
      <c r="M29" s="27"/>
      <c r="N29" s="28"/>
      <c r="O29" s="46" t="str">
        <f t="shared" si="1"/>
        <v xml:space="preserve"> </v>
      </c>
      <c r="P29" s="46"/>
      <c r="R29" s="1"/>
    </row>
    <row r="30" spans="2:18" hidden="1" x14ac:dyDescent="0.2">
      <c r="B30" s="47">
        <v>14</v>
      </c>
      <c r="C30"/>
      <c r="D30" s="25"/>
      <c r="E30" s="25"/>
      <c r="F30" s="25"/>
      <c r="G30" s="25"/>
      <c r="H30" s="26"/>
      <c r="I30" s="26"/>
      <c r="J30" s="26"/>
      <c r="K30" s="25"/>
      <c r="L30" s="26"/>
      <c r="M30" s="27"/>
      <c r="N30" s="28"/>
      <c r="O30" s="46" t="str">
        <f t="shared" si="1"/>
        <v xml:space="preserve"> </v>
      </c>
      <c r="P30" s="46"/>
      <c r="R30" s="1"/>
    </row>
    <row r="31" spans="2:18" hidden="1" x14ac:dyDescent="0.2">
      <c r="B31" s="47">
        <v>15</v>
      </c>
      <c r="C31"/>
      <c r="D31" s="25"/>
      <c r="E31" s="25"/>
      <c r="F31" s="25"/>
      <c r="G31" s="25"/>
      <c r="H31" s="26"/>
      <c r="I31" s="26"/>
      <c r="J31" s="26"/>
      <c r="K31" s="25"/>
      <c r="L31" s="26"/>
      <c r="M31" s="27"/>
      <c r="N31" s="28"/>
      <c r="O31" s="46" t="str">
        <f t="shared" si="1"/>
        <v xml:space="preserve"> </v>
      </c>
      <c r="P31" s="46"/>
      <c r="R31" s="1"/>
    </row>
    <row r="32" spans="2:18" hidden="1" x14ac:dyDescent="0.2">
      <c r="B32" s="47">
        <v>16</v>
      </c>
      <c r="C32"/>
      <c r="D32" s="25"/>
      <c r="E32" s="25"/>
      <c r="F32" s="25"/>
      <c r="G32" s="25"/>
      <c r="H32" s="26"/>
      <c r="I32" s="26"/>
      <c r="J32" s="26"/>
      <c r="K32" s="25"/>
      <c r="L32" s="26"/>
      <c r="M32" s="27"/>
      <c r="N32" s="28"/>
      <c r="O32" s="46" t="str">
        <f t="shared" si="1"/>
        <v xml:space="preserve"> </v>
      </c>
      <c r="P32" s="46"/>
      <c r="R32" s="1"/>
    </row>
    <row r="33" spans="2:18" ht="15" customHeight="1" x14ac:dyDescent="0.2"/>
    <row r="34" spans="2:18" ht="16" x14ac:dyDescent="0.2">
      <c r="B34" s="49" t="s">
        <v>1</v>
      </c>
      <c r="C34" s="50"/>
      <c r="D34" s="50"/>
      <c r="E34" s="50"/>
      <c r="F34" s="110" t="s">
        <v>140</v>
      </c>
      <c r="G34" s="50"/>
      <c r="H34" s="50"/>
      <c r="I34" s="50"/>
      <c r="J34" s="50"/>
      <c r="K34" s="50"/>
      <c r="L34" s="50"/>
      <c r="M34" s="50"/>
      <c r="N34" s="50"/>
      <c r="O34" s="51"/>
      <c r="P34" s="86"/>
    </row>
    <row r="35" spans="2:18" x14ac:dyDescent="0.2">
      <c r="B35" s="24" t="s">
        <v>161</v>
      </c>
      <c r="G35" s="149">
        <f>VLOOKUP(B4&amp;B34,BUSCARECORDS_50MS15,2,FALSE)</f>
        <v>2.1027777777777776E-3</v>
      </c>
      <c r="H35" s="149"/>
      <c r="I35" s="24" t="str">
        <f>VLOOKUP(B4&amp;B34,BUSCARECORDS_50MS15,3,FALSE)</f>
        <v>CARLOS HERNANDEZ ORTIZ (SELECCIÓN ESPAÑOLA)</v>
      </c>
    </row>
    <row r="36" spans="2:18" x14ac:dyDescent="0.2">
      <c r="B36" s="24" t="s">
        <v>164</v>
      </c>
      <c r="G36" s="149">
        <f>VLOOKUP(B4&amp;B34,BUSCARECORDS_50MS15,4,FALSE)</f>
        <v>2.0202546296296297E-3</v>
      </c>
      <c r="H36" s="149"/>
      <c r="I36" s="9"/>
      <c r="M36" s="41" t="s">
        <v>187</v>
      </c>
      <c r="N36" s="42">
        <v>3.0092592592592588E-3</v>
      </c>
    </row>
    <row r="37" spans="2:18" ht="15" customHeight="1" x14ac:dyDescent="0.2">
      <c r="M37" s="39" t="s">
        <v>163</v>
      </c>
      <c r="N37" s="40">
        <f>N8+O37</f>
        <v>3.2407407407407406E-3</v>
      </c>
      <c r="O37" s="33">
        <v>6.9444444444444447E-4</v>
      </c>
      <c r="Q37" s="67" t="s">
        <v>228</v>
      </c>
    </row>
    <row r="38" spans="2:18" x14ac:dyDescent="0.2">
      <c r="B38"/>
      <c r="C38" s="32" t="s">
        <v>197</v>
      </c>
      <c r="D38" s="35"/>
      <c r="E38" s="35"/>
      <c r="F38" s="35"/>
      <c r="G38" s="35"/>
      <c r="H38" s="35"/>
      <c r="I38" s="44"/>
      <c r="J38" s="44"/>
      <c r="K38" s="35"/>
      <c r="L38" s="45"/>
      <c r="M38" s="39"/>
      <c r="N38" s="40"/>
      <c r="O38" s="46"/>
      <c r="P38" s="46"/>
      <c r="R38" s="1"/>
    </row>
    <row r="39" spans="2:18" x14ac:dyDescent="0.2">
      <c r="B39" s="47">
        <v>1</v>
      </c>
      <c r="C39"/>
      <c r="D39" s="25" t="s">
        <v>167</v>
      </c>
      <c r="E39" s="25"/>
      <c r="F39" s="25"/>
      <c r="G39" s="25"/>
      <c r="H39" s="26" t="s">
        <v>143</v>
      </c>
      <c r="I39" s="26" t="s">
        <v>270</v>
      </c>
      <c r="J39" s="26" t="s">
        <v>165</v>
      </c>
      <c r="K39" s="85" t="s">
        <v>142</v>
      </c>
      <c r="L39" s="18"/>
      <c r="M39" s="65" t="s">
        <v>225</v>
      </c>
      <c r="N39" s="28">
        <v>2.5086805555555557E-3</v>
      </c>
      <c r="O39" s="46">
        <f t="shared" ref="O39:O46" si="2">IF(K39=0," ",2)</f>
        <v>2</v>
      </c>
      <c r="P39" s="46"/>
      <c r="Q39" s="48"/>
      <c r="R39" s="48"/>
    </row>
    <row r="40" spans="2:18" x14ac:dyDescent="0.2">
      <c r="B40" s="47">
        <v>2</v>
      </c>
      <c r="C40"/>
      <c r="D40" s="25" t="s">
        <v>407</v>
      </c>
      <c r="E40" s="25"/>
      <c r="F40" s="25"/>
      <c r="G40" s="25"/>
      <c r="H40" s="26" t="s">
        <v>143</v>
      </c>
      <c r="I40" s="26" t="s">
        <v>270</v>
      </c>
      <c r="J40" s="26" t="s">
        <v>165</v>
      </c>
      <c r="K40" s="85" t="s">
        <v>35</v>
      </c>
      <c r="L40" s="18"/>
      <c r="M40" s="66" t="s">
        <v>227</v>
      </c>
      <c r="N40" s="28">
        <v>2.5115740740740741E-3</v>
      </c>
      <c r="O40" s="46">
        <f t="shared" si="2"/>
        <v>2</v>
      </c>
      <c r="P40" s="46"/>
      <c r="Q40" s="37" t="s">
        <v>200</v>
      </c>
      <c r="R40" s="48"/>
    </row>
    <row r="41" spans="2:18" x14ac:dyDescent="0.2">
      <c r="B41" s="47">
        <v>3</v>
      </c>
      <c r="C41"/>
      <c r="D41" s="25"/>
      <c r="E41" s="25"/>
      <c r="F41" s="25"/>
      <c r="G41" s="25"/>
      <c r="H41" s="26"/>
      <c r="I41" s="26"/>
      <c r="J41" s="26"/>
      <c r="K41" s="85"/>
      <c r="L41" s="26"/>
      <c r="M41" s="27"/>
      <c r="N41" s="28"/>
      <c r="O41" s="46" t="str">
        <f t="shared" si="2"/>
        <v xml:space="preserve"> </v>
      </c>
      <c r="P41" s="46"/>
      <c r="Q41" s="37" t="s">
        <v>201</v>
      </c>
      <c r="R41" s="48"/>
    </row>
    <row r="42" spans="2:18" x14ac:dyDescent="0.2">
      <c r="B42" s="47">
        <v>4</v>
      </c>
      <c r="C42"/>
      <c r="D42" s="37" t="s">
        <v>200</v>
      </c>
      <c r="E42" s="25"/>
      <c r="F42" s="25"/>
      <c r="G42" s="25"/>
      <c r="H42" s="26"/>
      <c r="I42" s="26"/>
      <c r="J42" s="26"/>
      <c r="K42" s="85"/>
      <c r="L42" s="26"/>
      <c r="M42" s="27"/>
      <c r="N42" s="28"/>
      <c r="O42" s="46" t="str">
        <f t="shared" si="2"/>
        <v xml:space="preserve"> </v>
      </c>
      <c r="P42" s="46"/>
      <c r="Q42" s="48"/>
      <c r="R42" s="48"/>
    </row>
    <row r="43" spans="2:18" x14ac:dyDescent="0.2">
      <c r="B43" s="47">
        <v>5</v>
      </c>
      <c r="C43"/>
      <c r="D43" s="37" t="s">
        <v>202</v>
      </c>
      <c r="E43" s="25"/>
      <c r="F43" s="25"/>
      <c r="G43" s="25"/>
      <c r="H43" s="26"/>
      <c r="I43" s="26"/>
      <c r="J43" s="26"/>
      <c r="K43" s="85"/>
      <c r="L43" s="26"/>
      <c r="M43" s="27"/>
      <c r="N43" s="28"/>
      <c r="O43" s="46" t="str">
        <f t="shared" si="2"/>
        <v xml:space="preserve"> </v>
      </c>
      <c r="P43" s="46"/>
      <c r="Q43" s="37" t="s">
        <v>200</v>
      </c>
      <c r="R43" s="48"/>
    </row>
    <row r="44" spans="2:18" x14ac:dyDescent="0.2">
      <c r="B44" s="47">
        <v>6</v>
      </c>
      <c r="C44"/>
      <c r="D44" s="25"/>
      <c r="E44" s="25"/>
      <c r="F44" s="25"/>
      <c r="G44" s="25"/>
      <c r="H44" s="26"/>
      <c r="I44" s="26"/>
      <c r="J44" s="26"/>
      <c r="K44" s="85"/>
      <c r="L44" s="26"/>
      <c r="M44" s="27"/>
      <c r="N44" s="28"/>
      <c r="O44" s="46" t="str">
        <f t="shared" si="2"/>
        <v xml:space="preserve"> </v>
      </c>
      <c r="P44" s="46"/>
      <c r="Q44" s="37" t="s">
        <v>202</v>
      </c>
      <c r="R44" s="48"/>
    </row>
    <row r="45" spans="2:18" x14ac:dyDescent="0.2">
      <c r="B45" s="47">
        <v>7</v>
      </c>
      <c r="C45"/>
      <c r="D45" s="25"/>
      <c r="E45" s="25"/>
      <c r="F45" s="25"/>
      <c r="G45" s="25"/>
      <c r="H45" s="26"/>
      <c r="I45" s="26"/>
      <c r="J45" s="26"/>
      <c r="K45" s="25"/>
      <c r="L45" s="26"/>
      <c r="M45" s="27"/>
      <c r="N45" s="28"/>
      <c r="O45" s="46" t="str">
        <f t="shared" si="2"/>
        <v xml:space="preserve"> </v>
      </c>
      <c r="P45" s="46"/>
      <c r="Q45" s="37" t="s">
        <v>214</v>
      </c>
      <c r="R45" s="48"/>
    </row>
    <row r="46" spans="2:18" x14ac:dyDescent="0.2">
      <c r="B46" s="47">
        <v>8</v>
      </c>
      <c r="C46"/>
      <c r="D46" s="25"/>
      <c r="E46" s="25"/>
      <c r="F46" s="25"/>
      <c r="G46" s="25"/>
      <c r="H46" s="26"/>
      <c r="I46" s="26"/>
      <c r="J46" s="26"/>
      <c r="K46" s="25"/>
      <c r="L46" s="26"/>
      <c r="M46" s="27"/>
      <c r="N46" s="28"/>
      <c r="O46" s="46" t="str">
        <f t="shared" si="2"/>
        <v xml:space="preserve"> </v>
      </c>
      <c r="P46" s="46"/>
      <c r="Q46" s="48"/>
      <c r="R46" s="48"/>
    </row>
    <row r="47" spans="2:18" hidden="1" x14ac:dyDescent="0.2">
      <c r="B47"/>
      <c r="C47"/>
      <c r="D47"/>
      <c r="E47"/>
      <c r="F47"/>
      <c r="G47"/>
      <c r="H47"/>
      <c r="I47" s="8"/>
      <c r="J47" s="8"/>
      <c r="K47"/>
      <c r="L47" s="45"/>
      <c r="M47" s="45"/>
      <c r="N47" s="28"/>
      <c r="O47"/>
      <c r="P47"/>
      <c r="R47" s="1"/>
    </row>
    <row r="48" spans="2:18" hidden="1" x14ac:dyDescent="0.2">
      <c r="B48"/>
      <c r="C48" s="32" t="s">
        <v>203</v>
      </c>
      <c r="D48" s="35"/>
      <c r="E48" s="35"/>
      <c r="F48" s="35"/>
      <c r="G48" s="35"/>
      <c r="H48" s="35"/>
      <c r="I48" s="44"/>
      <c r="J48" s="44"/>
      <c r="K48" s="35"/>
      <c r="L48" s="45"/>
      <c r="M48" s="45"/>
      <c r="N48" s="28"/>
      <c r="O48"/>
      <c r="P48"/>
      <c r="R48" s="1"/>
    </row>
    <row r="49" spans="2:18" hidden="1" x14ac:dyDescent="0.2">
      <c r="B49" s="47">
        <v>9</v>
      </c>
      <c r="C49"/>
      <c r="D49" s="25"/>
      <c r="E49" s="25"/>
      <c r="F49" s="25"/>
      <c r="G49" s="25"/>
      <c r="H49" s="26"/>
      <c r="I49" s="26"/>
      <c r="J49" s="26"/>
      <c r="K49" s="25"/>
      <c r="L49" s="26"/>
      <c r="M49" s="27"/>
      <c r="N49" s="28"/>
      <c r="O49" s="46" t="str">
        <f t="shared" ref="O49:O56" si="3">IF(K49=0," ",1)</f>
        <v xml:space="preserve"> </v>
      </c>
      <c r="P49" s="46"/>
      <c r="R49" s="1"/>
    </row>
    <row r="50" spans="2:18" hidden="1" x14ac:dyDescent="0.2">
      <c r="B50" s="47">
        <v>10</v>
      </c>
      <c r="C50"/>
      <c r="D50" s="25"/>
      <c r="E50" s="25"/>
      <c r="F50" s="25"/>
      <c r="G50" s="25"/>
      <c r="H50" s="26"/>
      <c r="I50" s="26"/>
      <c r="J50" s="26"/>
      <c r="K50" s="25"/>
      <c r="L50" s="26"/>
      <c r="M50" s="27"/>
      <c r="N50" s="28"/>
      <c r="O50" s="46" t="str">
        <f t="shared" si="3"/>
        <v xml:space="preserve"> </v>
      </c>
      <c r="P50" s="46"/>
      <c r="R50" s="1"/>
    </row>
    <row r="51" spans="2:18" hidden="1" x14ac:dyDescent="0.2">
      <c r="B51" s="47">
        <v>11</v>
      </c>
      <c r="C51"/>
      <c r="D51" s="25"/>
      <c r="E51" s="25"/>
      <c r="F51" s="25"/>
      <c r="G51" s="25"/>
      <c r="H51" s="26"/>
      <c r="I51" s="26"/>
      <c r="J51" s="26"/>
      <c r="K51" s="25"/>
      <c r="L51" s="26"/>
      <c r="M51" s="27"/>
      <c r="N51" s="28"/>
      <c r="O51" s="46" t="str">
        <f t="shared" si="3"/>
        <v xml:space="preserve"> </v>
      </c>
      <c r="P51" s="46"/>
      <c r="R51" s="1"/>
    </row>
    <row r="52" spans="2:18" hidden="1" x14ac:dyDescent="0.2">
      <c r="B52" s="47">
        <v>12</v>
      </c>
      <c r="C52"/>
      <c r="D52" s="25"/>
      <c r="E52" s="25"/>
      <c r="F52" s="25"/>
      <c r="G52" s="25"/>
      <c r="H52" s="26"/>
      <c r="I52" s="26"/>
      <c r="J52" s="26"/>
      <c r="K52" s="25"/>
      <c r="L52" s="26"/>
      <c r="M52" s="27"/>
      <c r="N52" s="28"/>
      <c r="O52" s="46" t="str">
        <f t="shared" si="3"/>
        <v xml:space="preserve"> </v>
      </c>
      <c r="P52" s="46"/>
      <c r="R52" s="1"/>
    </row>
    <row r="53" spans="2:18" hidden="1" x14ac:dyDescent="0.2">
      <c r="B53" s="47">
        <v>13</v>
      </c>
      <c r="C53"/>
      <c r="D53" s="25"/>
      <c r="E53" s="25"/>
      <c r="F53" s="25"/>
      <c r="G53" s="25"/>
      <c r="H53" s="26"/>
      <c r="I53" s="26"/>
      <c r="J53" s="26"/>
      <c r="K53" s="25"/>
      <c r="L53" s="26"/>
      <c r="M53" s="27"/>
      <c r="N53" s="28"/>
      <c r="O53" s="46" t="str">
        <f t="shared" si="3"/>
        <v xml:space="preserve"> </v>
      </c>
      <c r="P53" s="46"/>
      <c r="R53" s="1"/>
    </row>
    <row r="54" spans="2:18" hidden="1" x14ac:dyDescent="0.2">
      <c r="B54" s="47">
        <v>14</v>
      </c>
      <c r="C54"/>
      <c r="D54" s="25"/>
      <c r="E54" s="25"/>
      <c r="F54" s="25"/>
      <c r="G54" s="25"/>
      <c r="H54" s="26"/>
      <c r="I54" s="26"/>
      <c r="J54" s="26"/>
      <c r="K54" s="25"/>
      <c r="L54" s="26"/>
      <c r="M54" s="27"/>
      <c r="N54" s="28"/>
      <c r="O54" s="46" t="str">
        <f t="shared" si="3"/>
        <v xml:space="preserve"> </v>
      </c>
      <c r="P54" s="46"/>
      <c r="R54" s="1"/>
    </row>
    <row r="55" spans="2:18" hidden="1" x14ac:dyDescent="0.2">
      <c r="B55" s="47">
        <v>15</v>
      </c>
      <c r="C55"/>
      <c r="D55" s="25"/>
      <c r="E55" s="25"/>
      <c r="F55" s="25"/>
      <c r="G55" s="25"/>
      <c r="H55" s="26"/>
      <c r="I55" s="26"/>
      <c r="J55" s="26"/>
      <c r="K55" s="25"/>
      <c r="L55" s="26"/>
      <c r="M55" s="27"/>
      <c r="N55" s="28"/>
      <c r="O55" s="46" t="str">
        <f t="shared" si="3"/>
        <v xml:space="preserve"> </v>
      </c>
      <c r="P55" s="46"/>
      <c r="R55" s="1"/>
    </row>
    <row r="56" spans="2:18" hidden="1" x14ac:dyDescent="0.2">
      <c r="B56" s="47">
        <v>16</v>
      </c>
      <c r="C56"/>
      <c r="D56" s="25"/>
      <c r="E56" s="25"/>
      <c r="F56" s="25"/>
      <c r="G56" s="25"/>
      <c r="H56" s="26"/>
      <c r="I56" s="26"/>
      <c r="J56" s="26"/>
      <c r="K56" s="25"/>
      <c r="L56" s="26"/>
      <c r="M56" s="27"/>
      <c r="N56" s="28"/>
      <c r="O56" s="46" t="str">
        <f t="shared" si="3"/>
        <v xml:space="preserve"> </v>
      </c>
      <c r="P56" s="46"/>
      <c r="R56" s="1"/>
    </row>
    <row r="57" spans="2:18" ht="15" customHeight="1" x14ac:dyDescent="0.2"/>
    <row r="58" spans="2:18" ht="26" x14ac:dyDescent="0.2">
      <c r="B58" s="20" t="s">
        <v>136</v>
      </c>
      <c r="C58" s="21"/>
      <c r="D58" s="21"/>
      <c r="E58" s="21"/>
      <c r="F58" s="22">
        <f>1+F2</f>
        <v>40</v>
      </c>
    </row>
    <row r="59" spans="2:18" ht="7.5" customHeight="1" x14ac:dyDescent="0.2">
      <c r="L59" s="2"/>
      <c r="M59" s="2"/>
    </row>
    <row r="60" spans="2:18" ht="19" x14ac:dyDescent="0.2">
      <c r="B60" s="23" t="s">
        <v>269</v>
      </c>
    </row>
    <row r="61" spans="2:18" ht="15" customHeight="1" x14ac:dyDescent="0.2"/>
    <row r="62" spans="2:18" ht="16" x14ac:dyDescent="0.2">
      <c r="B62" s="49" t="s">
        <v>1</v>
      </c>
      <c r="C62" s="50"/>
      <c r="D62" s="50"/>
      <c r="E62" s="50"/>
      <c r="F62" s="110" t="s">
        <v>150</v>
      </c>
      <c r="G62" s="50"/>
      <c r="H62" s="50"/>
      <c r="I62" s="50"/>
      <c r="J62" s="50"/>
      <c r="K62" s="50"/>
      <c r="L62" s="50"/>
      <c r="M62" s="50"/>
      <c r="N62" s="50"/>
      <c r="O62" s="51"/>
      <c r="P62" s="86"/>
    </row>
    <row r="63" spans="2:18" x14ac:dyDescent="0.2">
      <c r="B63" s="24" t="s">
        <v>160</v>
      </c>
      <c r="G63" s="151">
        <f>VLOOKUP(B60&amp;B62,BUSCARECORDS_50MS14,2,FALSE)</f>
        <v>2.1829861111111108E-3</v>
      </c>
      <c r="H63" s="151"/>
      <c r="I63" s="24" t="str">
        <f>VLOOKUP(B60&amp;B62,BUSCARECORDS_50MS14,3,FALSE)</f>
        <v>PATRICIA BARBERO MENDEZ DE VIGO (SELECCION DE MADRID)</v>
      </c>
    </row>
    <row r="64" spans="2:18" x14ac:dyDescent="0.2">
      <c r="B64" s="24" t="s">
        <v>162</v>
      </c>
      <c r="G64" s="149">
        <f>VLOOKUP(B60&amp;B62,BUSCARECORDS_50MS14,4,FALSE)</f>
        <v>1.8201388888888887E-3</v>
      </c>
      <c r="H64" s="149"/>
      <c r="I64" s="9"/>
      <c r="M64" s="41" t="s">
        <v>186</v>
      </c>
      <c r="N64" s="42">
        <v>3.1828703703703702E-3</v>
      </c>
    </row>
    <row r="65" spans="1:18" ht="16" x14ac:dyDescent="0.2">
      <c r="A65" s="43" t="s">
        <v>84</v>
      </c>
      <c r="B65" s="24" t="s">
        <v>137</v>
      </c>
      <c r="G65" s="149" t="str">
        <f>VLOOKUP(B60&amp;A65,BUSCARECORDS_50MS14,2,FALSE)</f>
        <v>--</v>
      </c>
      <c r="H65" s="149"/>
      <c r="I65" s="24" t="str">
        <f>VLOOKUP(B60&amp;A65,BUSCARECORDS_50MS14,3,FALSE)</f>
        <v>- (-)</v>
      </c>
      <c r="M65" s="39" t="s">
        <v>163</v>
      </c>
      <c r="N65" s="40">
        <f>N64+O65</f>
        <v>3.8773148148148148E-3</v>
      </c>
      <c r="O65" s="33">
        <v>6.9444444444444447E-4</v>
      </c>
    </row>
    <row r="66" spans="1:18" ht="16" x14ac:dyDescent="0.2">
      <c r="A66" s="43" t="s">
        <v>84</v>
      </c>
      <c r="B66" s="24" t="s">
        <v>138</v>
      </c>
      <c r="G66" s="149">
        <f>VLOOKUP(B60&amp;A66,BUSCARECORDS_50MS14,4,FALSE)</f>
        <v>1.9547453703703706E-3</v>
      </c>
      <c r="H66" s="149"/>
      <c r="M66" s="41"/>
      <c r="N66" s="42"/>
    </row>
    <row r="67" spans="1:18" ht="16" x14ac:dyDescent="0.2">
      <c r="A67" s="43" t="s">
        <v>94</v>
      </c>
      <c r="B67" s="24" t="s">
        <v>147</v>
      </c>
      <c r="G67" s="149">
        <f>VLOOKUP(B60&amp;A67,BUSCARECORDS_50MS14,2,FALSE)</f>
        <v>3.3656250000000001E-3</v>
      </c>
      <c r="H67" s="149"/>
      <c r="I67" s="24" t="str">
        <f>VLOOKUP(B60&amp;A67,BUSCARECORDS_50MS14,3,FALSE)</f>
        <v>MONICA DIAZ REGODON (CDE LAS VICTORIAS CENTRO)</v>
      </c>
      <c r="O67" s="1"/>
      <c r="Q67" s="65" t="s">
        <v>225</v>
      </c>
    </row>
    <row r="68" spans="1:18" ht="16" x14ac:dyDescent="0.2">
      <c r="A68" s="43" t="s">
        <v>94</v>
      </c>
      <c r="B68" s="24" t="s">
        <v>148</v>
      </c>
      <c r="G68" s="149" t="str">
        <f>VLOOKUP(B60&amp;A68,BUSCARECORDS_50MS14,4,FALSE)</f>
        <v>N/A</v>
      </c>
      <c r="H68" s="149"/>
      <c r="Q68" s="66" t="s">
        <v>227</v>
      </c>
    </row>
    <row r="69" spans="1:18" x14ac:dyDescent="0.2">
      <c r="Q69" s="67" t="s">
        <v>228</v>
      </c>
    </row>
    <row r="70" spans="1:18" x14ac:dyDescent="0.2">
      <c r="B70"/>
      <c r="C70" s="32" t="s">
        <v>197</v>
      </c>
      <c r="D70" s="35"/>
      <c r="E70" s="35"/>
      <c r="F70" s="35"/>
      <c r="G70" s="35"/>
      <c r="H70" s="35"/>
      <c r="I70" s="44"/>
      <c r="J70" s="44"/>
      <c r="K70" s="35"/>
      <c r="L70" s="45"/>
      <c r="M70" s="45"/>
      <c r="N70" s="28"/>
      <c r="O70" s="46"/>
      <c r="P70" s="46"/>
      <c r="R70" s="1"/>
    </row>
    <row r="71" spans="1:18" x14ac:dyDescent="0.2">
      <c r="B71" s="47">
        <v>1</v>
      </c>
      <c r="C71"/>
      <c r="D71" s="25" t="s">
        <v>285</v>
      </c>
      <c r="E71" s="25"/>
      <c r="F71" s="25"/>
      <c r="G71" s="25"/>
      <c r="H71" s="26" t="s">
        <v>143</v>
      </c>
      <c r="I71" s="26" t="s">
        <v>271</v>
      </c>
      <c r="J71" s="26" t="s">
        <v>165</v>
      </c>
      <c r="K71" s="85" t="s">
        <v>173</v>
      </c>
      <c r="L71" s="121"/>
      <c r="M71" s="65" t="s">
        <v>225</v>
      </c>
      <c r="N71" s="28">
        <v>2.2400462962962964E-3</v>
      </c>
      <c r="O71" s="46">
        <f t="shared" ref="O71:O78" si="4">IF(K71=0," ",2)</f>
        <v>2</v>
      </c>
      <c r="P71" s="46"/>
      <c r="Q71" s="48"/>
      <c r="R71" s="48"/>
    </row>
    <row r="72" spans="1:18" x14ac:dyDescent="0.2">
      <c r="B72" s="47">
        <v>2</v>
      </c>
      <c r="C72"/>
      <c r="D72" s="25" t="s">
        <v>174</v>
      </c>
      <c r="E72" s="25"/>
      <c r="F72" s="25"/>
      <c r="G72" s="25"/>
      <c r="H72" s="26" t="s">
        <v>143</v>
      </c>
      <c r="I72" s="26" t="s">
        <v>271</v>
      </c>
      <c r="J72" s="26" t="s">
        <v>165</v>
      </c>
      <c r="K72" s="85" t="s">
        <v>35</v>
      </c>
      <c r="L72" s="121"/>
      <c r="M72" s="66" t="s">
        <v>227</v>
      </c>
      <c r="N72" s="28">
        <v>2.5663194444444444E-3</v>
      </c>
      <c r="O72" s="46">
        <f t="shared" si="4"/>
        <v>2</v>
      </c>
      <c r="P72" s="46"/>
      <c r="Q72" s="37" t="s">
        <v>200</v>
      </c>
      <c r="R72" s="48"/>
    </row>
    <row r="73" spans="1:18" x14ac:dyDescent="0.2">
      <c r="B73" s="47">
        <v>3</v>
      </c>
      <c r="C73"/>
      <c r="D73" s="37"/>
      <c r="E73" s="25"/>
      <c r="F73" s="25"/>
      <c r="G73" s="25"/>
      <c r="H73" s="26"/>
      <c r="I73" s="26"/>
      <c r="J73" s="26"/>
      <c r="K73" s="25"/>
      <c r="L73" s="26"/>
      <c r="M73" s="27"/>
      <c r="N73" s="28"/>
      <c r="O73" s="46" t="str">
        <f t="shared" si="4"/>
        <v xml:space="preserve"> </v>
      </c>
      <c r="P73" s="46"/>
      <c r="Q73" s="37" t="s">
        <v>201</v>
      </c>
      <c r="R73" s="48"/>
    </row>
    <row r="74" spans="1:18" x14ac:dyDescent="0.2">
      <c r="B74" s="47">
        <v>4</v>
      </c>
      <c r="C74"/>
      <c r="D74" s="37" t="s">
        <v>200</v>
      </c>
      <c r="E74" s="25"/>
      <c r="F74" s="25"/>
      <c r="G74" s="25"/>
      <c r="H74" s="26"/>
      <c r="I74" s="26"/>
      <c r="J74" s="26"/>
      <c r="K74" s="25"/>
      <c r="L74" s="26"/>
      <c r="M74" s="27"/>
      <c r="N74" s="28"/>
      <c r="O74" s="46" t="str">
        <f t="shared" si="4"/>
        <v xml:space="preserve"> </v>
      </c>
      <c r="P74" s="46"/>
      <c r="Q74" s="48"/>
      <c r="R74" s="48"/>
    </row>
    <row r="75" spans="1:18" x14ac:dyDescent="0.2">
      <c r="B75" s="47">
        <v>5</v>
      </c>
      <c r="C75"/>
      <c r="D75" s="37" t="s">
        <v>202</v>
      </c>
      <c r="E75" s="25"/>
      <c r="F75" s="25"/>
      <c r="G75" s="25"/>
      <c r="H75" s="26"/>
      <c r="I75" s="26"/>
      <c r="J75" s="26"/>
      <c r="K75" s="25"/>
      <c r="L75" s="26"/>
      <c r="M75" s="27"/>
      <c r="N75" s="28"/>
      <c r="O75" s="46" t="str">
        <f t="shared" si="4"/>
        <v xml:space="preserve"> </v>
      </c>
      <c r="P75" s="46"/>
      <c r="Q75" s="37" t="s">
        <v>200</v>
      </c>
      <c r="R75" s="48"/>
    </row>
    <row r="76" spans="1:18" x14ac:dyDescent="0.2">
      <c r="B76" s="47">
        <v>6</v>
      </c>
      <c r="C76"/>
      <c r="D76" s="25"/>
      <c r="E76" s="25"/>
      <c r="F76" s="25"/>
      <c r="G76" s="25"/>
      <c r="H76" s="26"/>
      <c r="I76" s="26"/>
      <c r="J76" s="26"/>
      <c r="K76" s="25"/>
      <c r="L76" s="26"/>
      <c r="M76" s="27"/>
      <c r="N76" s="28"/>
      <c r="O76" s="46" t="str">
        <f t="shared" si="4"/>
        <v xml:space="preserve"> </v>
      </c>
      <c r="P76" s="46"/>
      <c r="Q76" s="37" t="s">
        <v>202</v>
      </c>
      <c r="R76" s="48"/>
    </row>
    <row r="77" spans="1:18" x14ac:dyDescent="0.2">
      <c r="B77" s="47">
        <v>7</v>
      </c>
      <c r="C77"/>
      <c r="D77" s="25"/>
      <c r="E77" s="25"/>
      <c r="F77" s="25"/>
      <c r="G77" s="25"/>
      <c r="H77" s="26"/>
      <c r="I77" s="26"/>
      <c r="J77" s="26"/>
      <c r="K77" s="25"/>
      <c r="L77" s="26"/>
      <c r="M77" s="27"/>
      <c r="N77" s="28"/>
      <c r="O77" s="46" t="str">
        <f t="shared" si="4"/>
        <v xml:space="preserve"> </v>
      </c>
      <c r="P77" s="46"/>
      <c r="Q77" s="37" t="s">
        <v>214</v>
      </c>
      <c r="R77" s="48"/>
    </row>
    <row r="78" spans="1:18" x14ac:dyDescent="0.2">
      <c r="B78" s="47">
        <v>8</v>
      </c>
      <c r="C78"/>
      <c r="D78" s="25"/>
      <c r="E78" s="25"/>
      <c r="F78" s="25"/>
      <c r="G78" s="25"/>
      <c r="H78" s="26"/>
      <c r="I78" s="26"/>
      <c r="J78" s="26"/>
      <c r="K78" s="25"/>
      <c r="L78" s="26"/>
      <c r="M78" s="27"/>
      <c r="N78" s="28"/>
      <c r="O78" s="46" t="str">
        <f t="shared" si="4"/>
        <v xml:space="preserve"> </v>
      </c>
      <c r="P78" s="46"/>
      <c r="Q78" s="48"/>
      <c r="R78" s="48"/>
    </row>
    <row r="79" spans="1:18" hidden="1" x14ac:dyDescent="0.2">
      <c r="B79"/>
      <c r="C79"/>
      <c r="D79"/>
      <c r="E79"/>
      <c r="F79"/>
      <c r="G79"/>
      <c r="H79"/>
      <c r="I79" s="8"/>
      <c r="J79" s="8"/>
      <c r="K79"/>
      <c r="L79" s="45"/>
      <c r="M79" s="45"/>
      <c r="N79" s="28"/>
      <c r="O79"/>
      <c r="P79"/>
      <c r="R79" s="1"/>
    </row>
    <row r="80" spans="1:18" hidden="1" x14ac:dyDescent="0.2">
      <c r="B80"/>
      <c r="C80" s="32" t="s">
        <v>203</v>
      </c>
      <c r="D80" s="35"/>
      <c r="E80" s="35"/>
      <c r="F80" s="35"/>
      <c r="G80" s="35"/>
      <c r="H80" s="35"/>
      <c r="I80" s="44"/>
      <c r="J80" s="44"/>
      <c r="K80" s="35"/>
      <c r="L80" s="45"/>
      <c r="M80" s="45"/>
      <c r="N80" s="28"/>
      <c r="O80"/>
      <c r="P80"/>
      <c r="R80" s="1"/>
    </row>
    <row r="81" spans="2:18" hidden="1" x14ac:dyDescent="0.2">
      <c r="B81" s="47">
        <v>9</v>
      </c>
      <c r="C81"/>
      <c r="D81" s="25"/>
      <c r="E81" s="25"/>
      <c r="F81" s="25"/>
      <c r="G81" s="25"/>
      <c r="H81" s="26"/>
      <c r="I81" s="26"/>
      <c r="J81" s="26"/>
      <c r="K81" s="25"/>
      <c r="L81" s="26"/>
      <c r="M81" s="27"/>
      <c r="N81" s="28"/>
      <c r="O81" s="46" t="str">
        <f t="shared" ref="O81:O88" si="5">IF(K81=0," ",1)</f>
        <v xml:space="preserve"> </v>
      </c>
      <c r="P81" s="46"/>
      <c r="R81" s="1"/>
    </row>
    <row r="82" spans="2:18" hidden="1" x14ac:dyDescent="0.2">
      <c r="B82" s="47">
        <v>10</v>
      </c>
      <c r="C82"/>
      <c r="D82" s="25"/>
      <c r="E82" s="25"/>
      <c r="F82" s="25"/>
      <c r="G82" s="25"/>
      <c r="H82" s="26"/>
      <c r="I82" s="26"/>
      <c r="J82" s="26"/>
      <c r="K82" s="25"/>
      <c r="L82" s="26"/>
      <c r="M82" s="27"/>
      <c r="N82" s="28"/>
      <c r="O82" s="46" t="str">
        <f t="shared" si="5"/>
        <v xml:space="preserve"> </v>
      </c>
      <c r="P82" s="46"/>
      <c r="R82" s="1"/>
    </row>
    <row r="83" spans="2:18" hidden="1" x14ac:dyDescent="0.2">
      <c r="B83" s="47">
        <v>11</v>
      </c>
      <c r="C83"/>
      <c r="D83" s="25"/>
      <c r="E83" s="25"/>
      <c r="F83" s="25"/>
      <c r="G83" s="25"/>
      <c r="H83" s="26"/>
      <c r="I83" s="26"/>
      <c r="J83" s="26"/>
      <c r="K83" s="25"/>
      <c r="L83" s="26"/>
      <c r="M83" s="27"/>
      <c r="N83" s="28"/>
      <c r="O83" s="46" t="str">
        <f t="shared" si="5"/>
        <v xml:space="preserve"> </v>
      </c>
      <c r="P83" s="46"/>
      <c r="R83" s="1"/>
    </row>
    <row r="84" spans="2:18" hidden="1" x14ac:dyDescent="0.2">
      <c r="B84" s="47">
        <v>12</v>
      </c>
      <c r="C84"/>
      <c r="D84" s="25"/>
      <c r="E84" s="25"/>
      <c r="F84" s="25"/>
      <c r="G84" s="25"/>
      <c r="H84" s="26"/>
      <c r="I84" s="26"/>
      <c r="J84" s="26"/>
      <c r="K84" s="25"/>
      <c r="L84" s="26"/>
      <c r="M84" s="27"/>
      <c r="N84" s="28"/>
      <c r="O84" s="46" t="str">
        <f t="shared" si="5"/>
        <v xml:space="preserve"> </v>
      </c>
      <c r="P84" s="46"/>
      <c r="R84" s="1"/>
    </row>
    <row r="85" spans="2:18" hidden="1" x14ac:dyDescent="0.2">
      <c r="B85" s="47">
        <v>13</v>
      </c>
      <c r="C85"/>
      <c r="D85" s="25"/>
      <c r="E85" s="25"/>
      <c r="F85" s="25"/>
      <c r="G85" s="25"/>
      <c r="H85" s="26"/>
      <c r="I85" s="26"/>
      <c r="J85" s="26"/>
      <c r="K85" s="25"/>
      <c r="L85" s="26"/>
      <c r="M85" s="27"/>
      <c r="N85" s="28"/>
      <c r="O85" s="46" t="str">
        <f t="shared" si="5"/>
        <v xml:space="preserve"> </v>
      </c>
      <c r="P85" s="46"/>
      <c r="R85" s="1"/>
    </row>
    <row r="86" spans="2:18" hidden="1" x14ac:dyDescent="0.2">
      <c r="B86" s="47">
        <v>14</v>
      </c>
      <c r="C86"/>
      <c r="D86" s="25"/>
      <c r="E86" s="25"/>
      <c r="F86" s="25"/>
      <c r="G86" s="25"/>
      <c r="H86" s="26"/>
      <c r="I86" s="26"/>
      <c r="J86" s="26"/>
      <c r="K86" s="25"/>
      <c r="L86" s="26"/>
      <c r="M86" s="27"/>
      <c r="N86" s="28"/>
      <c r="O86" s="46" t="str">
        <f t="shared" si="5"/>
        <v xml:space="preserve"> </v>
      </c>
      <c r="P86" s="46"/>
      <c r="R86" s="1"/>
    </row>
    <row r="87" spans="2:18" hidden="1" x14ac:dyDescent="0.2">
      <c r="B87" s="47">
        <v>15</v>
      </c>
      <c r="C87"/>
      <c r="D87" s="25"/>
      <c r="E87" s="25"/>
      <c r="F87" s="25"/>
      <c r="G87" s="25"/>
      <c r="H87" s="26"/>
      <c r="I87" s="26"/>
      <c r="J87" s="26"/>
      <c r="K87" s="25"/>
      <c r="L87" s="26"/>
      <c r="M87" s="27"/>
      <c r="N87" s="28"/>
      <c r="O87" s="46" t="str">
        <f t="shared" si="5"/>
        <v xml:space="preserve"> </v>
      </c>
      <c r="P87" s="46"/>
      <c r="R87" s="1"/>
    </row>
    <row r="88" spans="2:18" hidden="1" x14ac:dyDescent="0.2">
      <c r="B88" s="47">
        <v>16</v>
      </c>
      <c r="C88"/>
      <c r="D88" s="25"/>
      <c r="E88" s="25"/>
      <c r="F88" s="25"/>
      <c r="G88" s="25"/>
      <c r="H88" s="26"/>
      <c r="I88" s="26"/>
      <c r="J88" s="26"/>
      <c r="K88" s="25"/>
      <c r="L88" s="26"/>
      <c r="M88" s="27"/>
      <c r="N88" s="28"/>
      <c r="O88" s="46" t="str">
        <f t="shared" si="5"/>
        <v xml:space="preserve"> </v>
      </c>
      <c r="P88" s="46"/>
      <c r="R88" s="1"/>
    </row>
    <row r="89" spans="2:18" ht="15" customHeight="1" x14ac:dyDescent="0.2"/>
    <row r="90" spans="2:18" ht="16" x14ac:dyDescent="0.2">
      <c r="B90" s="49" t="s">
        <v>1</v>
      </c>
      <c r="C90" s="50"/>
      <c r="D90" s="50"/>
      <c r="E90" s="50"/>
      <c r="F90" s="110" t="s">
        <v>140</v>
      </c>
      <c r="G90" s="50"/>
      <c r="H90" s="50"/>
      <c r="I90" s="50"/>
      <c r="J90" s="50"/>
      <c r="K90" s="50"/>
      <c r="L90" s="50"/>
      <c r="M90" s="50"/>
      <c r="N90" s="50"/>
      <c r="O90" s="51"/>
      <c r="P90" s="86"/>
    </row>
    <row r="91" spans="2:18" x14ac:dyDescent="0.2">
      <c r="B91" s="24" t="s">
        <v>161</v>
      </c>
      <c r="G91" s="149">
        <f>VLOOKUP(B60&amp;B90,BUSCARECORDS_50MS15,2,FALSE)</f>
        <v>2.3958333333333336E-3</v>
      </c>
      <c r="H91" s="149"/>
      <c r="I91" s="24" t="str">
        <f>VLOOKUP(B60&amp;B90,BUSCARECORDS_50MS15,3,FALSE)</f>
        <v>MARTINEZ DE LA RIVA, CAMINO (FEMADDI)</v>
      </c>
    </row>
    <row r="92" spans="2:18" x14ac:dyDescent="0.2">
      <c r="B92" s="24" t="s">
        <v>162</v>
      </c>
      <c r="G92" s="149">
        <f>VLOOKUP(B60&amp;B90,BUSCARECORDS_50MS14,4,FALSE)</f>
        <v>1.8201388888888887E-3</v>
      </c>
      <c r="H92" s="149"/>
      <c r="I92" s="9"/>
      <c r="M92" s="41" t="s">
        <v>187</v>
      </c>
      <c r="N92" s="42">
        <v>3.530092592592592E-3</v>
      </c>
    </row>
    <row r="93" spans="2:18" x14ac:dyDescent="0.2">
      <c r="M93" s="39" t="s">
        <v>163</v>
      </c>
      <c r="N93" s="40">
        <f>N64+O93</f>
        <v>3.8773148148148148E-3</v>
      </c>
      <c r="O93" s="33">
        <v>6.9444444444444447E-4</v>
      </c>
      <c r="Q93" s="67" t="s">
        <v>228</v>
      </c>
    </row>
    <row r="94" spans="2:18" x14ac:dyDescent="0.2">
      <c r="B94"/>
      <c r="C94" s="32" t="s">
        <v>197</v>
      </c>
      <c r="D94" s="35"/>
      <c r="E94" s="35"/>
      <c r="F94" s="35"/>
      <c r="G94" s="35"/>
      <c r="H94" s="35"/>
      <c r="I94" s="44"/>
      <c r="J94" s="44"/>
      <c r="K94" s="35"/>
      <c r="L94" s="45"/>
      <c r="M94" s="39"/>
      <c r="N94" s="40"/>
      <c r="O94" s="33"/>
      <c r="P94" s="46"/>
      <c r="R94" s="1"/>
    </row>
    <row r="95" spans="2:18" x14ac:dyDescent="0.2">
      <c r="B95" s="47">
        <v>1</v>
      </c>
      <c r="C95"/>
      <c r="D95" s="25" t="s">
        <v>177</v>
      </c>
      <c r="E95" s="25"/>
      <c r="F95" s="25"/>
      <c r="G95" s="25"/>
      <c r="H95" s="26" t="s">
        <v>143</v>
      </c>
      <c r="I95" s="26" t="s">
        <v>270</v>
      </c>
      <c r="J95" s="26" t="s">
        <v>165</v>
      </c>
      <c r="K95" s="85" t="s">
        <v>284</v>
      </c>
      <c r="L95" s="18"/>
      <c r="M95" s="65" t="s">
        <v>225</v>
      </c>
      <c r="N95" s="28">
        <v>3.2592592592592595E-3</v>
      </c>
      <c r="O95" s="46">
        <f t="shared" ref="O95:O102" si="6">IF(K95=0," ",2)</f>
        <v>2</v>
      </c>
      <c r="P95" s="46"/>
      <c r="Q95" s="48"/>
      <c r="R95" s="48"/>
    </row>
    <row r="96" spans="2:18" x14ac:dyDescent="0.2">
      <c r="B96" s="47">
        <v>2</v>
      </c>
      <c r="C96"/>
      <c r="D96" s="25" t="s">
        <v>178</v>
      </c>
      <c r="E96" s="25"/>
      <c r="F96" s="25"/>
      <c r="G96" s="25"/>
      <c r="H96" s="26" t="s">
        <v>143</v>
      </c>
      <c r="I96" s="26" t="s">
        <v>270</v>
      </c>
      <c r="J96" s="26" t="s">
        <v>165</v>
      </c>
      <c r="K96" s="85" t="s">
        <v>284</v>
      </c>
      <c r="L96" s="18"/>
      <c r="M96" s="66" t="s">
        <v>227</v>
      </c>
      <c r="N96" s="28">
        <v>3.5906250000000001E-3</v>
      </c>
      <c r="O96" s="46">
        <f t="shared" si="6"/>
        <v>2</v>
      </c>
      <c r="P96" s="46"/>
      <c r="Q96" s="37" t="s">
        <v>200</v>
      </c>
      <c r="R96" s="48"/>
    </row>
    <row r="97" spans="2:18" x14ac:dyDescent="0.2">
      <c r="B97" s="47">
        <v>3</v>
      </c>
      <c r="C97"/>
      <c r="D97" s="25" t="s">
        <v>179</v>
      </c>
      <c r="E97" s="25"/>
      <c r="F97" s="25"/>
      <c r="G97" s="25"/>
      <c r="H97" s="26" t="s">
        <v>143</v>
      </c>
      <c r="I97" s="26" t="s">
        <v>270</v>
      </c>
      <c r="J97" s="26" t="s">
        <v>165</v>
      </c>
      <c r="K97" s="85" t="s">
        <v>284</v>
      </c>
      <c r="L97" s="18"/>
      <c r="M97" s="67" t="s">
        <v>228</v>
      </c>
      <c r="N97" s="28">
        <v>3.7618055555555551E-3</v>
      </c>
      <c r="O97" s="46">
        <f t="shared" si="6"/>
        <v>2</v>
      </c>
      <c r="P97" s="46"/>
      <c r="Q97" s="37" t="s">
        <v>201</v>
      </c>
      <c r="R97" s="48"/>
    </row>
    <row r="98" spans="2:18" x14ac:dyDescent="0.2">
      <c r="B98" s="47">
        <v>4</v>
      </c>
      <c r="C98"/>
      <c r="E98" s="25"/>
      <c r="F98" s="25"/>
      <c r="G98" s="25"/>
      <c r="H98" s="26"/>
      <c r="I98" s="26"/>
      <c r="J98" s="26"/>
      <c r="K98" s="25"/>
      <c r="L98" s="26"/>
      <c r="M98" s="27"/>
      <c r="N98" s="28"/>
      <c r="O98" s="46" t="str">
        <f t="shared" si="6"/>
        <v xml:space="preserve"> </v>
      </c>
      <c r="P98" s="46"/>
      <c r="Q98" s="48"/>
      <c r="R98" s="48"/>
    </row>
    <row r="99" spans="2:18" x14ac:dyDescent="0.2">
      <c r="B99" s="47">
        <v>5</v>
      </c>
      <c r="C99"/>
      <c r="D99" s="37" t="s">
        <v>200</v>
      </c>
      <c r="E99" s="25"/>
      <c r="F99" s="25"/>
      <c r="G99" s="25"/>
      <c r="H99" s="26"/>
      <c r="I99" s="26"/>
      <c r="J99" s="26"/>
      <c r="K99" s="25"/>
      <c r="L99" s="26"/>
      <c r="M99" s="27"/>
      <c r="N99" s="28"/>
      <c r="O99" s="46" t="str">
        <f t="shared" si="6"/>
        <v xml:space="preserve"> </v>
      </c>
      <c r="P99" s="46"/>
      <c r="Q99" s="37" t="s">
        <v>200</v>
      </c>
      <c r="R99" s="48"/>
    </row>
    <row r="100" spans="2:18" x14ac:dyDescent="0.2">
      <c r="B100" s="47">
        <v>6</v>
      </c>
      <c r="C100"/>
      <c r="D100" s="37" t="s">
        <v>202</v>
      </c>
      <c r="E100" s="25"/>
      <c r="F100" s="25"/>
      <c r="G100" s="25"/>
      <c r="H100" s="26"/>
      <c r="I100" s="26"/>
      <c r="J100" s="26"/>
      <c r="K100" s="25"/>
      <c r="L100" s="26"/>
      <c r="M100" s="27"/>
      <c r="N100" s="28"/>
      <c r="O100" s="46" t="str">
        <f t="shared" si="6"/>
        <v xml:space="preserve"> </v>
      </c>
      <c r="P100" s="46"/>
      <c r="Q100" s="37" t="s">
        <v>202</v>
      </c>
      <c r="R100" s="48"/>
    </row>
    <row r="101" spans="2:18" x14ac:dyDescent="0.2">
      <c r="B101" s="47">
        <v>7</v>
      </c>
      <c r="C101"/>
      <c r="D101" s="25"/>
      <c r="E101" s="25"/>
      <c r="F101" s="25"/>
      <c r="G101" s="25"/>
      <c r="H101" s="26"/>
      <c r="I101" s="26"/>
      <c r="J101" s="26"/>
      <c r="K101" s="25"/>
      <c r="L101" s="26"/>
      <c r="M101" s="27"/>
      <c r="N101" s="28"/>
      <c r="O101" s="46" t="str">
        <f t="shared" si="6"/>
        <v xml:space="preserve"> </v>
      </c>
      <c r="P101" s="46"/>
      <c r="Q101" s="37" t="s">
        <v>214</v>
      </c>
      <c r="R101" s="48"/>
    </row>
    <row r="102" spans="2:18" x14ac:dyDescent="0.2">
      <c r="B102" s="47">
        <v>8</v>
      </c>
      <c r="C102"/>
      <c r="D102" s="25"/>
      <c r="E102" s="25"/>
      <c r="F102" s="25"/>
      <c r="G102" s="25"/>
      <c r="H102" s="26"/>
      <c r="I102" s="26"/>
      <c r="J102" s="26"/>
      <c r="K102" s="25"/>
      <c r="L102" s="26"/>
      <c r="M102" s="27"/>
      <c r="N102" s="28"/>
      <c r="O102" s="46" t="str">
        <f t="shared" si="6"/>
        <v xml:space="preserve"> </v>
      </c>
      <c r="P102" s="46"/>
      <c r="Q102" s="48"/>
      <c r="R102" s="48"/>
    </row>
    <row r="103" spans="2:18" hidden="1" x14ac:dyDescent="0.2">
      <c r="B103"/>
      <c r="C103"/>
      <c r="D103"/>
      <c r="E103"/>
      <c r="F103"/>
      <c r="G103"/>
      <c r="H103"/>
      <c r="I103" s="8"/>
      <c r="J103" s="8"/>
      <c r="K103"/>
      <c r="L103" s="45"/>
      <c r="M103" s="45"/>
      <c r="N103" s="28"/>
      <c r="O103"/>
      <c r="P103"/>
      <c r="R103" s="1"/>
    </row>
    <row r="104" spans="2:18" hidden="1" x14ac:dyDescent="0.2">
      <c r="B104"/>
      <c r="C104" s="32" t="s">
        <v>203</v>
      </c>
      <c r="D104" s="35"/>
      <c r="E104" s="35"/>
      <c r="F104" s="35"/>
      <c r="G104" s="35"/>
      <c r="H104" s="35"/>
      <c r="I104" s="44"/>
      <c r="J104" s="44"/>
      <c r="K104" s="35"/>
      <c r="L104" s="45"/>
      <c r="M104" s="45"/>
      <c r="N104" s="28"/>
      <c r="O104"/>
      <c r="P104"/>
      <c r="R104" s="1"/>
    </row>
    <row r="105" spans="2:18" hidden="1" x14ac:dyDescent="0.2">
      <c r="B105" s="47">
        <v>9</v>
      </c>
      <c r="C105"/>
      <c r="D105" s="25"/>
      <c r="E105" s="25"/>
      <c r="F105" s="25"/>
      <c r="G105" s="25"/>
      <c r="H105" s="26"/>
      <c r="I105" s="26"/>
      <c r="J105" s="26"/>
      <c r="K105" s="25"/>
      <c r="L105" s="26"/>
      <c r="M105" s="27"/>
      <c r="N105" s="28"/>
      <c r="O105" s="46" t="str">
        <f t="shared" ref="O105:O112" si="7">IF(K105=0," ",1)</f>
        <v xml:space="preserve"> </v>
      </c>
      <c r="P105" s="46"/>
      <c r="R105" s="1"/>
    </row>
    <row r="106" spans="2:18" hidden="1" x14ac:dyDescent="0.2">
      <c r="B106" s="47">
        <v>10</v>
      </c>
      <c r="C106"/>
      <c r="D106" s="25"/>
      <c r="E106" s="25"/>
      <c r="F106" s="25"/>
      <c r="G106" s="25"/>
      <c r="H106" s="26"/>
      <c r="I106" s="26"/>
      <c r="J106" s="26"/>
      <c r="K106" s="25"/>
      <c r="L106" s="26"/>
      <c r="M106" s="27"/>
      <c r="N106" s="28"/>
      <c r="O106" s="46" t="str">
        <f t="shared" si="7"/>
        <v xml:space="preserve"> </v>
      </c>
      <c r="P106" s="46"/>
      <c r="R106" s="1"/>
    </row>
    <row r="107" spans="2:18" hidden="1" x14ac:dyDescent="0.2">
      <c r="B107" s="47">
        <v>11</v>
      </c>
      <c r="C107"/>
      <c r="D107" s="25"/>
      <c r="E107" s="25"/>
      <c r="F107" s="25"/>
      <c r="G107" s="25"/>
      <c r="H107" s="26"/>
      <c r="I107" s="26"/>
      <c r="J107" s="26"/>
      <c r="K107" s="25"/>
      <c r="L107" s="26"/>
      <c r="M107" s="27"/>
      <c r="N107" s="28"/>
      <c r="O107" s="46" t="str">
        <f t="shared" si="7"/>
        <v xml:space="preserve"> </v>
      </c>
      <c r="P107" s="46"/>
      <c r="R107" s="1"/>
    </row>
    <row r="108" spans="2:18" hidden="1" x14ac:dyDescent="0.2">
      <c r="B108" s="47">
        <v>12</v>
      </c>
      <c r="C108"/>
      <c r="D108" s="25"/>
      <c r="E108" s="25"/>
      <c r="F108" s="25"/>
      <c r="G108" s="25"/>
      <c r="H108" s="26"/>
      <c r="I108" s="26"/>
      <c r="J108" s="26"/>
      <c r="K108" s="25"/>
      <c r="L108" s="26"/>
      <c r="M108" s="27"/>
      <c r="N108" s="28"/>
      <c r="O108" s="46" t="str">
        <f t="shared" si="7"/>
        <v xml:space="preserve"> </v>
      </c>
      <c r="P108" s="46"/>
      <c r="R108" s="1"/>
    </row>
    <row r="109" spans="2:18" hidden="1" x14ac:dyDescent="0.2">
      <c r="B109" s="47">
        <v>13</v>
      </c>
      <c r="C109"/>
      <c r="D109" s="25"/>
      <c r="E109" s="25"/>
      <c r="F109" s="25"/>
      <c r="G109" s="25"/>
      <c r="H109" s="26"/>
      <c r="I109" s="26"/>
      <c r="J109" s="26"/>
      <c r="K109" s="25"/>
      <c r="L109" s="26"/>
      <c r="M109" s="27"/>
      <c r="N109" s="28"/>
      <c r="O109" s="46" t="str">
        <f t="shared" si="7"/>
        <v xml:space="preserve"> </v>
      </c>
      <c r="P109" s="46"/>
      <c r="R109" s="1"/>
    </row>
    <row r="110" spans="2:18" hidden="1" x14ac:dyDescent="0.2">
      <c r="B110" s="47">
        <v>14</v>
      </c>
      <c r="C110"/>
      <c r="D110" s="25"/>
      <c r="E110" s="25"/>
      <c r="F110" s="25"/>
      <c r="G110" s="25"/>
      <c r="H110" s="26"/>
      <c r="I110" s="26"/>
      <c r="J110" s="26"/>
      <c r="K110" s="25"/>
      <c r="L110" s="26"/>
      <c r="M110" s="27"/>
      <c r="N110" s="28"/>
      <c r="O110" s="46" t="str">
        <f t="shared" si="7"/>
        <v xml:space="preserve"> </v>
      </c>
      <c r="P110" s="46"/>
      <c r="R110" s="1"/>
    </row>
    <row r="111" spans="2:18" hidden="1" x14ac:dyDescent="0.2">
      <c r="B111" s="47">
        <v>15</v>
      </c>
      <c r="C111"/>
      <c r="D111" s="25"/>
      <c r="E111" s="25"/>
      <c r="F111" s="25"/>
      <c r="G111" s="25"/>
      <c r="H111" s="26"/>
      <c r="I111" s="26"/>
      <c r="J111" s="26"/>
      <c r="K111" s="25"/>
      <c r="L111" s="26"/>
      <c r="M111" s="27"/>
      <c r="N111" s="28"/>
      <c r="O111" s="46" t="str">
        <f t="shared" si="7"/>
        <v xml:space="preserve"> </v>
      </c>
      <c r="P111" s="46"/>
      <c r="R111" s="1"/>
    </row>
    <row r="112" spans="2:18" hidden="1" x14ac:dyDescent="0.2">
      <c r="B112" s="47">
        <v>16</v>
      </c>
      <c r="C112"/>
      <c r="D112" s="25"/>
      <c r="E112" s="25"/>
      <c r="F112" s="25"/>
      <c r="G112" s="25"/>
      <c r="H112" s="26"/>
      <c r="I112" s="26"/>
      <c r="J112" s="26"/>
      <c r="K112" s="25"/>
      <c r="L112" s="26"/>
      <c r="M112" s="27"/>
      <c r="N112" s="28"/>
      <c r="O112" s="46" t="str">
        <f t="shared" si="7"/>
        <v xml:space="preserve"> </v>
      </c>
      <c r="P112" s="46"/>
      <c r="R112" s="1"/>
    </row>
    <row r="113" spans="10:10" ht="15" customHeight="1" x14ac:dyDescent="0.2"/>
    <row r="115" spans="10:10" ht="15" customHeight="1" x14ac:dyDescent="0.2"/>
    <row r="118" spans="10:10" ht="15" hidden="1" customHeight="1" x14ac:dyDescent="0.2">
      <c r="J118" s="1" t="s">
        <v>328</v>
      </c>
    </row>
  </sheetData>
  <sortState xmlns:xlrd2="http://schemas.microsoft.com/office/spreadsheetml/2017/richdata2" ref="D71:N72">
    <sortCondition ref="N71:N72"/>
  </sortState>
  <mergeCells count="16">
    <mergeCell ref="G67:H67"/>
    <mergeCell ref="G68:H68"/>
    <mergeCell ref="G91:H91"/>
    <mergeCell ref="G92:H92"/>
    <mergeCell ref="G35:H35"/>
    <mergeCell ref="G36:H36"/>
    <mergeCell ref="G63:H63"/>
    <mergeCell ref="G64:H64"/>
    <mergeCell ref="G65:H65"/>
    <mergeCell ref="G66:H66"/>
    <mergeCell ref="G12:H12"/>
    <mergeCell ref="G7:H7"/>
    <mergeCell ref="G8:H8"/>
    <mergeCell ref="G9:H9"/>
    <mergeCell ref="G10:H10"/>
    <mergeCell ref="G11:H11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84" orientation="landscape"/>
  <headerFooter>
    <oddHeader>&amp;L&amp;"-,Negrita"11 de mayo de 2025&amp;C&amp;"-,Negrita"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1E59-4563-D448-A788-210A33192FAA}">
  <sheetPr>
    <tabColor theme="4"/>
    <pageSetUpPr fitToPage="1"/>
  </sheetPr>
  <dimension ref="B1:AG158"/>
  <sheetViews>
    <sheetView tabSelected="1" topLeftCell="A15" zoomScale="120" zoomScaleNormal="120" workbookViewId="0">
      <selection activeCell="V37" sqref="V37:AG40"/>
    </sheetView>
  </sheetViews>
  <sheetFormatPr baseColWidth="10" defaultColWidth="10.83203125" defaultRowHeight="0" customHeight="1" zeroHeight="1" x14ac:dyDescent="0.2"/>
  <cols>
    <col min="1" max="1" width="5.6640625" style="1" customWidth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7" style="1" customWidth="1"/>
    <col min="7" max="7" width="10.6640625" style="1" customWidth="1"/>
    <col min="8" max="8" width="10.6640625" style="2" customWidth="1"/>
    <col min="9" max="9" width="13.6640625" style="1" customWidth="1"/>
    <col min="10" max="10" width="18.6640625" style="1" customWidth="1"/>
    <col min="11" max="11" width="30.33203125" style="1" bestFit="1" customWidth="1"/>
    <col min="12" max="12" width="25.6640625" style="1" bestFit="1" customWidth="1"/>
    <col min="13" max="13" width="31.33203125" style="1" bestFit="1" customWidth="1"/>
    <col min="14" max="14" width="30.33203125" style="1" bestFit="1" customWidth="1"/>
    <col min="15" max="15" width="5.83203125" style="1" customWidth="1"/>
    <col min="16" max="16" width="8.6640625" style="1" customWidth="1"/>
    <col min="17" max="17" width="13.6640625" style="1" customWidth="1"/>
    <col min="18" max="18" width="6.5" style="18" customWidth="1"/>
    <col min="19" max="19" width="5.6640625" style="19" customWidth="1"/>
    <col min="20" max="20" width="5.6640625" style="1" customWidth="1"/>
    <col min="21" max="16384" width="10.83203125" style="1"/>
  </cols>
  <sheetData>
    <row r="1" spans="2:33" ht="15" customHeight="1" x14ac:dyDescent="0.2"/>
    <row r="2" spans="2:33" ht="26" x14ac:dyDescent="0.2">
      <c r="B2" s="20" t="s">
        <v>136</v>
      </c>
      <c r="C2" s="21"/>
      <c r="D2" s="21"/>
      <c r="E2" s="21"/>
      <c r="F2" s="22" t="s">
        <v>196</v>
      </c>
    </row>
    <row r="3" spans="2:33" ht="7.5" customHeight="1" x14ac:dyDescent="0.2">
      <c r="P3" s="2"/>
    </row>
    <row r="4" spans="2:33" ht="19" x14ac:dyDescent="0.2">
      <c r="B4" s="23" t="s">
        <v>152</v>
      </c>
    </row>
    <row r="5" spans="2:33" ht="15" customHeight="1" x14ac:dyDescent="0.2"/>
    <row r="6" spans="2:33" ht="16" x14ac:dyDescent="0.2">
      <c r="B6" s="113" t="s">
        <v>153</v>
      </c>
      <c r="C6" s="114"/>
      <c r="D6" s="114"/>
      <c r="E6" s="114"/>
      <c r="F6" s="114"/>
      <c r="G6" s="114"/>
      <c r="H6" s="115"/>
      <c r="I6" s="114"/>
      <c r="J6" s="114"/>
      <c r="K6" s="114"/>
      <c r="L6" s="114"/>
      <c r="M6" s="114"/>
      <c r="N6" s="114"/>
      <c r="O6" s="114"/>
      <c r="P6" s="114"/>
      <c r="Q6" s="114"/>
      <c r="R6" s="116"/>
      <c r="S6" s="117"/>
    </row>
    <row r="7" spans="2:33" ht="15" x14ac:dyDescent="0.2">
      <c r="B7" s="24" t="s">
        <v>154</v>
      </c>
      <c r="G7" s="34">
        <v>2.5462962962962961E-3</v>
      </c>
      <c r="H7" s="59">
        <v>2.5347222222222221E-3</v>
      </c>
    </row>
    <row r="8" spans="2:33" ht="15" x14ac:dyDescent="0.2">
      <c r="S8" s="57"/>
      <c r="V8" s="156" t="s">
        <v>5</v>
      </c>
      <c r="W8" s="156" t="s">
        <v>504</v>
      </c>
      <c r="X8" s="156" t="s">
        <v>505</v>
      </c>
      <c r="Y8" s="156" t="s">
        <v>506</v>
      </c>
      <c r="Z8" s="90" t="s">
        <v>507</v>
      </c>
      <c r="AA8" s="91" t="s">
        <v>508</v>
      </c>
      <c r="AB8" s="91" t="s">
        <v>335</v>
      </c>
      <c r="AC8" s="91" t="s">
        <v>334</v>
      </c>
      <c r="AD8" s="91" t="s">
        <v>3</v>
      </c>
      <c r="AE8" s="91" t="s">
        <v>332</v>
      </c>
      <c r="AF8" s="91" t="s">
        <v>333</v>
      </c>
      <c r="AG8" s="91" t="s">
        <v>331</v>
      </c>
    </row>
    <row r="9" spans="2:33" ht="15" x14ac:dyDescent="0.2">
      <c r="B9" s="47">
        <v>1</v>
      </c>
      <c r="C9"/>
      <c r="D9" t="s">
        <v>35</v>
      </c>
      <c r="H9" s="120" t="s">
        <v>216</v>
      </c>
      <c r="I9" s="8" t="s">
        <v>141</v>
      </c>
      <c r="J9" s="8" t="s">
        <v>143</v>
      </c>
      <c r="K9" s="87" t="s">
        <v>382</v>
      </c>
      <c r="L9" s="87" t="s">
        <v>365</v>
      </c>
      <c r="M9" s="87" t="s">
        <v>286</v>
      </c>
      <c r="N9" s="87" t="s">
        <v>319</v>
      </c>
      <c r="O9"/>
      <c r="P9" s="8"/>
      <c r="Q9" s="28">
        <v>2.5952546296296296E-3</v>
      </c>
      <c r="R9" s="46"/>
      <c r="S9" s="57"/>
      <c r="V9" s="1" t="str">
        <f>D9</f>
        <v>A LA PAR</v>
      </c>
      <c r="W9" s="157" t="str">
        <f>K9</f>
        <v>LOPEZ JIMENO, SERGIO</v>
      </c>
      <c r="X9" s="157" t="str">
        <f>L9</f>
        <v>NAVARRO CARRILLO, CHLOE</v>
      </c>
      <c r="Y9" s="157" t="str">
        <f>M9</f>
        <v>SORIANO ARTOLA, BLANCA</v>
      </c>
      <c r="Z9" s="157" t="str">
        <f>N9</f>
        <v>ROMAN SEGOVIA, DANIEL</v>
      </c>
      <c r="AB9" s="1" t="s">
        <v>510</v>
      </c>
      <c r="AC9" s="1" t="s">
        <v>141</v>
      </c>
      <c r="AD9" s="1" t="s">
        <v>509</v>
      </c>
      <c r="AE9" s="1" t="str">
        <f>J9</f>
        <v>ABSOLUTA</v>
      </c>
      <c r="AF9" s="1" t="str">
        <f>H9</f>
        <v>S16</v>
      </c>
      <c r="AG9" s="9">
        <f>Q9</f>
        <v>2.5952546296296296E-3</v>
      </c>
    </row>
    <row r="10" spans="2:33" ht="15" x14ac:dyDescent="0.2">
      <c r="B10" s="47">
        <v>2</v>
      </c>
      <c r="C10"/>
      <c r="D10" t="s">
        <v>284</v>
      </c>
      <c r="H10" s="120" t="s">
        <v>216</v>
      </c>
      <c r="I10" s="8" t="s">
        <v>141</v>
      </c>
      <c r="J10" s="8" t="s">
        <v>143</v>
      </c>
      <c r="K10" s="87" t="s">
        <v>394</v>
      </c>
      <c r="L10" s="87" t="s">
        <v>231</v>
      </c>
      <c r="M10" s="87" t="s">
        <v>176</v>
      </c>
      <c r="N10" s="87" t="s">
        <v>171</v>
      </c>
      <c r="O10"/>
      <c r="P10" s="8"/>
      <c r="Q10" s="28">
        <v>2.9369212962962964E-3</v>
      </c>
      <c r="R10" s="46"/>
      <c r="S10" s="57"/>
      <c r="V10" s="1" t="str">
        <f t="shared" ref="V10:V12" si="0">D10</f>
        <v>DELFINES SIGLO XXI</v>
      </c>
      <c r="W10" s="157" t="str">
        <f t="shared" ref="W10:W12" si="1">K10</f>
        <v>ALONSO SANCHEZ, ALEJANDRO</v>
      </c>
      <c r="X10" s="157" t="str">
        <f t="shared" ref="X10:X12" si="2">L10</f>
        <v>MARTIN MARTIN, CAROLINA</v>
      </c>
      <c r="Y10" s="157" t="str">
        <f t="shared" ref="Y10:Y12" si="3">M10</f>
        <v>FERREIRO DE VAL, PATRICIA</v>
      </c>
      <c r="Z10" s="157" t="str">
        <f t="shared" ref="Z10:Z12" si="4">N10</f>
        <v>DIEGO ALONSO, JAVIER</v>
      </c>
      <c r="AB10" s="1" t="s">
        <v>510</v>
      </c>
      <c r="AC10" s="1" t="s">
        <v>141</v>
      </c>
      <c r="AD10" s="1" t="s">
        <v>509</v>
      </c>
      <c r="AE10" s="1" t="str">
        <f t="shared" ref="AE10:AE12" si="5">J10</f>
        <v>ABSOLUTA</v>
      </c>
      <c r="AF10" s="1" t="str">
        <f t="shared" ref="AF10:AF12" si="6">H10</f>
        <v>S16</v>
      </c>
      <c r="AG10" s="9">
        <f t="shared" ref="AG10:AG12" si="7">Q10</f>
        <v>2.9369212962962964E-3</v>
      </c>
    </row>
    <row r="11" spans="2:33" ht="15" x14ac:dyDescent="0.2">
      <c r="B11" s="47">
        <v>3</v>
      </c>
      <c r="C11"/>
      <c r="D11" t="s">
        <v>146</v>
      </c>
      <c r="H11" s="120" t="s">
        <v>216</v>
      </c>
      <c r="I11" s="8" t="s">
        <v>141</v>
      </c>
      <c r="J11" s="8" t="s">
        <v>143</v>
      </c>
      <c r="K11" s="87" t="s">
        <v>308</v>
      </c>
      <c r="L11" s="87" t="s">
        <v>233</v>
      </c>
      <c r="M11" s="87" t="s">
        <v>288</v>
      </c>
      <c r="N11" s="87" t="s">
        <v>232</v>
      </c>
      <c r="O11"/>
      <c r="P11" s="8"/>
      <c r="Q11" s="28">
        <v>3.345833333333333E-3</v>
      </c>
      <c r="R11" s="46"/>
      <c r="S11" s="57"/>
      <c r="V11" s="1" t="str">
        <f t="shared" si="0"/>
        <v>APADIS</v>
      </c>
      <c r="W11" s="157" t="str">
        <f t="shared" si="1"/>
        <v>RECIO BERLANAS, JORGE</v>
      </c>
      <c r="X11" s="157" t="str">
        <f t="shared" si="2"/>
        <v>SOTO MARTIN, CRISTINA</v>
      </c>
      <c r="Y11" s="157" t="str">
        <f t="shared" si="3"/>
        <v>FERNANDEZ ALEGRE, LUIS</v>
      </c>
      <c r="Z11" s="157" t="str">
        <f t="shared" si="4"/>
        <v>GOMEZ ROMERO, BEATRIZ</v>
      </c>
      <c r="AB11" s="1" t="s">
        <v>510</v>
      </c>
      <c r="AC11" s="1" t="s">
        <v>141</v>
      </c>
      <c r="AD11" s="1" t="s">
        <v>509</v>
      </c>
      <c r="AE11" s="1" t="str">
        <f t="shared" si="5"/>
        <v>ABSOLUTA</v>
      </c>
      <c r="AF11" s="1" t="str">
        <f t="shared" si="6"/>
        <v>S16</v>
      </c>
      <c r="AG11" s="9">
        <f t="shared" si="7"/>
        <v>3.345833333333333E-3</v>
      </c>
    </row>
    <row r="12" spans="2:33" ht="15" x14ac:dyDescent="0.2">
      <c r="B12" s="47">
        <v>4</v>
      </c>
      <c r="C12"/>
      <c r="D12" t="s">
        <v>351</v>
      </c>
      <c r="H12" s="120" t="s">
        <v>216</v>
      </c>
      <c r="I12" s="8" t="s">
        <v>141</v>
      </c>
      <c r="J12" s="8" t="s">
        <v>143</v>
      </c>
      <c r="K12" s="87" t="s">
        <v>425</v>
      </c>
      <c r="L12" s="87" t="s">
        <v>315</v>
      </c>
      <c r="M12" s="87" t="s">
        <v>383</v>
      </c>
      <c r="N12" s="87" t="s">
        <v>391</v>
      </c>
      <c r="O12"/>
      <c r="P12" s="8"/>
      <c r="Q12" s="28">
        <v>4.0018518518518519E-3</v>
      </c>
      <c r="R12" s="46"/>
      <c r="S12" s="57"/>
      <c r="V12" s="1" t="str">
        <f t="shared" si="0"/>
        <v>ESCUELAS FEMADDI</v>
      </c>
      <c r="W12" s="157" t="str">
        <f t="shared" si="1"/>
        <v>ABOLLADO NOVO, GONZALO</v>
      </c>
      <c r="X12" s="157" t="str">
        <f t="shared" si="2"/>
        <v>GONZALEZ GARCIA, BEATRIZ</v>
      </c>
      <c r="Y12" s="157" t="str">
        <f t="shared" si="3"/>
        <v>GIL ANDRES, PABLO</v>
      </c>
      <c r="Z12" s="157" t="str">
        <f t="shared" si="4"/>
        <v>YAGUANA ASTUDILLO, KIMBERLY AINHOA</v>
      </c>
      <c r="AB12" s="1" t="s">
        <v>510</v>
      </c>
      <c r="AC12" s="1" t="s">
        <v>141</v>
      </c>
      <c r="AD12" s="1" t="s">
        <v>509</v>
      </c>
      <c r="AE12" s="1" t="str">
        <f t="shared" si="5"/>
        <v>ABSOLUTA</v>
      </c>
      <c r="AF12" s="1" t="str">
        <f t="shared" si="6"/>
        <v>S16</v>
      </c>
      <c r="AG12" s="9">
        <f t="shared" si="7"/>
        <v>4.0018518518518519E-3</v>
      </c>
    </row>
    <row r="13" spans="2:33" ht="15" x14ac:dyDescent="0.2">
      <c r="B13" s="47">
        <v>5</v>
      </c>
      <c r="C13"/>
      <c r="D13" s="37"/>
      <c r="H13" s="8"/>
      <c r="I13" s="8"/>
      <c r="J13" s="8"/>
      <c r="K13" s="8"/>
      <c r="L13" s="8"/>
      <c r="M13" s="8"/>
      <c r="N13" s="8"/>
      <c r="O13"/>
      <c r="P13" s="8"/>
      <c r="Q13" s="28"/>
      <c r="R13"/>
      <c r="S13" s="57"/>
      <c r="T13" s="29"/>
    </row>
    <row r="14" spans="2:33" ht="15" x14ac:dyDescent="0.2">
      <c r="B14" s="47">
        <v>6</v>
      </c>
      <c r="C14"/>
      <c r="D14" s="37"/>
      <c r="E14"/>
      <c r="F14"/>
      <c r="G14"/>
      <c r="H14" s="8"/>
      <c r="I14" s="8"/>
      <c r="J14" s="8"/>
      <c r="K14" s="8"/>
      <c r="L14" s="8"/>
      <c r="M14" s="8"/>
      <c r="N14" s="8"/>
      <c r="O14"/>
      <c r="P14" s="8"/>
      <c r="Q14" s="28"/>
      <c r="R14"/>
      <c r="S14" s="57"/>
    </row>
    <row r="15" spans="2:33" ht="15" x14ac:dyDescent="0.2">
      <c r="B15" s="47">
        <v>7</v>
      </c>
      <c r="C15"/>
      <c r="D15" s="37"/>
      <c r="E15"/>
      <c r="F15"/>
      <c r="G15"/>
      <c r="H15" s="8"/>
      <c r="I15" s="8"/>
      <c r="J15" s="8"/>
      <c r="K15" s="8"/>
      <c r="L15" s="8"/>
      <c r="M15" s="8"/>
      <c r="N15" s="8"/>
      <c r="O15"/>
      <c r="P15" s="8"/>
      <c r="Q15" s="28"/>
      <c r="R15"/>
      <c r="S15" s="57"/>
    </row>
    <row r="16" spans="2:33" ht="15" x14ac:dyDescent="0.2">
      <c r="B16" s="47">
        <v>8</v>
      </c>
      <c r="C16"/>
      <c r="D16"/>
      <c r="E16"/>
      <c r="F16"/>
      <c r="G16"/>
      <c r="H16" s="8"/>
      <c r="I16" s="8"/>
      <c r="J16" s="8"/>
      <c r="K16" s="8"/>
      <c r="L16" s="8"/>
      <c r="M16" s="8"/>
      <c r="N16" s="8"/>
      <c r="O16"/>
      <c r="P16" s="8"/>
      <c r="Q16" s="28"/>
      <c r="R16"/>
      <c r="S16" s="57"/>
    </row>
    <row r="17" spans="2:20" ht="15" x14ac:dyDescent="0.2">
      <c r="B17"/>
      <c r="C17"/>
      <c r="D17"/>
      <c r="E17"/>
      <c r="F17"/>
      <c r="G17"/>
      <c r="H17" s="8"/>
      <c r="I17" s="8"/>
      <c r="J17" s="8"/>
      <c r="K17"/>
      <c r="L17"/>
      <c r="M17"/>
      <c r="N17"/>
      <c r="O17"/>
      <c r="P17" s="8"/>
      <c r="Q17" s="28"/>
      <c r="R17"/>
      <c r="S17" s="57"/>
      <c r="T17" s="29"/>
    </row>
    <row r="18" spans="2:20" ht="16" x14ac:dyDescent="0.2">
      <c r="B18" s="113" t="s">
        <v>153</v>
      </c>
      <c r="C18" s="114"/>
      <c r="D18" s="114"/>
      <c r="E18" s="114"/>
      <c r="F18" s="118" t="s">
        <v>421</v>
      </c>
      <c r="G18" s="114"/>
      <c r="H18" s="115"/>
      <c r="I18" s="114"/>
      <c r="J18" s="114"/>
      <c r="K18" s="114"/>
      <c r="L18" s="114"/>
      <c r="M18" s="114"/>
      <c r="N18" s="114"/>
      <c r="O18" s="114"/>
      <c r="P18" s="114"/>
      <c r="Q18" s="114"/>
      <c r="R18" s="116"/>
      <c r="S18" s="117"/>
    </row>
    <row r="19" spans="2:20" ht="15" x14ac:dyDescent="0.2">
      <c r="B19" s="24" t="s">
        <v>154</v>
      </c>
      <c r="G19" s="34">
        <v>2.5462962962962961E-3</v>
      </c>
      <c r="H19" s="59">
        <v>2.5347222222222221E-3</v>
      </c>
    </row>
    <row r="20" spans="2:20" ht="15" x14ac:dyDescent="0.2">
      <c r="S20" s="57"/>
    </row>
    <row r="21" spans="2:20" ht="15" x14ac:dyDescent="0.2">
      <c r="B21" s="47">
        <v>1</v>
      </c>
      <c r="C21"/>
      <c r="D21" s="1" t="s">
        <v>284</v>
      </c>
      <c r="H21" s="120" t="s">
        <v>219</v>
      </c>
      <c r="I21" s="2" t="s">
        <v>141</v>
      </c>
      <c r="J21" s="2" t="s">
        <v>143</v>
      </c>
      <c r="K21" s="87" t="s">
        <v>293</v>
      </c>
      <c r="L21" s="87" t="s">
        <v>151</v>
      </c>
      <c r="M21" s="87" t="s">
        <v>423</v>
      </c>
      <c r="N21" s="87" t="s">
        <v>291</v>
      </c>
      <c r="O21"/>
      <c r="P21" s="65" t="s">
        <v>225</v>
      </c>
      <c r="Q21" s="28">
        <v>2.9880787037037037E-3</v>
      </c>
      <c r="R21" s="46"/>
      <c r="S21" s="57"/>
      <c r="T21" s="29"/>
    </row>
    <row r="22" spans="2:20" ht="15" x14ac:dyDescent="0.2">
      <c r="B22" s="47">
        <v>2</v>
      </c>
      <c r="C22"/>
      <c r="D22" t="s">
        <v>359</v>
      </c>
      <c r="E22"/>
      <c r="F22"/>
      <c r="G22"/>
      <c r="H22" s="111" t="s">
        <v>219</v>
      </c>
      <c r="I22" s="8" t="s">
        <v>141</v>
      </c>
      <c r="J22" s="8" t="s">
        <v>143</v>
      </c>
      <c r="K22" s="87" t="s">
        <v>384</v>
      </c>
      <c r="L22" s="87" t="s">
        <v>395</v>
      </c>
      <c r="M22" s="87" t="s">
        <v>290</v>
      </c>
      <c r="N22" s="87" t="s">
        <v>234</v>
      </c>
      <c r="O22"/>
      <c r="P22" s="66" t="s">
        <v>227</v>
      </c>
      <c r="Q22" s="28">
        <v>3.4765046296296297E-3</v>
      </c>
      <c r="R22" s="46"/>
      <c r="S22" s="57"/>
    </row>
    <row r="23" spans="2:20" ht="15" x14ac:dyDescent="0.2">
      <c r="B23" s="47">
        <v>3</v>
      </c>
      <c r="C23"/>
      <c r="D23"/>
      <c r="H23" s="8"/>
      <c r="I23" s="8"/>
      <c r="J23" s="8"/>
      <c r="K23" s="8"/>
      <c r="L23" s="8"/>
      <c r="M23" s="8"/>
      <c r="N23" s="8"/>
      <c r="O23"/>
      <c r="P23" s="8"/>
      <c r="Q23" s="28"/>
      <c r="R23" s="46"/>
      <c r="S23" s="57"/>
    </row>
    <row r="24" spans="2:20" ht="15" x14ac:dyDescent="0.2">
      <c r="B24" s="47">
        <v>4</v>
      </c>
      <c r="C24"/>
      <c r="D24" s="37" t="s">
        <v>200</v>
      </c>
      <c r="H24" s="8"/>
      <c r="I24" s="8"/>
      <c r="J24" s="8"/>
      <c r="K24" s="8"/>
      <c r="L24" s="8"/>
      <c r="M24" s="8"/>
      <c r="N24" s="8"/>
      <c r="O24"/>
      <c r="P24" s="8"/>
      <c r="Q24" s="28"/>
      <c r="R24"/>
      <c r="S24" s="57"/>
    </row>
    <row r="25" spans="2:20" ht="15" x14ac:dyDescent="0.2">
      <c r="B25" s="47">
        <v>5</v>
      </c>
      <c r="C25"/>
      <c r="D25" s="37" t="s">
        <v>202</v>
      </c>
      <c r="H25" s="8"/>
      <c r="I25" s="8"/>
      <c r="J25" s="8"/>
      <c r="K25" s="8"/>
      <c r="L25" s="8"/>
      <c r="M25" s="8"/>
      <c r="N25" s="8"/>
      <c r="O25"/>
      <c r="P25" s="8"/>
      <c r="Q25" s="28"/>
      <c r="R25"/>
      <c r="S25" s="57"/>
      <c r="T25" s="29"/>
    </row>
    <row r="26" spans="2:20" ht="15" x14ac:dyDescent="0.2">
      <c r="B26" s="47">
        <v>6</v>
      </c>
      <c r="C26"/>
      <c r="D26" s="37" t="s">
        <v>205</v>
      </c>
      <c r="E26"/>
      <c r="F26"/>
      <c r="G26"/>
      <c r="H26" s="8"/>
      <c r="I26" s="8"/>
      <c r="J26" s="8"/>
      <c r="K26" s="8"/>
      <c r="L26" s="8"/>
      <c r="M26" s="8"/>
      <c r="N26" s="8"/>
      <c r="O26"/>
      <c r="P26" s="8"/>
      <c r="Q26" s="28"/>
      <c r="R26"/>
      <c r="S26" s="57"/>
    </row>
    <row r="27" spans="2:20" ht="15" x14ac:dyDescent="0.2">
      <c r="B27" s="47">
        <v>7</v>
      </c>
      <c r="C27"/>
      <c r="D27" s="37"/>
      <c r="E27"/>
      <c r="F27"/>
      <c r="G27"/>
      <c r="H27" s="8"/>
      <c r="I27" s="8"/>
      <c r="J27" s="8"/>
      <c r="K27" s="8"/>
      <c r="L27" s="8"/>
      <c r="M27" s="8"/>
      <c r="N27" s="8"/>
      <c r="O27"/>
      <c r="P27" s="8"/>
      <c r="Q27" s="28"/>
      <c r="R27"/>
      <c r="S27" s="57"/>
    </row>
    <row r="28" spans="2:20" ht="15" x14ac:dyDescent="0.2">
      <c r="B28" s="47">
        <v>8</v>
      </c>
      <c r="C28"/>
      <c r="D28"/>
      <c r="E28"/>
      <c r="F28"/>
      <c r="G28"/>
      <c r="H28" s="8"/>
      <c r="I28" s="8"/>
      <c r="J28" s="8"/>
      <c r="K28" s="8"/>
      <c r="L28" s="8"/>
      <c r="M28" s="8"/>
      <c r="N28" s="8"/>
      <c r="O28"/>
      <c r="P28" s="8"/>
      <c r="Q28" s="28"/>
      <c r="R28"/>
      <c r="S28" s="57"/>
    </row>
    <row r="29" spans="2:20" ht="15" x14ac:dyDescent="0.2">
      <c r="B29"/>
      <c r="C29"/>
      <c r="D29"/>
      <c r="E29"/>
      <c r="F29"/>
      <c r="G29"/>
      <c r="H29" s="8"/>
      <c r="I29" s="8"/>
      <c r="J29" s="8"/>
      <c r="K29"/>
      <c r="L29"/>
      <c r="M29"/>
      <c r="N29"/>
      <c r="O29"/>
      <c r="P29" s="8"/>
      <c r="Q29" s="28"/>
      <c r="R29"/>
      <c r="S29" s="57"/>
      <c r="T29" s="29"/>
    </row>
    <row r="30" spans="2:20" ht="15" customHeight="1" x14ac:dyDescent="0.2"/>
    <row r="31" spans="2:20" ht="26" x14ac:dyDescent="0.2">
      <c r="B31" s="20" t="s">
        <v>136</v>
      </c>
      <c r="C31" s="21"/>
      <c r="D31" s="21"/>
      <c r="E31" s="21"/>
      <c r="F31" s="22" t="s">
        <v>198</v>
      </c>
    </row>
    <row r="32" spans="2:20" ht="7.5" customHeight="1" x14ac:dyDescent="0.2">
      <c r="P32" s="2"/>
    </row>
    <row r="33" spans="2:33" ht="19" x14ac:dyDescent="0.2">
      <c r="B33" s="23" t="s">
        <v>156</v>
      </c>
    </row>
    <row r="34" spans="2:33" ht="15" customHeight="1" x14ac:dyDescent="0.2"/>
    <row r="35" spans="2:33" ht="16" x14ac:dyDescent="0.2">
      <c r="B35" s="113" t="s">
        <v>153</v>
      </c>
      <c r="C35" s="114"/>
      <c r="D35" s="114"/>
      <c r="E35" s="114"/>
      <c r="F35" s="114"/>
      <c r="G35" s="114"/>
      <c r="H35" s="115"/>
      <c r="I35" s="114"/>
      <c r="J35" s="114"/>
      <c r="K35" s="114"/>
      <c r="L35" s="114"/>
      <c r="M35" s="114"/>
      <c r="N35" s="114"/>
      <c r="O35" s="114"/>
      <c r="P35" s="114"/>
      <c r="Q35" s="114"/>
      <c r="R35" s="116"/>
      <c r="S35" s="117"/>
    </row>
    <row r="36" spans="2:33" ht="15" x14ac:dyDescent="0.2">
      <c r="B36" s="24" t="s">
        <v>154</v>
      </c>
      <c r="G36" s="34">
        <v>2.2685185185185182E-3</v>
      </c>
      <c r="H36" s="38">
        <v>2.2569444444444447E-3</v>
      </c>
    </row>
    <row r="37" spans="2:33" ht="15" x14ac:dyDescent="0.2">
      <c r="S37" s="57"/>
      <c r="V37" s="156" t="s">
        <v>5</v>
      </c>
      <c r="W37" s="156" t="s">
        <v>504</v>
      </c>
      <c r="X37" s="156" t="s">
        <v>505</v>
      </c>
      <c r="Y37" s="156" t="s">
        <v>506</v>
      </c>
      <c r="Z37" s="90" t="s">
        <v>507</v>
      </c>
      <c r="AA37" s="91" t="s">
        <v>508</v>
      </c>
      <c r="AB37" s="91" t="s">
        <v>335</v>
      </c>
      <c r="AC37" s="91" t="s">
        <v>334</v>
      </c>
      <c r="AD37" s="91" t="s">
        <v>3</v>
      </c>
      <c r="AE37" s="91" t="s">
        <v>332</v>
      </c>
      <c r="AF37" s="91" t="s">
        <v>333</v>
      </c>
      <c r="AG37" s="91" t="s">
        <v>331</v>
      </c>
    </row>
    <row r="38" spans="2:33" ht="15" x14ac:dyDescent="0.2">
      <c r="B38" s="47">
        <v>1</v>
      </c>
      <c r="C38"/>
      <c r="D38" s="1" t="s">
        <v>422</v>
      </c>
      <c r="H38" s="120" t="s">
        <v>216</v>
      </c>
      <c r="I38" s="2" t="s">
        <v>141</v>
      </c>
      <c r="J38" s="2" t="s">
        <v>143</v>
      </c>
      <c r="K38" s="87" t="s">
        <v>348</v>
      </c>
      <c r="L38" s="87" t="s">
        <v>291</v>
      </c>
      <c r="M38" s="87" t="s">
        <v>405</v>
      </c>
      <c r="N38" s="87" t="s">
        <v>427</v>
      </c>
      <c r="O38" s="119"/>
      <c r="P38" s="119"/>
      <c r="Q38" s="28">
        <v>2.4581018518518519E-3</v>
      </c>
      <c r="R38" s="46"/>
      <c r="S38" s="57"/>
      <c r="T38" s="29"/>
      <c r="V38" s="1" t="str">
        <f>D38</f>
        <v>DELFINES SIGLO XXI (S14)</v>
      </c>
      <c r="W38" s="157" t="str">
        <f>K38</f>
        <v>BLAZQUEZ JOVER, IYAN</v>
      </c>
      <c r="X38" s="157" t="str">
        <f>L38</f>
        <v>NAVARRO ALFARO, PABLO</v>
      </c>
      <c r="Y38" s="157" t="str">
        <f>M38</f>
        <v>ANITUA ORTIZ DE ARTIÑANO, JAIME MARIA</v>
      </c>
      <c r="Z38" s="157" t="str">
        <f>N38</f>
        <v>VALIENTE CANTERO, SERGIO</v>
      </c>
      <c r="AB38" s="1" t="s">
        <v>510</v>
      </c>
      <c r="AC38" s="1" t="s">
        <v>141</v>
      </c>
      <c r="AD38" s="1" t="s">
        <v>509</v>
      </c>
      <c r="AE38" s="1" t="str">
        <f>J38</f>
        <v>ABSOLUTA</v>
      </c>
      <c r="AF38" s="1" t="str">
        <f>H38</f>
        <v>S16</v>
      </c>
      <c r="AG38" s="9">
        <f>Q38</f>
        <v>2.4581018518518519E-3</v>
      </c>
    </row>
    <row r="39" spans="2:33" ht="15" x14ac:dyDescent="0.2">
      <c r="B39" s="47">
        <v>2</v>
      </c>
      <c r="C39"/>
      <c r="D39" s="1" t="s">
        <v>357</v>
      </c>
      <c r="H39" s="120" t="s">
        <v>216</v>
      </c>
      <c r="I39" s="2" t="s">
        <v>141</v>
      </c>
      <c r="J39" s="2" t="s">
        <v>143</v>
      </c>
      <c r="K39" s="87" t="s">
        <v>360</v>
      </c>
      <c r="L39" s="87" t="s">
        <v>356</v>
      </c>
      <c r="M39" s="87" t="s">
        <v>370</v>
      </c>
      <c r="N39" s="87" t="s">
        <v>374</v>
      </c>
      <c r="O39" s="119"/>
      <c r="P39" s="119"/>
      <c r="Q39" s="28">
        <v>2.673611111111111E-3</v>
      </c>
      <c r="R39" s="46"/>
      <c r="S39" s="57"/>
      <c r="V39" s="1" t="str">
        <f t="shared" ref="V39:V41" si="8">D39</f>
        <v>FUNDACION PRODIS</v>
      </c>
      <c r="W39" s="157" t="str">
        <f t="shared" ref="W39:W41" si="9">K39</f>
        <v>LANZO DIAZ, ANTONIO</v>
      </c>
      <c r="X39" s="157" t="str">
        <f t="shared" ref="X39:X41" si="10">L39</f>
        <v>GARCIA ALVAREZ, JAVIER</v>
      </c>
      <c r="Y39" s="157" t="str">
        <f t="shared" ref="Y39:Y41" si="11">M39</f>
        <v>SANZ GARCIA, ALEJANDRO</v>
      </c>
      <c r="Z39" s="157" t="str">
        <f t="shared" ref="Z39:Z41" si="12">N39</f>
        <v>SUAREZ GARCIA, CARLOS</v>
      </c>
      <c r="AB39" s="1" t="s">
        <v>510</v>
      </c>
      <c r="AC39" s="1" t="s">
        <v>141</v>
      </c>
      <c r="AD39" s="1" t="s">
        <v>509</v>
      </c>
      <c r="AE39" s="1" t="str">
        <f t="shared" ref="AE39:AE41" si="13">J39</f>
        <v>ABSOLUTA</v>
      </c>
      <c r="AF39" s="1" t="str">
        <f t="shared" ref="AF39:AF41" si="14">H39</f>
        <v>S16</v>
      </c>
      <c r="AG39" s="9">
        <f t="shared" ref="AG39:AG41" si="15">Q39</f>
        <v>2.673611111111111E-3</v>
      </c>
    </row>
    <row r="40" spans="2:33" ht="15" x14ac:dyDescent="0.2">
      <c r="B40" s="47">
        <v>3</v>
      </c>
      <c r="C40"/>
      <c r="D40" s="1" t="s">
        <v>359</v>
      </c>
      <c r="H40" s="120" t="s">
        <v>216</v>
      </c>
      <c r="I40" s="2" t="s">
        <v>141</v>
      </c>
      <c r="J40" s="2" t="s">
        <v>143</v>
      </c>
      <c r="K40" s="87" t="s">
        <v>289</v>
      </c>
      <c r="L40" s="87" t="s">
        <v>384</v>
      </c>
      <c r="M40" s="87" t="s">
        <v>307</v>
      </c>
      <c r="N40" s="87" t="s">
        <v>306</v>
      </c>
      <c r="O40" s="119"/>
      <c r="P40" s="119"/>
      <c r="Q40" s="28">
        <v>2.8255787037037038E-3</v>
      </c>
      <c r="R40" s="46"/>
      <c r="S40" s="57"/>
      <c r="V40" s="1" t="str">
        <f t="shared" si="8"/>
        <v>AMIGOS VALDERAS</v>
      </c>
      <c r="W40" s="157" t="str">
        <f t="shared" si="9"/>
        <v>MIGUEL ALVAREZ, LUCAS</v>
      </c>
      <c r="X40" s="157" t="str">
        <f t="shared" si="10"/>
        <v>DIAZ JIMENEZ, VICTOR</v>
      </c>
      <c r="Y40" s="157" t="str">
        <f t="shared" si="11"/>
        <v>LOPEZ MARTINEZ, JUAN</v>
      </c>
      <c r="Z40" s="157" t="str">
        <f t="shared" si="12"/>
        <v>ALMENDROS DE LA PUEBLA, JAVIER</v>
      </c>
      <c r="AB40" s="1" t="s">
        <v>510</v>
      </c>
      <c r="AC40" s="1" t="s">
        <v>141</v>
      </c>
      <c r="AD40" s="1" t="s">
        <v>509</v>
      </c>
      <c r="AE40" s="1" t="str">
        <f t="shared" si="13"/>
        <v>ABSOLUTA</v>
      </c>
      <c r="AF40" s="1" t="str">
        <f t="shared" si="14"/>
        <v>S16</v>
      </c>
      <c r="AG40" s="9">
        <f t="shared" si="15"/>
        <v>2.8255787037037038E-3</v>
      </c>
    </row>
    <row r="41" spans="2:33" ht="15" x14ac:dyDescent="0.2">
      <c r="B41" s="47">
        <v>4</v>
      </c>
      <c r="C41"/>
      <c r="D41" s="1" t="s">
        <v>35</v>
      </c>
      <c r="H41" s="120" t="s">
        <v>216</v>
      </c>
      <c r="I41" s="2" t="s">
        <v>141</v>
      </c>
      <c r="J41" s="2" t="s">
        <v>143</v>
      </c>
      <c r="K41" s="87" t="s">
        <v>220</v>
      </c>
      <c r="L41" s="87" t="s">
        <v>430</v>
      </c>
      <c r="M41" s="87" t="s">
        <v>294</v>
      </c>
      <c r="N41" s="87" t="s">
        <v>431</v>
      </c>
      <c r="O41" s="119"/>
      <c r="P41" s="119"/>
      <c r="Q41" s="28">
        <v>3.2424768518518514E-3</v>
      </c>
      <c r="R41"/>
      <c r="S41" s="57"/>
      <c r="V41" s="1" t="str">
        <f t="shared" si="8"/>
        <v>A LA PAR</v>
      </c>
      <c r="W41" s="157" t="str">
        <f t="shared" si="9"/>
        <v>GALLARDO GALLEGO, ALEJANDRO</v>
      </c>
      <c r="X41" s="157" t="str">
        <f t="shared" si="10"/>
        <v>MARTINEZ MARTIN, RAUL</v>
      </c>
      <c r="Y41" s="157" t="str">
        <f t="shared" si="11"/>
        <v>SAEZ ORTUÑO, ALEJANDRO</v>
      </c>
      <c r="Z41" s="157" t="str">
        <f t="shared" si="12"/>
        <v>JURADO AGUILAR, ERNESTO ALEJANDRO</v>
      </c>
      <c r="AB41" s="1" t="s">
        <v>510</v>
      </c>
      <c r="AC41" s="1" t="s">
        <v>141</v>
      </c>
      <c r="AD41" s="1" t="s">
        <v>509</v>
      </c>
      <c r="AE41" s="1" t="str">
        <f t="shared" si="13"/>
        <v>ABSOLUTA</v>
      </c>
      <c r="AF41" s="1" t="str">
        <f t="shared" si="14"/>
        <v>S16</v>
      </c>
      <c r="AG41" s="9">
        <f t="shared" si="15"/>
        <v>3.2424768518518514E-3</v>
      </c>
    </row>
    <row r="42" spans="2:33" ht="15" x14ac:dyDescent="0.2">
      <c r="B42" s="47">
        <v>5</v>
      </c>
      <c r="C42"/>
      <c r="D42" t="s">
        <v>428</v>
      </c>
      <c r="E42"/>
      <c r="F42"/>
      <c r="G42"/>
      <c r="H42" s="120" t="s">
        <v>216</v>
      </c>
      <c r="I42" s="8" t="s">
        <v>141</v>
      </c>
      <c r="J42" s="8" t="s">
        <v>143</v>
      </c>
      <c r="K42" s="87" t="s">
        <v>361</v>
      </c>
      <c r="L42" s="87" t="s">
        <v>295</v>
      </c>
      <c r="M42" s="87" t="s">
        <v>432</v>
      </c>
      <c r="N42" s="87" t="s">
        <v>296</v>
      </c>
      <c r="O42" s="119"/>
      <c r="P42" s="119"/>
      <c r="Q42" s="28">
        <v>3.7430555555555555E-3</v>
      </c>
      <c r="R42"/>
      <c r="S42" s="57"/>
      <c r="T42" s="29"/>
      <c r="V42" s="1" t="str">
        <f t="shared" ref="V42:V44" si="16">D42</f>
        <v>ATAM POZUELO</v>
      </c>
      <c r="W42" s="157" t="str">
        <f t="shared" ref="W42:W44" si="17">K42</f>
        <v>LIZCANO GONZALEZ, JORGE</v>
      </c>
      <c r="X42" s="157" t="str">
        <f t="shared" ref="X42:X44" si="18">L42</f>
        <v>MIRANDA DIAZ, JAVIER</v>
      </c>
      <c r="Y42" s="157" t="str">
        <f t="shared" ref="Y42:Y44" si="19">M42</f>
        <v>PATIER FORTEZA, JAIME</v>
      </c>
      <c r="Z42" s="157" t="str">
        <f t="shared" ref="Z42:Z44" si="20">N42</f>
        <v>GONZALEZ PABLOS, DAVID</v>
      </c>
      <c r="AB42" s="1" t="s">
        <v>510</v>
      </c>
      <c r="AC42" s="1" t="s">
        <v>141</v>
      </c>
      <c r="AD42" s="1" t="s">
        <v>509</v>
      </c>
      <c r="AE42" s="1" t="str">
        <f t="shared" ref="AE42:AE44" si="21">J42</f>
        <v>ABSOLUTA</v>
      </c>
      <c r="AF42" s="1" t="str">
        <f t="shared" ref="AF42:AF44" si="22">H42</f>
        <v>S16</v>
      </c>
      <c r="AG42" s="9">
        <f t="shared" ref="AG42:AG44" si="23">Q42</f>
        <v>3.7430555555555555E-3</v>
      </c>
    </row>
    <row r="43" spans="2:33" ht="15" x14ac:dyDescent="0.2">
      <c r="B43" s="47">
        <v>6</v>
      </c>
      <c r="C43"/>
      <c r="D43" t="s">
        <v>146</v>
      </c>
      <c r="E43"/>
      <c r="F43"/>
      <c r="G43"/>
      <c r="H43" s="111" t="s">
        <v>216</v>
      </c>
      <c r="I43" s="8" t="s">
        <v>141</v>
      </c>
      <c r="J43" s="8" t="s">
        <v>143</v>
      </c>
      <c r="K43" s="87" t="s">
        <v>299</v>
      </c>
      <c r="L43" s="87" t="s">
        <v>298</v>
      </c>
      <c r="M43" s="87" t="s">
        <v>300</v>
      </c>
      <c r="N43" s="87" t="s">
        <v>433</v>
      </c>
      <c r="O43" s="119"/>
      <c r="P43" s="119"/>
      <c r="Q43" s="28">
        <v>4.3629629629629626E-3</v>
      </c>
      <c r="R43"/>
      <c r="S43" s="57"/>
      <c r="V43" s="1" t="str">
        <f t="shared" si="16"/>
        <v>APADIS</v>
      </c>
      <c r="W43" s="157" t="str">
        <f t="shared" si="17"/>
        <v>GONZALEZ RAMOS, ADRIAN</v>
      </c>
      <c r="X43" s="157" t="str">
        <f t="shared" si="18"/>
        <v>ROMERA LOPEZ, ALBERTO</v>
      </c>
      <c r="Y43" s="157" t="str">
        <f t="shared" si="19"/>
        <v>GONZALEZ GARCIA, DAVID</v>
      </c>
      <c r="Z43" s="157" t="str">
        <f t="shared" si="20"/>
        <v>CUESTA RUIZ, JAVIER</v>
      </c>
      <c r="AB43" s="1" t="s">
        <v>510</v>
      </c>
      <c r="AC43" s="1" t="s">
        <v>141</v>
      </c>
      <c r="AD43" s="1" t="s">
        <v>509</v>
      </c>
      <c r="AE43" s="1" t="str">
        <f t="shared" si="21"/>
        <v>ABSOLUTA</v>
      </c>
      <c r="AF43" s="1" t="str">
        <f t="shared" si="22"/>
        <v>S16</v>
      </c>
      <c r="AG43" s="9">
        <f t="shared" si="23"/>
        <v>4.3629629629629626E-3</v>
      </c>
    </row>
    <row r="44" spans="2:33" ht="15" x14ac:dyDescent="0.2">
      <c r="B44" s="47">
        <v>7</v>
      </c>
      <c r="C44"/>
      <c r="D44" s="1" t="s">
        <v>429</v>
      </c>
      <c r="H44" s="120" t="s">
        <v>216</v>
      </c>
      <c r="I44" s="2" t="s">
        <v>141</v>
      </c>
      <c r="J44" s="2" t="s">
        <v>139</v>
      </c>
      <c r="K44" s="87" t="s">
        <v>424</v>
      </c>
      <c r="L44" s="87" t="s">
        <v>352</v>
      </c>
      <c r="M44" s="87" t="s">
        <v>434</v>
      </c>
      <c r="N44" s="87" t="s">
        <v>435</v>
      </c>
      <c r="O44" s="119"/>
      <c r="P44" s="119"/>
      <c r="Q44" s="28">
        <v>4.5866898148148151E-3</v>
      </c>
      <c r="R44"/>
      <c r="S44" s="57"/>
      <c r="V44" s="1" t="str">
        <f t="shared" si="16"/>
        <v>DELFINES SIGLO XXI (JUN)</v>
      </c>
      <c r="W44" s="157" t="str">
        <f t="shared" si="17"/>
        <v>CASADO CIDONCHA, MARIANO</v>
      </c>
      <c r="X44" s="157" t="str">
        <f t="shared" si="18"/>
        <v>BLAZQUEZ JOVER, ENOL</v>
      </c>
      <c r="Y44" s="157" t="str">
        <f t="shared" si="19"/>
        <v>MORENO MARTINEZ, LUCAS</v>
      </c>
      <c r="Z44" s="157" t="str">
        <f t="shared" si="20"/>
        <v>ILLANES ARCE, PEDRO</v>
      </c>
      <c r="AB44" s="1" t="s">
        <v>510</v>
      </c>
      <c r="AC44" s="1" t="s">
        <v>141</v>
      </c>
      <c r="AD44" s="1" t="s">
        <v>509</v>
      </c>
      <c r="AE44" s="1" t="str">
        <f t="shared" si="21"/>
        <v>JUNIOR</v>
      </c>
      <c r="AF44" s="1" t="str">
        <f t="shared" si="22"/>
        <v>S16</v>
      </c>
      <c r="AG44" s="9">
        <f t="shared" si="23"/>
        <v>4.5866898148148151E-3</v>
      </c>
    </row>
    <row r="45" spans="2:33" ht="15" x14ac:dyDescent="0.2">
      <c r="B45" s="47">
        <v>8</v>
      </c>
      <c r="C45"/>
      <c r="D45"/>
      <c r="E45"/>
      <c r="F45"/>
      <c r="G45"/>
      <c r="H45" s="8"/>
      <c r="I45" s="8"/>
      <c r="J45" s="8"/>
      <c r="K45"/>
      <c r="L45"/>
      <c r="M45"/>
      <c r="N45"/>
      <c r="O45"/>
      <c r="P45" s="8"/>
      <c r="Q45" s="28"/>
      <c r="R45"/>
      <c r="S45" s="57"/>
    </row>
    <row r="46" spans="2:33" ht="15" x14ac:dyDescent="0.2">
      <c r="B46"/>
      <c r="C46"/>
      <c r="D46"/>
      <c r="E46"/>
      <c r="F46"/>
      <c r="G46"/>
      <c r="H46" s="8"/>
      <c r="I46" s="8"/>
      <c r="J46" s="8"/>
      <c r="K46"/>
      <c r="L46"/>
      <c r="M46"/>
      <c r="N46"/>
      <c r="O46"/>
      <c r="P46" s="8"/>
      <c r="Q46" s="28"/>
      <c r="R46"/>
      <c r="S46" s="57"/>
      <c r="T46" s="29"/>
    </row>
    <row r="47" spans="2:33" ht="16" x14ac:dyDescent="0.2">
      <c r="B47" s="113" t="s">
        <v>153</v>
      </c>
      <c r="C47" s="114"/>
      <c r="D47" s="114"/>
      <c r="E47" s="114"/>
      <c r="F47" s="118" t="s">
        <v>421</v>
      </c>
      <c r="G47" s="114"/>
      <c r="H47" s="115"/>
      <c r="I47" s="114"/>
      <c r="J47" s="114"/>
      <c r="K47" s="114"/>
      <c r="L47" s="114"/>
      <c r="M47" s="114"/>
      <c r="N47" s="114"/>
      <c r="O47" s="114"/>
      <c r="P47" s="114"/>
      <c r="Q47" s="114"/>
      <c r="R47" s="116"/>
      <c r="S47" s="117"/>
    </row>
    <row r="48" spans="2:33" ht="15" x14ac:dyDescent="0.2">
      <c r="B48" s="24" t="s">
        <v>154</v>
      </c>
      <c r="G48" s="34">
        <v>2.2685185185185182E-3</v>
      </c>
      <c r="H48" s="38">
        <v>2.2569444444444447E-3</v>
      </c>
    </row>
    <row r="49" spans="2:20" ht="15" x14ac:dyDescent="0.2">
      <c r="S49" s="57"/>
    </row>
    <row r="50" spans="2:20" ht="15" x14ac:dyDescent="0.2">
      <c r="B50" s="47">
        <v>1</v>
      </c>
      <c r="C50"/>
      <c r="D50" t="s">
        <v>426</v>
      </c>
      <c r="H50" s="120" t="s">
        <v>219</v>
      </c>
      <c r="I50" s="8" t="s">
        <v>141</v>
      </c>
      <c r="J50" s="8" t="s">
        <v>143</v>
      </c>
      <c r="K50" s="87" t="s">
        <v>385</v>
      </c>
      <c r="L50" s="87" t="s">
        <v>293</v>
      </c>
      <c r="M50" s="87" t="s">
        <v>394</v>
      </c>
      <c r="N50" s="87" t="s">
        <v>436</v>
      </c>
      <c r="O50"/>
      <c r="P50" s="65" t="s">
        <v>225</v>
      </c>
      <c r="Q50" s="28">
        <v>3.0030092592592591E-3</v>
      </c>
      <c r="R50" s="46"/>
      <c r="S50" s="57"/>
      <c r="T50" s="29"/>
    </row>
    <row r="51" spans="2:20" ht="15" x14ac:dyDescent="0.2">
      <c r="B51" s="47">
        <v>2</v>
      </c>
      <c r="C51"/>
      <c r="D51"/>
      <c r="I51" s="8"/>
      <c r="J51" s="8"/>
      <c r="K51" s="87"/>
      <c r="L51" s="87"/>
      <c r="M51" s="87"/>
      <c r="N51" s="87"/>
      <c r="O51"/>
      <c r="P51" s="8"/>
      <c r="Q51" s="28"/>
      <c r="R51" s="46"/>
      <c r="S51" s="57"/>
    </row>
    <row r="52" spans="2:20" ht="15" x14ac:dyDescent="0.2">
      <c r="B52" s="47">
        <v>3</v>
      </c>
      <c r="C52"/>
      <c r="D52"/>
      <c r="H52" s="8"/>
      <c r="I52" s="8"/>
      <c r="J52" s="8"/>
      <c r="K52" s="8"/>
      <c r="L52" s="8"/>
      <c r="M52" s="8"/>
      <c r="N52" s="8"/>
      <c r="O52"/>
      <c r="P52" s="8"/>
      <c r="Q52" s="28"/>
      <c r="R52" s="46"/>
      <c r="S52" s="57"/>
    </row>
    <row r="53" spans="2:20" ht="15" x14ac:dyDescent="0.2">
      <c r="B53" s="47">
        <v>4</v>
      </c>
      <c r="C53"/>
      <c r="D53" s="37" t="s">
        <v>200</v>
      </c>
      <c r="H53" s="8"/>
      <c r="I53" s="8"/>
      <c r="J53" s="8"/>
      <c r="K53" s="8"/>
      <c r="L53" s="8"/>
      <c r="M53" s="8"/>
      <c r="N53" s="8"/>
      <c r="O53"/>
      <c r="P53" s="8"/>
      <c r="Q53" s="28"/>
      <c r="R53"/>
      <c r="S53" s="57"/>
    </row>
    <row r="54" spans="2:20" ht="15" x14ac:dyDescent="0.2">
      <c r="B54" s="47">
        <v>5</v>
      </c>
      <c r="C54"/>
      <c r="D54" s="37" t="s">
        <v>202</v>
      </c>
      <c r="H54" s="8"/>
      <c r="I54" s="8"/>
      <c r="J54" s="8"/>
      <c r="K54" s="8"/>
      <c r="L54" s="8"/>
      <c r="M54" s="8"/>
      <c r="N54" s="8"/>
      <c r="O54"/>
      <c r="P54" s="8"/>
      <c r="Q54" s="28"/>
      <c r="R54"/>
      <c r="S54" s="57"/>
      <c r="T54" s="29"/>
    </row>
    <row r="55" spans="2:20" ht="15" x14ac:dyDescent="0.2">
      <c r="B55" s="47">
        <v>6</v>
      </c>
      <c r="C55"/>
      <c r="D55" s="37" t="s">
        <v>205</v>
      </c>
      <c r="E55"/>
      <c r="F55"/>
      <c r="G55"/>
      <c r="H55" s="8"/>
      <c r="I55" s="8"/>
      <c r="J55" s="8"/>
      <c r="K55" s="8"/>
      <c r="L55" s="8"/>
      <c r="M55" s="8"/>
      <c r="N55" s="8"/>
      <c r="O55"/>
      <c r="P55" s="8"/>
      <c r="Q55" s="28"/>
      <c r="R55"/>
      <c r="S55" s="57"/>
    </row>
    <row r="56" spans="2:20" ht="15" x14ac:dyDescent="0.2">
      <c r="B56" s="47">
        <v>7</v>
      </c>
      <c r="C56"/>
      <c r="D56" s="37"/>
      <c r="E56"/>
      <c r="F56"/>
      <c r="G56"/>
      <c r="H56" s="8"/>
      <c r="I56" s="8"/>
      <c r="J56" s="8"/>
      <c r="K56" s="8"/>
      <c r="L56" s="8"/>
      <c r="M56" s="8"/>
      <c r="N56" s="8"/>
      <c r="O56"/>
      <c r="P56" s="8"/>
      <c r="Q56" s="28"/>
      <c r="R56"/>
      <c r="S56" s="57"/>
    </row>
    <row r="57" spans="2:20" ht="15" x14ac:dyDescent="0.2">
      <c r="B57" s="47">
        <v>8</v>
      </c>
      <c r="C57"/>
      <c r="D57"/>
      <c r="E57"/>
      <c r="F57"/>
      <c r="G57"/>
      <c r="H57" s="8"/>
      <c r="I57" s="8"/>
      <c r="J57" s="8"/>
      <c r="K57" s="8"/>
      <c r="L57" s="8"/>
      <c r="M57" s="8"/>
      <c r="N57" s="8"/>
      <c r="O57"/>
      <c r="P57" s="8"/>
      <c r="Q57" s="28"/>
      <c r="R57"/>
      <c r="S57" s="57"/>
    </row>
    <row r="58" spans="2:20" ht="15" customHeight="1" x14ac:dyDescent="0.2"/>
    <row r="59" spans="2:20" ht="26" x14ac:dyDescent="0.2">
      <c r="B59" s="20" t="s">
        <v>136</v>
      </c>
      <c r="C59" s="21"/>
      <c r="D59" s="21"/>
      <c r="E59" s="21"/>
      <c r="F59" s="22" t="s">
        <v>199</v>
      </c>
    </row>
    <row r="60" spans="2:20" ht="7.5" customHeight="1" x14ac:dyDescent="0.2">
      <c r="P60" s="2"/>
    </row>
    <row r="61" spans="2:20" ht="19" x14ac:dyDescent="0.2">
      <c r="B61" s="23" t="s">
        <v>158</v>
      </c>
    </row>
    <row r="62" spans="2:20" ht="15" customHeight="1" x14ac:dyDescent="0.2"/>
    <row r="63" spans="2:20" ht="16" x14ac:dyDescent="0.2">
      <c r="B63" s="113" t="s">
        <v>153</v>
      </c>
      <c r="C63" s="114"/>
      <c r="D63" s="114"/>
      <c r="E63" s="114"/>
      <c r="F63" s="114"/>
      <c r="G63" s="114"/>
      <c r="H63" s="115"/>
      <c r="I63" s="114"/>
      <c r="J63" s="114"/>
      <c r="K63" s="114"/>
      <c r="L63" s="114"/>
      <c r="M63" s="114"/>
      <c r="N63" s="114"/>
      <c r="O63" s="114"/>
      <c r="P63" s="114"/>
      <c r="Q63" s="114"/>
      <c r="R63" s="116"/>
      <c r="S63" s="117"/>
    </row>
    <row r="64" spans="2:20" ht="15" x14ac:dyDescent="0.2">
      <c r="B64" s="24" t="s">
        <v>154</v>
      </c>
      <c r="G64" s="34">
        <v>2.7199074074074074E-3</v>
      </c>
      <c r="H64" s="38">
        <v>2.7083333333333334E-3</v>
      </c>
    </row>
    <row r="65" spans="2:20" ht="15" x14ac:dyDescent="0.2">
      <c r="S65" s="57"/>
    </row>
    <row r="66" spans="2:20" ht="15" x14ac:dyDescent="0.2">
      <c r="B66" s="47">
        <v>1</v>
      </c>
      <c r="C66"/>
      <c r="D66" t="s">
        <v>146</v>
      </c>
      <c r="H66" s="120" t="s">
        <v>216</v>
      </c>
      <c r="I66" s="8" t="s">
        <v>141</v>
      </c>
      <c r="J66" s="8" t="s">
        <v>143</v>
      </c>
      <c r="K66" s="87" t="s">
        <v>301</v>
      </c>
      <c r="L66" s="87" t="s">
        <v>390</v>
      </c>
      <c r="M66" s="87" t="s">
        <v>437</v>
      </c>
      <c r="N66" s="87" t="s">
        <v>287</v>
      </c>
      <c r="O66"/>
      <c r="P66" s="65" t="s">
        <v>225</v>
      </c>
      <c r="Q66" s="28">
        <v>3.1578703703703708E-3</v>
      </c>
      <c r="R66" s="46"/>
      <c r="S66" s="57"/>
      <c r="T66" s="29"/>
    </row>
    <row r="67" spans="2:20" ht="15" x14ac:dyDescent="0.2">
      <c r="B67" s="47">
        <v>2</v>
      </c>
      <c r="C67"/>
      <c r="D67" t="s">
        <v>351</v>
      </c>
      <c r="H67" s="120" t="s">
        <v>216</v>
      </c>
      <c r="I67" s="8" t="s">
        <v>141</v>
      </c>
      <c r="J67" s="8" t="s">
        <v>143</v>
      </c>
      <c r="K67" s="87" t="s">
        <v>391</v>
      </c>
      <c r="L67" s="87" t="s">
        <v>438</v>
      </c>
      <c r="M67" s="87" t="s">
        <v>315</v>
      </c>
      <c r="N67" s="87" t="s">
        <v>387</v>
      </c>
      <c r="O67"/>
      <c r="P67" s="66" t="s">
        <v>227</v>
      </c>
      <c r="Q67" s="28">
        <v>3.7037037037037038E-3</v>
      </c>
      <c r="R67" s="46"/>
      <c r="S67" s="57"/>
    </row>
    <row r="68" spans="2:20" ht="15" x14ac:dyDescent="0.2">
      <c r="B68" s="47">
        <v>3</v>
      </c>
      <c r="C68"/>
      <c r="D68"/>
      <c r="H68" s="8"/>
      <c r="I68" s="8"/>
      <c r="J68" s="8"/>
      <c r="K68" s="8"/>
      <c r="L68" s="8"/>
      <c r="M68" s="8"/>
      <c r="N68" s="8"/>
      <c r="O68"/>
      <c r="P68" s="8"/>
      <c r="Q68" s="28"/>
      <c r="R68" s="46"/>
      <c r="S68" s="57"/>
    </row>
    <row r="69" spans="2:20" ht="15" x14ac:dyDescent="0.2">
      <c r="B69" s="47">
        <v>4</v>
      </c>
      <c r="C69"/>
      <c r="D69" s="37" t="s">
        <v>200</v>
      </c>
      <c r="H69" s="8"/>
      <c r="I69" s="8"/>
      <c r="J69" s="8"/>
      <c r="K69" s="8"/>
      <c r="L69" s="8"/>
      <c r="M69" s="8"/>
      <c r="N69" s="8"/>
      <c r="O69"/>
      <c r="P69" s="8"/>
      <c r="Q69" s="28"/>
      <c r="R69"/>
      <c r="S69" s="57"/>
    </row>
    <row r="70" spans="2:20" ht="15" x14ac:dyDescent="0.2">
      <c r="B70" s="47">
        <v>5</v>
      </c>
      <c r="C70"/>
      <c r="D70" s="37" t="s">
        <v>202</v>
      </c>
      <c r="H70" s="8"/>
      <c r="I70" s="8"/>
      <c r="J70" s="8"/>
      <c r="K70" s="8"/>
      <c r="L70" s="8"/>
      <c r="M70" s="8"/>
      <c r="N70" s="8"/>
      <c r="O70"/>
      <c r="P70" s="8"/>
      <c r="Q70" s="28"/>
      <c r="R70"/>
      <c r="S70" s="57"/>
      <c r="T70" s="29"/>
    </row>
    <row r="71" spans="2:20" ht="15" x14ac:dyDescent="0.2">
      <c r="B71" s="47">
        <v>6</v>
      </c>
      <c r="C71"/>
      <c r="D71" s="37" t="s">
        <v>205</v>
      </c>
      <c r="E71"/>
      <c r="F71"/>
      <c r="G71"/>
      <c r="H71" s="8"/>
      <c r="I71" s="8"/>
      <c r="J71" s="8"/>
      <c r="K71" s="8"/>
      <c r="L71" s="8"/>
      <c r="M71" s="8"/>
      <c r="N71" s="8"/>
      <c r="O71"/>
      <c r="P71" s="8"/>
      <c r="Q71" s="28"/>
      <c r="R71"/>
      <c r="S71" s="57"/>
    </row>
    <row r="72" spans="2:20" ht="15" x14ac:dyDescent="0.2">
      <c r="B72" s="47">
        <v>7</v>
      </c>
      <c r="C72"/>
      <c r="D72" s="37"/>
      <c r="E72"/>
      <c r="F72"/>
      <c r="G72"/>
      <c r="H72" s="8"/>
      <c r="I72" s="8"/>
      <c r="J72" s="8"/>
      <c r="K72" s="8"/>
      <c r="L72" s="8"/>
      <c r="M72" s="8"/>
      <c r="N72" s="8"/>
      <c r="O72"/>
      <c r="P72" s="8"/>
      <c r="Q72" s="28"/>
      <c r="R72"/>
      <c r="S72" s="57"/>
    </row>
    <row r="73" spans="2:20" ht="15" x14ac:dyDescent="0.2">
      <c r="B73" s="47">
        <v>8</v>
      </c>
      <c r="C73"/>
      <c r="D73"/>
      <c r="E73"/>
      <c r="F73"/>
      <c r="G73"/>
      <c r="H73" s="8"/>
      <c r="I73" s="8"/>
      <c r="J73" s="8"/>
      <c r="K73" s="8"/>
      <c r="L73" s="8"/>
      <c r="M73" s="8"/>
      <c r="N73" s="8"/>
      <c r="O73"/>
      <c r="P73" s="8"/>
      <c r="Q73" s="28"/>
      <c r="R73"/>
      <c r="S73" s="57"/>
    </row>
    <row r="74" spans="2:20" ht="15" x14ac:dyDescent="0.2">
      <c r="B74"/>
      <c r="C74"/>
      <c r="D74"/>
      <c r="E74"/>
      <c r="F74"/>
      <c r="G74"/>
      <c r="H74" s="8"/>
      <c r="I74" s="8"/>
      <c r="J74" s="8"/>
      <c r="K74"/>
      <c r="L74"/>
      <c r="M74"/>
      <c r="N74"/>
      <c r="O74"/>
      <c r="P74" s="8"/>
      <c r="Q74" s="28"/>
      <c r="R74"/>
      <c r="S74" s="57"/>
      <c r="T74" s="29"/>
    </row>
    <row r="75" spans="2:20" ht="16" x14ac:dyDescent="0.2">
      <c r="B75" s="113" t="s">
        <v>153</v>
      </c>
      <c r="C75" s="114"/>
      <c r="D75" s="114"/>
      <c r="E75" s="114"/>
      <c r="F75" s="118" t="s">
        <v>421</v>
      </c>
      <c r="G75" s="114"/>
      <c r="H75" s="115"/>
      <c r="I75" s="114"/>
      <c r="J75" s="114"/>
      <c r="K75" s="114"/>
      <c r="L75" s="114"/>
      <c r="M75" s="114"/>
      <c r="N75" s="114"/>
      <c r="O75" s="114"/>
      <c r="P75" s="114"/>
      <c r="Q75" s="114"/>
      <c r="R75" s="116"/>
      <c r="S75" s="117"/>
    </row>
    <row r="76" spans="2:20" ht="15" x14ac:dyDescent="0.2">
      <c r="B76" s="24" t="s">
        <v>154</v>
      </c>
      <c r="G76" s="34">
        <v>2.7199074074074074E-3</v>
      </c>
      <c r="H76" s="38">
        <v>2.7083333333333334E-3</v>
      </c>
    </row>
    <row r="77" spans="2:20" ht="15" x14ac:dyDescent="0.2">
      <c r="S77" s="57"/>
    </row>
    <row r="78" spans="2:20" ht="15" x14ac:dyDescent="0.2">
      <c r="B78" s="47">
        <v>1</v>
      </c>
      <c r="C78"/>
      <c r="D78" t="s">
        <v>284</v>
      </c>
      <c r="H78" s="120" t="s">
        <v>219</v>
      </c>
      <c r="I78" s="8" t="s">
        <v>141</v>
      </c>
      <c r="J78" s="8" t="s">
        <v>143</v>
      </c>
      <c r="K78" s="87" t="s">
        <v>231</v>
      </c>
      <c r="L78" s="87" t="s">
        <v>179</v>
      </c>
      <c r="M78" s="87" t="s">
        <v>423</v>
      </c>
      <c r="N78" s="87" t="s">
        <v>177</v>
      </c>
      <c r="O78"/>
      <c r="P78" s="65" t="s">
        <v>225</v>
      </c>
      <c r="Q78" s="28">
        <v>3.1885416666666668E-3</v>
      </c>
      <c r="R78" s="46"/>
      <c r="S78" s="57"/>
      <c r="T78" s="29"/>
    </row>
    <row r="79" spans="2:20" ht="15" x14ac:dyDescent="0.2">
      <c r="B79" s="47">
        <v>2</v>
      </c>
      <c r="C79"/>
      <c r="D79"/>
      <c r="I79" s="8"/>
      <c r="J79" s="8"/>
      <c r="K79" s="87"/>
      <c r="L79" s="87"/>
      <c r="M79" s="87"/>
      <c r="N79" s="87"/>
      <c r="O79"/>
      <c r="P79" s="8"/>
      <c r="Q79" s="28"/>
      <c r="R79" s="46"/>
      <c r="S79" s="57"/>
    </row>
    <row r="80" spans="2:20" ht="15" x14ac:dyDescent="0.2">
      <c r="B80" s="47">
        <v>3</v>
      </c>
      <c r="C80"/>
      <c r="D80"/>
      <c r="H80" s="8"/>
      <c r="I80" s="8"/>
      <c r="J80" s="8"/>
      <c r="K80" s="8"/>
      <c r="L80" s="8"/>
      <c r="M80" s="8"/>
      <c r="N80" s="8"/>
      <c r="O80"/>
      <c r="P80" s="8"/>
      <c r="Q80" s="28"/>
      <c r="R80" s="46"/>
      <c r="S80" s="57"/>
    </row>
    <row r="81" spans="2:20" ht="15" x14ac:dyDescent="0.2">
      <c r="B81" s="47">
        <v>4</v>
      </c>
      <c r="C81"/>
      <c r="D81" s="37" t="s">
        <v>200</v>
      </c>
      <c r="H81" s="8"/>
      <c r="I81" s="8"/>
      <c r="J81" s="8"/>
      <c r="K81" s="8"/>
      <c r="L81" s="8"/>
      <c r="M81" s="8"/>
      <c r="N81" s="8"/>
      <c r="O81"/>
      <c r="P81" s="8"/>
      <c r="Q81" s="28"/>
      <c r="R81"/>
      <c r="S81" s="57"/>
    </row>
    <row r="82" spans="2:20" ht="15" x14ac:dyDescent="0.2">
      <c r="B82" s="47">
        <v>5</v>
      </c>
      <c r="C82"/>
      <c r="D82" s="37" t="s">
        <v>202</v>
      </c>
      <c r="H82" s="8"/>
      <c r="I82" s="8"/>
      <c r="J82" s="8"/>
      <c r="K82" s="8"/>
      <c r="L82" s="8"/>
      <c r="M82" s="8"/>
      <c r="N82" s="8"/>
      <c r="O82"/>
      <c r="P82" s="8"/>
      <c r="Q82" s="28"/>
      <c r="R82"/>
      <c r="S82" s="57"/>
      <c r="T82" s="29"/>
    </row>
    <row r="83" spans="2:20" ht="15" x14ac:dyDescent="0.2">
      <c r="B83" s="47">
        <v>6</v>
      </c>
      <c r="C83"/>
      <c r="D83" s="37" t="s">
        <v>205</v>
      </c>
      <c r="E83"/>
      <c r="F83"/>
      <c r="G83"/>
      <c r="H83" s="8"/>
      <c r="I83" s="8"/>
      <c r="J83" s="8"/>
      <c r="K83" s="8"/>
      <c r="L83" s="8"/>
      <c r="M83" s="8"/>
      <c r="N83" s="8"/>
      <c r="O83"/>
      <c r="P83" s="8"/>
      <c r="Q83" s="28"/>
      <c r="R83"/>
      <c r="S83" s="57"/>
    </row>
    <row r="84" spans="2:20" ht="15" x14ac:dyDescent="0.2">
      <c r="B84" s="47">
        <v>7</v>
      </c>
      <c r="C84"/>
      <c r="D84" s="37"/>
      <c r="E84"/>
      <c r="F84"/>
      <c r="G84"/>
      <c r="H84" s="8"/>
      <c r="I84" s="8"/>
      <c r="J84" s="8"/>
      <c r="K84" s="8"/>
      <c r="L84" s="8"/>
      <c r="M84" s="8"/>
      <c r="N84" s="8"/>
      <c r="O84"/>
      <c r="P84" s="8"/>
      <c r="Q84" s="28"/>
      <c r="R84"/>
      <c r="S84" s="57"/>
    </row>
    <row r="85" spans="2:20" ht="15" x14ac:dyDescent="0.2">
      <c r="B85" s="47">
        <v>8</v>
      </c>
      <c r="C85"/>
      <c r="D85"/>
      <c r="E85"/>
      <c r="F85"/>
      <c r="G85"/>
      <c r="H85" s="8"/>
      <c r="I85" s="8"/>
      <c r="J85" s="8"/>
      <c r="K85" s="8"/>
      <c r="L85" s="8"/>
      <c r="M85" s="8"/>
      <c r="N85" s="8"/>
      <c r="O85"/>
      <c r="P85" s="8"/>
      <c r="Q85" s="28"/>
      <c r="R85"/>
      <c r="S85" s="57"/>
    </row>
    <row r="86" spans="2:20" ht="15" x14ac:dyDescent="0.2">
      <c r="I86" s="2"/>
      <c r="J86" s="2"/>
      <c r="P86" s="2"/>
      <c r="Q86" s="56"/>
      <c r="R86" s="1"/>
      <c r="S86" s="112"/>
    </row>
    <row r="87" spans="2:20" ht="15" customHeight="1" x14ac:dyDescent="0.2"/>
    <row r="88" spans="2:20" ht="15" customHeight="1" x14ac:dyDescent="0.2"/>
    <row r="89" spans="2:20" ht="15" customHeight="1" x14ac:dyDescent="0.2">
      <c r="D89"/>
      <c r="E89"/>
      <c r="F89"/>
      <c r="G89"/>
      <c r="H89" s="8"/>
      <c r="I89" s="8"/>
      <c r="J89" s="8"/>
      <c r="K89"/>
      <c r="L89"/>
      <c r="M89"/>
      <c r="N89"/>
      <c r="O89"/>
      <c r="P89" s="8"/>
      <c r="Q89" s="28"/>
      <c r="R89" s="1"/>
      <c r="S89" s="1"/>
    </row>
    <row r="90" spans="2:20" ht="15" customHeight="1" x14ac:dyDescent="0.2">
      <c r="D90"/>
      <c r="I90" s="8"/>
      <c r="J90" s="8"/>
      <c r="K90"/>
      <c r="L90"/>
      <c r="M90"/>
      <c r="N90"/>
      <c r="O90"/>
      <c r="P90" s="8"/>
      <c r="Q90" s="28"/>
      <c r="R90" s="1"/>
      <c r="S90" s="1"/>
    </row>
    <row r="91" spans="2:20" ht="15" customHeight="1" x14ac:dyDescent="0.2">
      <c r="D91"/>
      <c r="I91" s="8"/>
      <c r="J91" s="8"/>
      <c r="K91"/>
      <c r="L91"/>
      <c r="M91"/>
      <c r="N91"/>
      <c r="O91"/>
      <c r="P91" s="8"/>
      <c r="Q91" s="28"/>
      <c r="R91" s="1"/>
      <c r="S91" s="1"/>
    </row>
    <row r="92" spans="2:20" ht="15" customHeight="1" x14ac:dyDescent="0.2">
      <c r="D92"/>
      <c r="I92" s="8"/>
      <c r="J92" s="8"/>
      <c r="K92"/>
      <c r="L92"/>
      <c r="M92"/>
      <c r="N92"/>
      <c r="O92"/>
      <c r="P92" s="8"/>
      <c r="Q92" s="28"/>
      <c r="R92" s="19"/>
      <c r="S92" s="1"/>
    </row>
    <row r="93" spans="2:20" ht="15" customHeight="1" x14ac:dyDescent="0.2">
      <c r="D93"/>
      <c r="I93" s="8"/>
      <c r="J93" s="8"/>
      <c r="K93"/>
      <c r="L93"/>
      <c r="M93"/>
      <c r="N93"/>
      <c r="O93"/>
      <c r="P93" s="8"/>
      <c r="Q93" s="28"/>
      <c r="R93" s="19"/>
      <c r="S93" s="1"/>
    </row>
    <row r="94" spans="2:20" ht="15" customHeight="1" x14ac:dyDescent="0.2"/>
    <row r="95" spans="2:20" ht="15" customHeight="1" x14ac:dyDescent="0.2"/>
    <row r="96" spans="2:20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</sheetData>
  <phoneticPr fontId="21" type="noConversion"/>
  <printOptions horizontalCentered="1"/>
  <pageMargins left="0.27559055118110237" right="0.19685039370078741" top="0.78740157480314965" bottom="0.78740157480314965" header="0.31496062992125984" footer="0.15748031496062992"/>
  <pageSetup paperSize="9" scale="58" fitToHeight="0" orientation="landscape" r:id="rId1"/>
  <headerFooter>
    <oddHeader>&amp;L&amp;"-,Negrita"18-19 de mayo de 2024&amp;C&amp;"-,Negrita"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16CB-A698-E443-B392-4A6ADC9AACD7}">
  <sheetPr>
    <tabColor theme="7"/>
  </sheetPr>
  <dimension ref="B1:T158"/>
  <sheetViews>
    <sheetView topLeftCell="A43" zoomScale="120" zoomScaleNormal="120" workbookViewId="0">
      <selection activeCell="B3" sqref="B3:H235"/>
    </sheetView>
  </sheetViews>
  <sheetFormatPr baseColWidth="10" defaultColWidth="0" defaultRowHeight="0" customHeight="1" zeroHeight="1" x14ac:dyDescent="0.2"/>
  <cols>
    <col min="1" max="1" width="5.6640625" style="1" customWidth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7" style="1" customWidth="1"/>
    <col min="7" max="7" width="10.6640625" style="1" customWidth="1"/>
    <col min="8" max="8" width="10.6640625" style="2" customWidth="1"/>
    <col min="9" max="9" width="13.6640625" style="1" customWidth="1"/>
    <col min="10" max="10" width="18.6640625" style="1" customWidth="1"/>
    <col min="11" max="11" width="25.5" style="1" bestFit="1" customWidth="1"/>
    <col min="12" max="12" width="24.83203125" style="1" bestFit="1" customWidth="1"/>
    <col min="13" max="13" width="22.33203125" style="1" bestFit="1" customWidth="1"/>
    <col min="14" max="14" width="24.83203125" style="1" bestFit="1" customWidth="1"/>
    <col min="15" max="15" width="5.83203125" style="1" customWidth="1"/>
    <col min="16" max="16" width="8.6640625" style="1" customWidth="1"/>
    <col min="17" max="17" width="13.6640625" style="1" customWidth="1"/>
    <col min="18" max="18" width="6.5" style="18" customWidth="1"/>
    <col min="19" max="19" width="5.6640625" style="19" customWidth="1"/>
    <col min="20" max="20" width="5.6640625" style="1" customWidth="1"/>
    <col min="21" max="16384" width="0" style="1" hidden="1"/>
  </cols>
  <sheetData>
    <row r="1" spans="2:20" ht="15" customHeight="1" x14ac:dyDescent="0.2"/>
    <row r="2" spans="2:20" ht="26" x14ac:dyDescent="0.2">
      <c r="B2" s="20" t="s">
        <v>136</v>
      </c>
      <c r="C2" s="21"/>
      <c r="D2" s="21"/>
      <c r="E2" s="21"/>
      <c r="F2" s="22" t="s">
        <v>248</v>
      </c>
    </row>
    <row r="3" spans="2:20" ht="7.5" customHeight="1" x14ac:dyDescent="0.2">
      <c r="P3" s="2"/>
    </row>
    <row r="4" spans="2:20" ht="19" x14ac:dyDescent="0.2">
      <c r="B4" s="23" t="s">
        <v>247</v>
      </c>
    </row>
    <row r="5" spans="2:20" ht="15" customHeight="1" x14ac:dyDescent="0.2"/>
    <row r="6" spans="2:20" ht="16" x14ac:dyDescent="0.2">
      <c r="B6" s="113" t="s">
        <v>153</v>
      </c>
      <c r="C6" s="114"/>
      <c r="D6" s="114"/>
      <c r="E6" s="114"/>
      <c r="F6" s="114"/>
      <c r="G6" s="114"/>
      <c r="H6" s="115"/>
      <c r="I6" s="114"/>
      <c r="J6" s="114"/>
      <c r="K6" s="114"/>
      <c r="L6" s="114"/>
      <c r="M6" s="114"/>
      <c r="N6" s="114"/>
      <c r="O6" s="114"/>
      <c r="P6" s="114"/>
      <c r="Q6" s="114"/>
      <c r="R6" s="116"/>
      <c r="S6" s="117"/>
    </row>
    <row r="7" spans="2:20" ht="15" x14ac:dyDescent="0.2">
      <c r="B7" s="24" t="s">
        <v>154</v>
      </c>
      <c r="G7" s="34">
        <v>3.0671296296296297E-3</v>
      </c>
      <c r="H7" s="59">
        <v>2.5347222222222221E-3</v>
      </c>
    </row>
    <row r="8" spans="2:20" ht="15" x14ac:dyDescent="0.2">
      <c r="S8" s="57"/>
    </row>
    <row r="9" spans="2:20" ht="15" x14ac:dyDescent="0.2">
      <c r="B9" s="47">
        <v>1</v>
      </c>
      <c r="C9"/>
      <c r="D9" t="s">
        <v>422</v>
      </c>
      <c r="H9" s="120" t="s">
        <v>398</v>
      </c>
      <c r="I9" s="8" t="s">
        <v>141</v>
      </c>
      <c r="J9" s="8" t="s">
        <v>143</v>
      </c>
      <c r="K9" s="87" t="s">
        <v>362</v>
      </c>
      <c r="L9" s="87" t="s">
        <v>435</v>
      </c>
      <c r="M9" s="87" t="s">
        <v>231</v>
      </c>
      <c r="N9" s="87" t="s">
        <v>348</v>
      </c>
      <c r="O9"/>
      <c r="P9" s="65" t="s">
        <v>225</v>
      </c>
      <c r="Q9" s="28">
        <v>3.5502314814814815E-3</v>
      </c>
      <c r="R9" s="46"/>
      <c r="S9" s="57"/>
    </row>
    <row r="10" spans="2:20" ht="15" x14ac:dyDescent="0.2">
      <c r="B10" s="47">
        <v>2</v>
      </c>
      <c r="C10"/>
      <c r="D10"/>
      <c r="H10" s="120"/>
      <c r="I10" s="8"/>
      <c r="J10" s="8"/>
      <c r="K10" s="87"/>
      <c r="L10" s="87"/>
      <c r="M10" s="87"/>
      <c r="N10" s="87"/>
      <c r="O10"/>
      <c r="P10" s="8"/>
      <c r="Q10" s="28"/>
      <c r="R10" s="46"/>
      <c r="S10" s="57"/>
    </row>
    <row r="11" spans="2:20" ht="15" x14ac:dyDescent="0.2">
      <c r="B11" s="47">
        <v>3</v>
      </c>
      <c r="C11"/>
      <c r="D11"/>
      <c r="H11" s="120"/>
      <c r="I11" s="8"/>
      <c r="J11" s="8"/>
      <c r="K11" s="87"/>
      <c r="L11" s="87"/>
      <c r="M11" s="87"/>
      <c r="N11" s="87"/>
      <c r="O11"/>
      <c r="P11" s="8"/>
      <c r="Q11" s="28"/>
      <c r="R11" s="46"/>
      <c r="S11" s="57"/>
    </row>
    <row r="12" spans="2:20" ht="15" x14ac:dyDescent="0.2">
      <c r="B12" s="47">
        <v>4</v>
      </c>
      <c r="C12"/>
      <c r="D12" s="37" t="s">
        <v>200</v>
      </c>
      <c r="H12" s="120"/>
      <c r="I12" s="8"/>
      <c r="J12" s="8"/>
      <c r="K12" s="87"/>
      <c r="L12" s="87"/>
      <c r="M12" s="87"/>
      <c r="N12" s="87"/>
      <c r="O12"/>
      <c r="P12" s="8"/>
      <c r="Q12" s="28"/>
      <c r="R12" s="46"/>
      <c r="S12" s="57"/>
    </row>
    <row r="13" spans="2:20" ht="15" x14ac:dyDescent="0.2">
      <c r="B13" s="47">
        <v>5</v>
      </c>
      <c r="C13"/>
      <c r="D13" s="37" t="s">
        <v>202</v>
      </c>
      <c r="H13" s="8"/>
      <c r="I13" s="8"/>
      <c r="J13" s="8"/>
      <c r="K13" s="8"/>
      <c r="L13" s="8"/>
      <c r="M13" s="8"/>
      <c r="N13" s="8"/>
      <c r="O13"/>
      <c r="P13" s="8"/>
      <c r="Q13" s="28"/>
      <c r="R13"/>
      <c r="S13" s="57"/>
      <c r="T13" s="29"/>
    </row>
    <row r="14" spans="2:20" ht="15" x14ac:dyDescent="0.2">
      <c r="B14" s="47">
        <v>6</v>
      </c>
      <c r="C14"/>
      <c r="D14" s="37" t="s">
        <v>205</v>
      </c>
      <c r="E14"/>
      <c r="F14"/>
      <c r="G14"/>
      <c r="H14" s="8"/>
      <c r="I14" s="8"/>
      <c r="J14" s="8"/>
      <c r="K14" s="8"/>
      <c r="L14" s="8"/>
      <c r="M14" s="8"/>
      <c r="N14" s="8"/>
      <c r="O14"/>
      <c r="P14" s="8"/>
      <c r="Q14" s="28"/>
      <c r="R14"/>
      <c r="S14" s="57"/>
    </row>
    <row r="15" spans="2:20" ht="15" x14ac:dyDescent="0.2">
      <c r="B15" s="47">
        <v>7</v>
      </c>
      <c r="C15"/>
      <c r="D15" s="37"/>
      <c r="E15"/>
      <c r="F15"/>
      <c r="G15"/>
      <c r="H15" s="8"/>
      <c r="I15" s="8"/>
      <c r="J15" s="8"/>
      <c r="K15" s="8"/>
      <c r="L15" s="8"/>
      <c r="M15" s="8"/>
      <c r="N15" s="8"/>
      <c r="O15"/>
      <c r="P15" s="8"/>
      <c r="Q15" s="28"/>
      <c r="R15"/>
      <c r="S15" s="57"/>
    </row>
    <row r="16" spans="2:20" ht="15" x14ac:dyDescent="0.2">
      <c r="B16" s="47">
        <v>8</v>
      </c>
      <c r="C16"/>
      <c r="D16"/>
      <c r="E16"/>
      <c r="F16"/>
      <c r="G16"/>
      <c r="H16" s="8"/>
      <c r="I16" s="8"/>
      <c r="J16" s="8"/>
      <c r="K16" s="8"/>
      <c r="L16" s="8"/>
      <c r="M16" s="8"/>
      <c r="N16" s="8"/>
      <c r="O16"/>
      <c r="P16" s="8"/>
      <c r="Q16" s="28"/>
      <c r="R16"/>
      <c r="S16" s="57"/>
    </row>
    <row r="17" spans="2:20" ht="15" x14ac:dyDescent="0.2">
      <c r="B17"/>
      <c r="C17"/>
      <c r="D17"/>
      <c r="E17"/>
      <c r="F17"/>
      <c r="G17"/>
      <c r="H17" s="8"/>
      <c r="I17" s="8"/>
      <c r="J17" s="8"/>
      <c r="K17"/>
      <c r="L17"/>
      <c r="M17"/>
      <c r="N17"/>
      <c r="O17"/>
      <c r="P17" s="8"/>
      <c r="Q17" s="28"/>
      <c r="R17"/>
      <c r="S17" s="57"/>
      <c r="T17" s="29"/>
    </row>
    <row r="18" spans="2:20" ht="16" x14ac:dyDescent="0.2">
      <c r="B18" s="113" t="s">
        <v>153</v>
      </c>
      <c r="C18" s="114"/>
      <c r="D18" s="114"/>
      <c r="E18" s="114"/>
      <c r="F18" s="118" t="s">
        <v>421</v>
      </c>
      <c r="G18" s="114"/>
      <c r="H18" s="115"/>
      <c r="I18" s="114"/>
      <c r="J18" s="114"/>
      <c r="K18" s="114"/>
      <c r="L18" s="114"/>
      <c r="M18" s="114"/>
      <c r="N18" s="114"/>
      <c r="O18" s="114"/>
      <c r="P18" s="114"/>
      <c r="Q18" s="114"/>
      <c r="R18" s="116"/>
      <c r="S18" s="117"/>
    </row>
    <row r="19" spans="2:20" ht="15" x14ac:dyDescent="0.2">
      <c r="B19" s="24" t="s">
        <v>154</v>
      </c>
      <c r="G19" s="34">
        <v>3.0671296296296297E-3</v>
      </c>
      <c r="H19" s="59">
        <v>2.5347222222222221E-3</v>
      </c>
    </row>
    <row r="20" spans="2:20" ht="15" x14ac:dyDescent="0.2">
      <c r="S20" s="57"/>
    </row>
    <row r="21" spans="2:20" ht="15" x14ac:dyDescent="0.2">
      <c r="B21" s="47">
        <v>1</v>
      </c>
      <c r="C21"/>
      <c r="D21" t="s">
        <v>492</v>
      </c>
      <c r="H21" s="120" t="s">
        <v>399</v>
      </c>
      <c r="I21" s="8" t="s">
        <v>141</v>
      </c>
      <c r="J21" s="8" t="s">
        <v>143</v>
      </c>
      <c r="K21" s="87" t="s">
        <v>151</v>
      </c>
      <c r="L21" s="87" t="s">
        <v>293</v>
      </c>
      <c r="M21" s="87" t="s">
        <v>292</v>
      </c>
      <c r="N21" s="87" t="s">
        <v>481</v>
      </c>
      <c r="O21"/>
      <c r="P21" s="65" t="s">
        <v>225</v>
      </c>
      <c r="Q21" s="28">
        <v>3.2645833333333333E-3</v>
      </c>
      <c r="R21" s="46"/>
      <c r="S21" s="57"/>
      <c r="T21" s="29"/>
    </row>
    <row r="22" spans="2:20" ht="15" x14ac:dyDescent="0.2">
      <c r="B22" s="47">
        <v>2</v>
      </c>
      <c r="C22"/>
      <c r="D22" t="s">
        <v>493</v>
      </c>
      <c r="H22" s="120" t="s">
        <v>399</v>
      </c>
      <c r="I22" s="8" t="s">
        <v>141</v>
      </c>
      <c r="J22" s="8" t="s">
        <v>143</v>
      </c>
      <c r="K22" s="87" t="s">
        <v>423</v>
      </c>
      <c r="L22" s="87" t="s">
        <v>326</v>
      </c>
      <c r="M22" s="87" t="s">
        <v>291</v>
      </c>
      <c r="N22" s="87" t="s">
        <v>394</v>
      </c>
      <c r="O22"/>
      <c r="P22" s="66" t="s">
        <v>227</v>
      </c>
      <c r="Q22" s="28">
        <v>3.7673611111111111E-3</v>
      </c>
      <c r="R22" s="46"/>
      <c r="S22" s="57"/>
    </row>
    <row r="23" spans="2:20" ht="15" x14ac:dyDescent="0.2">
      <c r="B23" s="47">
        <v>3</v>
      </c>
      <c r="C23"/>
      <c r="D23"/>
      <c r="H23" s="8"/>
      <c r="I23" s="8"/>
      <c r="J23" s="8"/>
      <c r="K23" s="8"/>
      <c r="L23" s="8"/>
      <c r="M23" s="8"/>
      <c r="N23" s="8"/>
      <c r="O23"/>
      <c r="P23" s="8"/>
      <c r="Q23" s="28"/>
      <c r="R23" s="46"/>
      <c r="S23" s="57"/>
    </row>
    <row r="24" spans="2:20" ht="15" x14ac:dyDescent="0.2">
      <c r="B24" s="47">
        <v>4</v>
      </c>
      <c r="C24"/>
      <c r="D24" s="37" t="s">
        <v>200</v>
      </c>
      <c r="H24" s="8"/>
      <c r="I24" s="8"/>
      <c r="J24" s="8"/>
      <c r="K24" s="8"/>
      <c r="L24" s="8"/>
      <c r="M24" s="8"/>
      <c r="N24" s="8"/>
      <c r="O24"/>
      <c r="P24" s="8"/>
      <c r="Q24" s="28"/>
      <c r="R24"/>
      <c r="S24" s="57"/>
    </row>
    <row r="25" spans="2:20" ht="15" x14ac:dyDescent="0.2">
      <c r="B25" s="47">
        <v>5</v>
      </c>
      <c r="C25"/>
      <c r="D25" s="37" t="s">
        <v>202</v>
      </c>
      <c r="H25" s="8"/>
      <c r="I25" s="8"/>
      <c r="J25" s="8"/>
      <c r="K25" s="8"/>
      <c r="L25" s="8"/>
      <c r="M25" s="8"/>
      <c r="N25" s="8"/>
      <c r="O25"/>
      <c r="P25" s="8"/>
      <c r="Q25" s="28"/>
      <c r="R25"/>
      <c r="S25" s="57"/>
      <c r="T25" s="29"/>
    </row>
    <row r="26" spans="2:20" ht="15" x14ac:dyDescent="0.2">
      <c r="B26" s="47">
        <v>6</v>
      </c>
      <c r="C26"/>
      <c r="D26" s="37" t="s">
        <v>205</v>
      </c>
      <c r="E26"/>
      <c r="F26"/>
      <c r="G26"/>
      <c r="H26" s="8"/>
      <c r="I26" s="8"/>
      <c r="J26" s="8"/>
      <c r="K26" s="8"/>
      <c r="L26" s="8"/>
      <c r="M26" s="8"/>
      <c r="N26" s="8"/>
      <c r="O26"/>
      <c r="P26" s="8"/>
      <c r="Q26" s="28"/>
      <c r="R26"/>
      <c r="S26" s="57"/>
    </row>
    <row r="27" spans="2:20" ht="15" x14ac:dyDescent="0.2">
      <c r="B27" s="47">
        <v>7</v>
      </c>
      <c r="C27"/>
      <c r="D27" s="37"/>
      <c r="E27"/>
      <c r="F27"/>
      <c r="G27"/>
      <c r="H27" s="8"/>
      <c r="I27" s="8"/>
      <c r="J27" s="8"/>
      <c r="K27" s="8"/>
      <c r="L27" s="8"/>
      <c r="M27" s="8"/>
      <c r="N27" s="8"/>
      <c r="O27"/>
      <c r="P27" s="8"/>
      <c r="Q27" s="28"/>
      <c r="R27"/>
      <c r="S27" s="57"/>
    </row>
    <row r="28" spans="2:20" ht="15" x14ac:dyDescent="0.2">
      <c r="B28" s="47">
        <v>8</v>
      </c>
      <c r="C28"/>
      <c r="D28"/>
      <c r="E28"/>
      <c r="F28"/>
      <c r="G28"/>
      <c r="H28" s="8"/>
      <c r="I28" s="8"/>
      <c r="J28" s="8"/>
      <c r="K28" s="8"/>
      <c r="L28" s="8"/>
      <c r="M28" s="8"/>
      <c r="N28" s="8"/>
      <c r="O28"/>
      <c r="P28" s="8"/>
      <c r="Q28" s="28"/>
      <c r="R28"/>
      <c r="S28" s="57"/>
    </row>
    <row r="29" spans="2:20" ht="15" x14ac:dyDescent="0.2">
      <c r="B29"/>
      <c r="C29"/>
      <c r="D29"/>
      <c r="E29"/>
      <c r="F29"/>
      <c r="G29"/>
      <c r="H29" s="8"/>
      <c r="I29" s="8"/>
      <c r="J29" s="8"/>
      <c r="K29"/>
      <c r="L29"/>
      <c r="M29"/>
      <c r="N29"/>
      <c r="O29"/>
      <c r="P29" s="8"/>
      <c r="Q29" s="28"/>
      <c r="R29"/>
      <c r="S29" s="57"/>
      <c r="T29" s="29"/>
    </row>
    <row r="30" spans="2:20" ht="15" customHeight="1" x14ac:dyDescent="0.2"/>
    <row r="31" spans="2:20" ht="26" x14ac:dyDescent="0.2">
      <c r="B31" s="20" t="s">
        <v>136</v>
      </c>
      <c r="C31" s="21"/>
      <c r="D31" s="21"/>
      <c r="E31" s="21"/>
      <c r="F31" s="22" t="s">
        <v>249</v>
      </c>
    </row>
    <row r="32" spans="2:20" ht="7.5" customHeight="1" x14ac:dyDescent="0.2">
      <c r="P32" s="2"/>
    </row>
    <row r="33" spans="2:20" ht="19" x14ac:dyDescent="0.2">
      <c r="B33" s="23" t="s">
        <v>245</v>
      </c>
    </row>
    <row r="34" spans="2:20" ht="15" customHeight="1" x14ac:dyDescent="0.2"/>
    <row r="35" spans="2:20" ht="16" x14ac:dyDescent="0.2">
      <c r="B35" s="113" t="s">
        <v>153</v>
      </c>
      <c r="C35" s="114"/>
      <c r="D35" s="114"/>
      <c r="E35" s="114"/>
      <c r="F35" s="114"/>
      <c r="G35" s="114"/>
      <c r="H35" s="115"/>
      <c r="I35" s="114"/>
      <c r="J35" s="114"/>
      <c r="K35" s="114"/>
      <c r="L35" s="114"/>
      <c r="M35" s="114"/>
      <c r="N35" s="114"/>
      <c r="O35" s="114"/>
      <c r="P35" s="114"/>
      <c r="Q35" s="114"/>
      <c r="R35" s="116"/>
      <c r="S35" s="117"/>
    </row>
    <row r="36" spans="2:20" ht="15" x14ac:dyDescent="0.2">
      <c r="B36" s="24" t="s">
        <v>154</v>
      </c>
      <c r="G36" s="34">
        <v>2.7199074074074074E-3</v>
      </c>
      <c r="H36" s="38">
        <v>2.2569444444444447E-3</v>
      </c>
    </row>
    <row r="37" spans="2:20" ht="15" x14ac:dyDescent="0.2">
      <c r="S37" s="57"/>
    </row>
    <row r="38" spans="2:20" ht="15" x14ac:dyDescent="0.2">
      <c r="B38" s="47">
        <v>1</v>
      </c>
      <c r="C38"/>
      <c r="D38" s="1" t="s">
        <v>422</v>
      </c>
      <c r="H38" s="120" t="s">
        <v>398</v>
      </c>
      <c r="I38" s="2" t="s">
        <v>141</v>
      </c>
      <c r="J38" s="2" t="s">
        <v>143</v>
      </c>
      <c r="K38" s="87" t="s">
        <v>439</v>
      </c>
      <c r="L38" s="87" t="s">
        <v>408</v>
      </c>
      <c r="M38" s="87" t="s">
        <v>171</v>
      </c>
      <c r="N38" s="87" t="s">
        <v>385</v>
      </c>
      <c r="O38" s="119"/>
      <c r="P38" s="65" t="s">
        <v>225</v>
      </c>
      <c r="Q38" s="28">
        <v>2.9564814814814814E-3</v>
      </c>
      <c r="R38" s="46"/>
      <c r="S38" s="57"/>
      <c r="T38" s="29"/>
    </row>
    <row r="39" spans="2:20" ht="15" x14ac:dyDescent="0.2">
      <c r="B39" s="47">
        <v>2</v>
      </c>
      <c r="C39"/>
      <c r="D39" s="1" t="s">
        <v>494</v>
      </c>
      <c r="H39" s="120" t="s">
        <v>398</v>
      </c>
      <c r="I39" s="2" t="s">
        <v>141</v>
      </c>
      <c r="J39" s="2" t="s">
        <v>139</v>
      </c>
      <c r="K39" s="87" t="s">
        <v>424</v>
      </c>
      <c r="L39" s="87" t="s">
        <v>435</v>
      </c>
      <c r="M39" s="87" t="s">
        <v>155</v>
      </c>
      <c r="N39" s="87" t="s">
        <v>348</v>
      </c>
      <c r="O39" s="119"/>
      <c r="P39" s="66" t="s">
        <v>227</v>
      </c>
      <c r="Q39" s="28">
        <v>3.3638888888888889E-3</v>
      </c>
      <c r="R39" s="46"/>
      <c r="S39" s="57"/>
    </row>
    <row r="40" spans="2:20" ht="15" x14ac:dyDescent="0.2">
      <c r="B40" s="47">
        <v>3</v>
      </c>
      <c r="C40"/>
      <c r="H40" s="120"/>
      <c r="I40" s="2"/>
      <c r="J40" s="2"/>
      <c r="K40" s="87"/>
      <c r="L40" s="87"/>
      <c r="M40" s="87"/>
      <c r="N40" s="87"/>
      <c r="O40" s="119"/>
      <c r="P40" s="119"/>
      <c r="Q40" s="28"/>
      <c r="R40" s="46"/>
      <c r="S40" s="57"/>
    </row>
    <row r="41" spans="2:20" ht="15" x14ac:dyDescent="0.2">
      <c r="B41" s="47">
        <v>4</v>
      </c>
      <c r="C41"/>
      <c r="D41" s="37" t="s">
        <v>200</v>
      </c>
      <c r="H41" s="120"/>
      <c r="I41" s="2"/>
      <c r="J41" s="2"/>
      <c r="K41" s="87"/>
      <c r="L41" s="87"/>
      <c r="M41" s="87"/>
      <c r="N41" s="87"/>
      <c r="O41" s="119"/>
      <c r="P41" s="119"/>
      <c r="Q41" s="28"/>
      <c r="R41"/>
      <c r="S41" s="57"/>
    </row>
    <row r="42" spans="2:20" ht="15" x14ac:dyDescent="0.2">
      <c r="B42" s="47">
        <v>5</v>
      </c>
      <c r="C42"/>
      <c r="D42" s="37" t="s">
        <v>202</v>
      </c>
      <c r="E42"/>
      <c r="F42"/>
      <c r="G42"/>
      <c r="H42" s="120"/>
      <c r="I42" s="8"/>
      <c r="J42" s="8"/>
      <c r="K42" s="87"/>
      <c r="L42" s="87"/>
      <c r="M42" s="87"/>
      <c r="N42" s="87"/>
      <c r="O42" s="119"/>
      <c r="P42" s="119"/>
      <c r="Q42" s="28"/>
      <c r="R42"/>
      <c r="S42" s="57"/>
      <c r="T42" s="29"/>
    </row>
    <row r="43" spans="2:20" ht="15" x14ac:dyDescent="0.2">
      <c r="B43" s="47">
        <v>6</v>
      </c>
      <c r="C43"/>
      <c r="D43" s="37" t="s">
        <v>205</v>
      </c>
      <c r="E43"/>
      <c r="F43"/>
      <c r="G43"/>
      <c r="H43" s="111"/>
      <c r="I43" s="8"/>
      <c r="J43" s="8"/>
      <c r="K43" s="87"/>
      <c r="L43" s="87"/>
      <c r="M43" s="87"/>
      <c r="N43" s="87"/>
      <c r="O43" s="119"/>
      <c r="P43" s="119"/>
      <c r="Q43" s="28"/>
      <c r="R43"/>
      <c r="S43" s="57"/>
    </row>
    <row r="44" spans="2:20" ht="15" x14ac:dyDescent="0.2">
      <c r="B44" s="47">
        <v>7</v>
      </c>
      <c r="C44"/>
      <c r="H44" s="120"/>
      <c r="I44" s="2"/>
      <c r="J44" s="2"/>
      <c r="K44" s="87"/>
      <c r="L44" s="87"/>
      <c r="M44" s="87"/>
      <c r="N44" s="87"/>
      <c r="O44" s="119"/>
      <c r="P44" s="119"/>
      <c r="Q44" s="28"/>
      <c r="R44"/>
      <c r="S44" s="57"/>
    </row>
    <row r="45" spans="2:20" ht="15" x14ac:dyDescent="0.2">
      <c r="B45" s="47">
        <v>8</v>
      </c>
      <c r="C45"/>
      <c r="D45"/>
      <c r="E45"/>
      <c r="F45"/>
      <c r="G45"/>
      <c r="H45" s="8"/>
      <c r="I45" s="8"/>
      <c r="J45" s="8"/>
      <c r="K45"/>
      <c r="L45"/>
      <c r="M45"/>
      <c r="N45"/>
      <c r="O45"/>
      <c r="P45" s="8"/>
      <c r="Q45" s="28"/>
      <c r="R45"/>
      <c r="S45" s="57"/>
    </row>
    <row r="46" spans="2:20" ht="15" x14ac:dyDescent="0.2">
      <c r="B46"/>
      <c r="C46"/>
      <c r="D46"/>
      <c r="E46"/>
      <c r="F46"/>
      <c r="G46"/>
      <c r="H46" s="8"/>
      <c r="I46" s="8"/>
      <c r="J46" s="8"/>
      <c r="K46"/>
      <c r="L46"/>
      <c r="M46"/>
      <c r="N46"/>
      <c r="O46"/>
      <c r="P46" s="8"/>
      <c r="Q46" s="28"/>
      <c r="R46"/>
      <c r="S46" s="57"/>
      <c r="T46" s="29"/>
    </row>
    <row r="47" spans="2:20" ht="16" x14ac:dyDescent="0.2">
      <c r="B47" s="113" t="s">
        <v>153</v>
      </c>
      <c r="C47" s="114"/>
      <c r="D47" s="114"/>
      <c r="E47" s="114"/>
      <c r="F47" s="118" t="s">
        <v>421</v>
      </c>
      <c r="G47" s="114"/>
      <c r="H47" s="115"/>
      <c r="I47" s="114"/>
      <c r="J47" s="114"/>
      <c r="K47" s="114"/>
      <c r="L47" s="114"/>
      <c r="M47" s="114"/>
      <c r="N47" s="114"/>
      <c r="O47" s="114"/>
      <c r="P47" s="114"/>
      <c r="Q47" s="114"/>
      <c r="R47" s="116"/>
      <c r="S47" s="117"/>
    </row>
    <row r="48" spans="2:20" ht="15" x14ac:dyDescent="0.2">
      <c r="B48" s="24" t="s">
        <v>154</v>
      </c>
      <c r="G48" s="34">
        <v>2.7199074074074074E-3</v>
      </c>
      <c r="H48" s="38">
        <v>2.2569444444444447E-3</v>
      </c>
    </row>
    <row r="49" spans="2:20" ht="15" x14ac:dyDescent="0.2">
      <c r="S49" s="57"/>
    </row>
    <row r="50" spans="2:20" ht="15" x14ac:dyDescent="0.2">
      <c r="B50" s="47">
        <v>1</v>
      </c>
      <c r="C50"/>
      <c r="D50" s="1" t="s">
        <v>426</v>
      </c>
      <c r="H50" s="120" t="s">
        <v>399</v>
      </c>
      <c r="I50" s="2" t="s">
        <v>141</v>
      </c>
      <c r="J50" s="2" t="s">
        <v>143</v>
      </c>
      <c r="K50" s="87" t="s">
        <v>481</v>
      </c>
      <c r="L50" s="87" t="s">
        <v>394</v>
      </c>
      <c r="M50" s="87" t="s">
        <v>291</v>
      </c>
      <c r="N50" s="87" t="s">
        <v>293</v>
      </c>
      <c r="O50" s="119"/>
      <c r="P50" s="65" t="s">
        <v>225</v>
      </c>
      <c r="Q50" s="28">
        <v>3.7355324074074075E-3</v>
      </c>
      <c r="R50" s="46"/>
      <c r="S50" s="57"/>
      <c r="T50" s="29"/>
    </row>
    <row r="51" spans="2:20" ht="15" x14ac:dyDescent="0.2">
      <c r="B51" s="47">
        <v>2</v>
      </c>
      <c r="C51"/>
      <c r="D51"/>
      <c r="I51" s="8"/>
      <c r="J51" s="8"/>
      <c r="K51" s="87"/>
      <c r="L51" s="87"/>
      <c r="M51" s="87"/>
      <c r="N51" s="87"/>
      <c r="O51"/>
      <c r="P51" s="8"/>
      <c r="Q51" s="28"/>
      <c r="R51" s="46"/>
      <c r="S51" s="57"/>
    </row>
    <row r="52" spans="2:20" ht="15" x14ac:dyDescent="0.2">
      <c r="B52" s="47">
        <v>3</v>
      </c>
      <c r="C52"/>
      <c r="D52"/>
      <c r="H52" s="8"/>
      <c r="I52" s="8"/>
      <c r="J52" s="8"/>
      <c r="K52" s="8"/>
      <c r="L52" s="8"/>
      <c r="M52" s="8"/>
      <c r="N52" s="8"/>
      <c r="O52"/>
      <c r="P52" s="8"/>
      <c r="Q52" s="28"/>
      <c r="R52" s="46"/>
      <c r="S52" s="57"/>
    </row>
    <row r="53" spans="2:20" ht="15" x14ac:dyDescent="0.2">
      <c r="B53" s="47">
        <v>4</v>
      </c>
      <c r="C53"/>
      <c r="D53" s="37" t="s">
        <v>200</v>
      </c>
      <c r="H53" s="8"/>
      <c r="I53" s="8"/>
      <c r="J53" s="8"/>
      <c r="K53" s="8"/>
      <c r="L53" s="8"/>
      <c r="M53" s="8"/>
      <c r="N53" s="8"/>
      <c r="O53"/>
      <c r="P53" s="8"/>
      <c r="Q53" s="28"/>
      <c r="R53"/>
      <c r="S53" s="57"/>
    </row>
    <row r="54" spans="2:20" ht="15" x14ac:dyDescent="0.2">
      <c r="B54" s="47">
        <v>5</v>
      </c>
      <c r="C54"/>
      <c r="D54" s="37" t="s">
        <v>202</v>
      </c>
      <c r="H54" s="8"/>
      <c r="I54" s="8"/>
      <c r="J54" s="8"/>
      <c r="K54" s="8"/>
      <c r="L54" s="8"/>
      <c r="M54" s="8"/>
      <c r="N54" s="8"/>
      <c r="O54"/>
      <c r="P54" s="8"/>
      <c r="Q54" s="28"/>
      <c r="R54"/>
      <c r="S54" s="57"/>
      <c r="T54" s="29"/>
    </row>
    <row r="55" spans="2:20" ht="15" x14ac:dyDescent="0.2">
      <c r="B55" s="47">
        <v>6</v>
      </c>
      <c r="C55"/>
      <c r="D55" s="37" t="s">
        <v>205</v>
      </c>
      <c r="E55"/>
      <c r="F55"/>
      <c r="G55"/>
      <c r="H55" s="8"/>
      <c r="I55" s="8"/>
      <c r="J55" s="8"/>
      <c r="K55" s="8"/>
      <c r="L55" s="8"/>
      <c r="M55" s="8"/>
      <c r="N55" s="8"/>
      <c r="O55"/>
      <c r="P55" s="8"/>
      <c r="Q55" s="28"/>
      <c r="R55"/>
      <c r="S55" s="57"/>
    </row>
    <row r="56" spans="2:20" ht="15" x14ac:dyDescent="0.2">
      <c r="B56" s="47">
        <v>7</v>
      </c>
      <c r="C56"/>
      <c r="D56" s="37"/>
      <c r="E56"/>
      <c r="F56"/>
      <c r="G56"/>
      <c r="H56" s="8"/>
      <c r="I56" s="8"/>
      <c r="J56" s="8"/>
      <c r="K56" s="8"/>
      <c r="L56" s="8"/>
      <c r="M56" s="8"/>
      <c r="N56" s="8"/>
      <c r="O56"/>
      <c r="P56" s="8"/>
      <c r="Q56" s="28"/>
      <c r="R56"/>
      <c r="S56" s="57"/>
    </row>
    <row r="57" spans="2:20" ht="15" x14ac:dyDescent="0.2">
      <c r="B57" s="47">
        <v>8</v>
      </c>
      <c r="C57"/>
      <c r="D57"/>
      <c r="E57"/>
      <c r="F57"/>
      <c r="G57"/>
      <c r="H57" s="8"/>
      <c r="I57" s="8"/>
      <c r="J57" s="8"/>
      <c r="K57" s="8"/>
      <c r="L57" s="8"/>
      <c r="M57" s="8"/>
      <c r="N57" s="8"/>
      <c r="O57"/>
      <c r="P57" s="8"/>
      <c r="Q57" s="28"/>
      <c r="R57"/>
      <c r="S57" s="57"/>
    </row>
    <row r="58" spans="2:20" ht="15" customHeight="1" x14ac:dyDescent="0.2"/>
    <row r="59" spans="2:20" ht="26" x14ac:dyDescent="0.2">
      <c r="B59" s="20" t="s">
        <v>136</v>
      </c>
      <c r="C59" s="21"/>
      <c r="D59" s="21"/>
      <c r="E59" s="21"/>
      <c r="F59" s="22" t="s">
        <v>250</v>
      </c>
    </row>
    <row r="60" spans="2:20" ht="7.5" customHeight="1" x14ac:dyDescent="0.2">
      <c r="P60" s="2"/>
    </row>
    <row r="61" spans="2:20" ht="19" x14ac:dyDescent="0.2">
      <c r="B61" s="23" t="s">
        <v>246</v>
      </c>
    </row>
    <row r="62" spans="2:20" ht="15" customHeight="1" x14ac:dyDescent="0.2"/>
    <row r="63" spans="2:20" ht="16" x14ac:dyDescent="0.2">
      <c r="B63" s="113" t="s">
        <v>153</v>
      </c>
      <c r="C63" s="114"/>
      <c r="D63" s="114"/>
      <c r="E63" s="114"/>
      <c r="F63" s="114"/>
      <c r="G63" s="114"/>
      <c r="H63" s="115"/>
      <c r="I63" s="114"/>
      <c r="J63" s="114"/>
      <c r="K63" s="114"/>
      <c r="L63" s="114"/>
      <c r="M63" s="114"/>
      <c r="N63" s="114"/>
      <c r="O63" s="114"/>
      <c r="P63" s="114"/>
      <c r="Q63" s="114"/>
      <c r="R63" s="116"/>
      <c r="S63" s="117"/>
    </row>
    <row r="64" spans="2:20" ht="15" x14ac:dyDescent="0.2">
      <c r="B64" s="24" t="s">
        <v>154</v>
      </c>
      <c r="G64" s="34">
        <v>3.3564814814814816E-3</v>
      </c>
      <c r="H64" s="38">
        <v>2.7083333333333334E-3</v>
      </c>
    </row>
    <row r="65" spans="2:20" ht="15" x14ac:dyDescent="0.2">
      <c r="S65" s="57"/>
    </row>
    <row r="66" spans="2:20" ht="15" x14ac:dyDescent="0.2">
      <c r="B66" s="47">
        <v>1</v>
      </c>
      <c r="C66"/>
      <c r="D66"/>
      <c r="H66" s="8"/>
      <c r="I66" s="8"/>
      <c r="J66" s="8"/>
      <c r="K66" s="8"/>
      <c r="L66" s="8"/>
      <c r="M66" s="8"/>
      <c r="N66" s="8"/>
      <c r="O66"/>
      <c r="P66" s="8"/>
      <c r="Q66" s="28"/>
      <c r="R66" s="46"/>
      <c r="S66" s="57"/>
      <c r="T66" s="29"/>
    </row>
    <row r="67" spans="2:20" ht="15" x14ac:dyDescent="0.2">
      <c r="B67" s="47">
        <v>2</v>
      </c>
      <c r="C67"/>
      <c r="D67"/>
      <c r="H67" s="8"/>
      <c r="I67" s="8"/>
      <c r="J67" s="8"/>
      <c r="K67" s="8"/>
      <c r="L67" s="8"/>
      <c r="M67" s="8"/>
      <c r="N67" s="8"/>
      <c r="O67"/>
      <c r="P67" s="8"/>
      <c r="Q67" s="28"/>
      <c r="R67" s="46"/>
      <c r="S67" s="57"/>
    </row>
    <row r="68" spans="2:20" ht="15" x14ac:dyDescent="0.2">
      <c r="B68" s="47">
        <v>3</v>
      </c>
      <c r="C68"/>
      <c r="D68"/>
      <c r="H68" s="8"/>
      <c r="I68" s="8"/>
      <c r="J68" s="8"/>
      <c r="K68" s="8"/>
      <c r="L68" s="8"/>
      <c r="M68" s="8"/>
      <c r="N68" s="8"/>
      <c r="O68"/>
      <c r="P68" s="8"/>
      <c r="Q68" s="28"/>
      <c r="R68" s="46"/>
      <c r="S68" s="57"/>
    </row>
    <row r="69" spans="2:20" ht="15" x14ac:dyDescent="0.2">
      <c r="B69" s="47">
        <v>4</v>
      </c>
      <c r="C69"/>
      <c r="D69" s="37" t="s">
        <v>200</v>
      </c>
      <c r="H69" s="8"/>
      <c r="I69" s="8"/>
      <c r="J69" s="8"/>
      <c r="K69" s="8"/>
      <c r="L69" s="8"/>
      <c r="M69" s="8"/>
      <c r="N69" s="8"/>
      <c r="O69"/>
      <c r="P69" s="8"/>
      <c r="Q69" s="28"/>
      <c r="R69"/>
      <c r="S69" s="57"/>
    </row>
    <row r="70" spans="2:20" ht="15" x14ac:dyDescent="0.2">
      <c r="B70" s="47">
        <v>5</v>
      </c>
      <c r="C70"/>
      <c r="D70" s="37" t="s">
        <v>205</v>
      </c>
      <c r="H70" s="8"/>
      <c r="I70" s="8"/>
      <c r="J70" s="8"/>
      <c r="K70" s="8"/>
      <c r="L70" s="8"/>
      <c r="M70" s="8"/>
      <c r="N70" s="8"/>
      <c r="O70"/>
      <c r="P70" s="8"/>
      <c r="Q70" s="28"/>
      <c r="R70"/>
      <c r="S70" s="57"/>
      <c r="T70" s="29"/>
    </row>
    <row r="71" spans="2:20" ht="15" x14ac:dyDescent="0.2">
      <c r="B71" s="47">
        <v>6</v>
      </c>
      <c r="C71"/>
      <c r="D71" s="37"/>
      <c r="E71"/>
      <c r="F71"/>
      <c r="G71"/>
      <c r="H71" s="8"/>
      <c r="I71" s="8"/>
      <c r="J71" s="8"/>
      <c r="K71" s="8"/>
      <c r="L71" s="8"/>
      <c r="M71" s="8"/>
      <c r="N71" s="8"/>
      <c r="O71"/>
      <c r="P71" s="8"/>
      <c r="Q71" s="28"/>
      <c r="R71"/>
      <c r="S71" s="57"/>
    </row>
    <row r="72" spans="2:20" ht="15" x14ac:dyDescent="0.2">
      <c r="B72" s="47">
        <v>7</v>
      </c>
      <c r="C72"/>
      <c r="D72" s="37"/>
      <c r="E72"/>
      <c r="F72"/>
      <c r="G72"/>
      <c r="H72" s="8"/>
      <c r="I72" s="8"/>
      <c r="J72" s="8"/>
      <c r="K72" s="8"/>
      <c r="L72" s="8"/>
      <c r="M72" s="8"/>
      <c r="N72" s="8"/>
      <c r="O72"/>
      <c r="P72" s="8"/>
      <c r="Q72" s="28"/>
      <c r="R72"/>
      <c r="S72" s="57"/>
    </row>
    <row r="73" spans="2:20" ht="15" x14ac:dyDescent="0.2">
      <c r="B73" s="47">
        <v>8</v>
      </c>
      <c r="C73"/>
      <c r="D73"/>
      <c r="E73"/>
      <c r="F73"/>
      <c r="G73"/>
      <c r="H73" s="8"/>
      <c r="I73" s="8"/>
      <c r="J73" s="8"/>
      <c r="K73" s="8"/>
      <c r="L73" s="8"/>
      <c r="M73" s="8"/>
      <c r="N73" s="8"/>
      <c r="O73"/>
      <c r="P73" s="8"/>
      <c r="Q73" s="28"/>
      <c r="R73"/>
      <c r="S73" s="57"/>
    </row>
    <row r="74" spans="2:20" ht="15" x14ac:dyDescent="0.2">
      <c r="B74"/>
      <c r="C74"/>
      <c r="D74"/>
      <c r="E74"/>
      <c r="F74"/>
      <c r="G74"/>
      <c r="H74" s="8"/>
      <c r="I74" s="8"/>
      <c r="J74" s="8"/>
      <c r="K74"/>
      <c r="L74"/>
      <c r="M74"/>
      <c r="N74"/>
      <c r="O74"/>
      <c r="P74" s="8"/>
      <c r="Q74" s="28"/>
      <c r="R74"/>
      <c r="S74" s="57"/>
      <c r="T74" s="29"/>
    </row>
    <row r="75" spans="2:20" ht="16" x14ac:dyDescent="0.2">
      <c r="B75" s="113" t="s">
        <v>153</v>
      </c>
      <c r="C75" s="114"/>
      <c r="D75" s="114"/>
      <c r="E75" s="114"/>
      <c r="F75" s="118" t="s">
        <v>421</v>
      </c>
      <c r="G75" s="114"/>
      <c r="H75" s="115"/>
      <c r="I75" s="114"/>
      <c r="J75" s="114"/>
      <c r="K75" s="114"/>
      <c r="L75" s="114"/>
      <c r="M75" s="114"/>
      <c r="N75" s="114"/>
      <c r="O75" s="114"/>
      <c r="P75" s="114"/>
      <c r="Q75" s="114"/>
      <c r="R75" s="116"/>
      <c r="S75" s="117"/>
    </row>
    <row r="76" spans="2:20" ht="15" x14ac:dyDescent="0.2">
      <c r="B76" s="24" t="s">
        <v>154</v>
      </c>
      <c r="G76" s="34">
        <v>3.3564814814814816E-3</v>
      </c>
      <c r="H76" s="38">
        <v>2.7083333333333334E-3</v>
      </c>
    </row>
    <row r="77" spans="2:20" ht="15" x14ac:dyDescent="0.2">
      <c r="S77" s="57"/>
    </row>
    <row r="78" spans="2:20" ht="15" x14ac:dyDescent="0.2">
      <c r="B78" s="47">
        <v>1</v>
      </c>
      <c r="C78"/>
      <c r="D78"/>
      <c r="H78" s="8"/>
      <c r="I78" s="8"/>
      <c r="J78" s="8"/>
      <c r="K78" s="8"/>
      <c r="L78" s="8"/>
      <c r="M78" s="8"/>
      <c r="N78" s="8"/>
      <c r="O78"/>
      <c r="P78" s="8"/>
      <c r="Q78" s="28"/>
      <c r="R78" s="46"/>
      <c r="S78" s="57"/>
      <c r="T78" s="29"/>
    </row>
    <row r="79" spans="2:20" ht="15" x14ac:dyDescent="0.2">
      <c r="B79" s="47">
        <v>2</v>
      </c>
      <c r="C79"/>
      <c r="D79"/>
      <c r="H79" s="8"/>
      <c r="I79" s="8"/>
      <c r="J79" s="8"/>
      <c r="K79" s="8"/>
      <c r="L79" s="8"/>
      <c r="M79" s="8"/>
      <c r="N79" s="8"/>
      <c r="O79"/>
      <c r="P79" s="8"/>
      <c r="Q79" s="28"/>
      <c r="R79" s="46"/>
      <c r="S79" s="57"/>
    </row>
    <row r="80" spans="2:20" ht="15" x14ac:dyDescent="0.2">
      <c r="B80" s="47">
        <v>3</v>
      </c>
      <c r="C80"/>
      <c r="D80"/>
      <c r="H80" s="8"/>
      <c r="I80" s="8"/>
      <c r="J80" s="8"/>
      <c r="K80" s="8"/>
      <c r="L80" s="8"/>
      <c r="M80" s="8"/>
      <c r="N80" s="8"/>
      <c r="O80"/>
      <c r="P80" s="8"/>
      <c r="Q80" s="28"/>
      <c r="R80" s="46"/>
      <c r="S80" s="57"/>
    </row>
    <row r="81" spans="2:20" ht="15" x14ac:dyDescent="0.2">
      <c r="B81" s="47">
        <v>4</v>
      </c>
      <c r="C81"/>
      <c r="D81" s="37" t="s">
        <v>200</v>
      </c>
      <c r="H81" s="8"/>
      <c r="I81" s="8"/>
      <c r="J81" s="8"/>
      <c r="K81" s="8"/>
      <c r="L81" s="8"/>
      <c r="M81" s="8"/>
      <c r="N81" s="8"/>
      <c r="O81"/>
      <c r="P81" s="8"/>
      <c r="Q81" s="28"/>
      <c r="R81"/>
      <c r="S81" s="57"/>
    </row>
    <row r="82" spans="2:20" ht="15" x14ac:dyDescent="0.2">
      <c r="B82" s="47">
        <v>5</v>
      </c>
      <c r="C82"/>
      <c r="D82" s="37" t="s">
        <v>205</v>
      </c>
      <c r="H82" s="8"/>
      <c r="I82" s="8"/>
      <c r="J82" s="8"/>
      <c r="K82" s="8"/>
      <c r="L82" s="8"/>
      <c r="M82" s="8"/>
      <c r="N82" s="8"/>
      <c r="O82"/>
      <c r="P82" s="8"/>
      <c r="Q82" s="28"/>
      <c r="R82"/>
      <c r="S82" s="57"/>
      <c r="T82" s="29"/>
    </row>
    <row r="83" spans="2:20" ht="15" x14ac:dyDescent="0.2">
      <c r="B83" s="47">
        <v>6</v>
      </c>
      <c r="C83"/>
      <c r="D83" s="37"/>
      <c r="E83"/>
      <c r="F83"/>
      <c r="G83"/>
      <c r="H83" s="8"/>
      <c r="I83" s="8"/>
      <c r="J83" s="8"/>
      <c r="K83" s="8"/>
      <c r="L83" s="8"/>
      <c r="M83" s="8"/>
      <c r="N83" s="8"/>
      <c r="O83"/>
      <c r="P83" s="8"/>
      <c r="Q83" s="28"/>
      <c r="R83"/>
      <c r="S83" s="57"/>
    </row>
    <row r="84" spans="2:20" ht="15" x14ac:dyDescent="0.2">
      <c r="B84" s="47">
        <v>7</v>
      </c>
      <c r="C84"/>
      <c r="D84" s="37"/>
      <c r="E84"/>
      <c r="F84"/>
      <c r="G84"/>
      <c r="H84" s="8"/>
      <c r="I84" s="8"/>
      <c r="J84" s="8"/>
      <c r="K84" s="8"/>
      <c r="L84" s="8"/>
      <c r="M84" s="8"/>
      <c r="N84" s="8"/>
      <c r="O84"/>
      <c r="P84" s="8"/>
      <c r="Q84" s="28"/>
      <c r="R84"/>
      <c r="S84" s="57"/>
    </row>
    <row r="85" spans="2:20" ht="15" x14ac:dyDescent="0.2">
      <c r="B85" s="47">
        <v>8</v>
      </c>
      <c r="C85"/>
      <c r="D85"/>
      <c r="E85"/>
      <c r="F85"/>
      <c r="G85"/>
      <c r="H85" s="8"/>
      <c r="I85" s="8"/>
      <c r="J85" s="8"/>
      <c r="K85" s="8"/>
      <c r="L85" s="8"/>
      <c r="M85" s="8"/>
      <c r="N85" s="8"/>
      <c r="O85"/>
      <c r="P85" s="8"/>
      <c r="Q85" s="28"/>
      <c r="R85"/>
      <c r="S85" s="57"/>
    </row>
    <row r="86" spans="2:20" ht="15" x14ac:dyDescent="0.2">
      <c r="I86" s="2"/>
      <c r="J86" s="2"/>
      <c r="P86" s="2"/>
      <c r="Q86" s="56"/>
      <c r="R86" s="1"/>
      <c r="S86" s="112"/>
    </row>
    <row r="87" spans="2:20" ht="15" customHeight="1" x14ac:dyDescent="0.2"/>
    <row r="88" spans="2:20" ht="15" customHeight="1" x14ac:dyDescent="0.2"/>
    <row r="89" spans="2:20" ht="15" customHeight="1" x14ac:dyDescent="0.2">
      <c r="D89"/>
      <c r="E89"/>
      <c r="F89"/>
      <c r="G89"/>
      <c r="H89" s="8"/>
      <c r="I89" s="8"/>
      <c r="J89" s="8"/>
      <c r="K89"/>
      <c r="L89"/>
      <c r="M89"/>
      <c r="N89"/>
      <c r="O89"/>
      <c r="P89" s="8"/>
      <c r="Q89" s="28"/>
      <c r="R89" s="1"/>
      <c r="S89" s="1"/>
    </row>
    <row r="90" spans="2:20" ht="15" customHeight="1" x14ac:dyDescent="0.2">
      <c r="D90"/>
      <c r="I90" s="8"/>
      <c r="J90" s="8"/>
      <c r="K90"/>
      <c r="L90"/>
      <c r="M90"/>
      <c r="N90"/>
      <c r="O90"/>
      <c r="P90" s="8"/>
      <c r="Q90" s="28"/>
      <c r="R90" s="1"/>
      <c r="S90" s="1"/>
    </row>
    <row r="91" spans="2:20" ht="15" customHeight="1" x14ac:dyDescent="0.2">
      <c r="D91"/>
      <c r="I91" s="8"/>
      <c r="J91" s="8"/>
      <c r="K91"/>
      <c r="L91"/>
      <c r="M91"/>
      <c r="N91"/>
      <c r="O91"/>
      <c r="P91" s="8"/>
      <c r="Q91" s="28"/>
      <c r="R91" s="1"/>
      <c r="S91" s="1"/>
    </row>
    <row r="92" spans="2:20" ht="15" customHeight="1" x14ac:dyDescent="0.2">
      <c r="D92"/>
      <c r="I92" s="8"/>
      <c r="J92" s="8"/>
      <c r="K92"/>
      <c r="L92"/>
      <c r="M92"/>
      <c r="N92"/>
      <c r="O92"/>
      <c r="P92" s="8"/>
      <c r="Q92" s="28"/>
      <c r="R92" s="19"/>
      <c r="S92" s="1"/>
    </row>
    <row r="93" spans="2:20" ht="15" customHeight="1" x14ac:dyDescent="0.2">
      <c r="D93"/>
      <c r="I93" s="8"/>
      <c r="J93" s="8"/>
      <c r="K93"/>
      <c r="L93"/>
      <c r="M93"/>
      <c r="N93"/>
      <c r="O93"/>
      <c r="P93" s="8"/>
      <c r="Q93" s="28"/>
      <c r="R93" s="19"/>
      <c r="S93" s="1"/>
    </row>
    <row r="94" spans="2:20" ht="15" customHeight="1" x14ac:dyDescent="0.2"/>
    <row r="95" spans="2:20" ht="15" customHeight="1" x14ac:dyDescent="0.2"/>
    <row r="96" spans="2:20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</sheetData>
  <printOptions horizontalCentered="1"/>
  <pageMargins left="0.27559055118110237" right="0.19685039370078741" top="0.78740157480314965" bottom="0.78740157480314965" header="0.31496062992125984" footer="0.15748031496062992"/>
  <pageSetup paperSize="9" scale="58" fitToHeight="0" orientation="landscape" r:id="rId1"/>
  <headerFooter>
    <oddHeader>&amp;L&amp;"-,Negrita"18-19 de mayo de 2024&amp;C&amp;"-,Negrita"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3A74-6F0D-C345-9E8A-9620F17A4DF1}">
  <sheetPr>
    <tabColor theme="4"/>
  </sheetPr>
  <dimension ref="B1:AC528"/>
  <sheetViews>
    <sheetView topLeftCell="A30" zoomScale="120" zoomScaleNormal="120" workbookViewId="0">
      <selection activeCell="B3" sqref="B3:H235"/>
    </sheetView>
  </sheetViews>
  <sheetFormatPr baseColWidth="10" defaultColWidth="10.83203125" defaultRowHeight="15" customHeight="1" zeroHeight="1" x14ac:dyDescent="0.2"/>
  <cols>
    <col min="1" max="1" width="5.6640625" style="1" customWidth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5.83203125" style="1" customWidth="1"/>
    <col min="7" max="7" width="5.1640625" style="1" customWidth="1"/>
    <col min="8" max="8" width="10.6640625" style="1" customWidth="1"/>
    <col min="9" max="9" width="13.6640625" style="1" customWidth="1"/>
    <col min="10" max="10" width="18.6640625" style="1" customWidth="1"/>
    <col min="11" max="11" width="31.33203125" style="1" bestFit="1" customWidth="1"/>
    <col min="12" max="12" width="27.6640625" style="1" bestFit="1" customWidth="1"/>
    <col min="13" max="13" width="28.1640625" style="1" bestFit="1" customWidth="1"/>
    <col min="14" max="14" width="25.6640625" style="1" bestFit="1" customWidth="1"/>
    <col min="15" max="15" width="8.83203125" style="1" customWidth="1"/>
    <col min="16" max="16" width="10.6640625" style="1" customWidth="1"/>
    <col min="17" max="17" width="8.1640625" style="1" bestFit="1" customWidth="1"/>
    <col min="18" max="18" width="8.1640625" style="18" bestFit="1" customWidth="1"/>
    <col min="19" max="19" width="5.83203125" style="1" customWidth="1"/>
    <col min="20" max="20" width="10.83203125" style="1"/>
    <col min="21" max="24" width="4.5" style="1" customWidth="1"/>
    <col min="25" max="16384" width="10.83203125" style="1"/>
  </cols>
  <sheetData>
    <row r="1" spans="2:29" ht="15" customHeight="1" x14ac:dyDescent="0.2"/>
    <row r="2" spans="2:29" ht="26" x14ac:dyDescent="0.2">
      <c r="B2" s="20" t="s">
        <v>136</v>
      </c>
      <c r="C2" s="21"/>
      <c r="D2" s="21"/>
      <c r="E2" s="21"/>
      <c r="F2" s="22" t="s">
        <v>204</v>
      </c>
    </row>
    <row r="3" spans="2:29" ht="7.5" customHeight="1" x14ac:dyDescent="0.2">
      <c r="P3" s="2"/>
    </row>
    <row r="4" spans="2:29" ht="19" x14ac:dyDescent="0.2">
      <c r="B4" s="23" t="s">
        <v>152</v>
      </c>
    </row>
    <row r="5" spans="2:29" ht="15" customHeight="1" x14ac:dyDescent="0.2"/>
    <row r="6" spans="2:29" ht="16" x14ac:dyDescent="0.2">
      <c r="B6" s="49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</row>
    <row r="7" spans="2:29" x14ac:dyDescent="0.2">
      <c r="B7" s="24" t="s">
        <v>160</v>
      </c>
      <c r="G7" s="149">
        <f>VLOOKUP(B4&amp;B6,BUSCARECORDS_50MS14,2,FALSE)</f>
        <v>1.7484953703703705E-3</v>
      </c>
      <c r="H7" s="149"/>
      <c r="I7" s="24" t="str">
        <f>VLOOKUP(B4&amp;B6,BUSCARECORDS_50MS14,3,FALSE)</f>
        <v>CD GREDOS SAN DIEGO</v>
      </c>
      <c r="S7" s="19"/>
      <c r="Z7" s="2"/>
      <c r="AC7" s="2"/>
    </row>
    <row r="8" spans="2:29" x14ac:dyDescent="0.2">
      <c r="B8" s="24" t="s">
        <v>162</v>
      </c>
      <c r="G8" s="149">
        <f>VLOOKUP(B4&amp;B6,BUSCARECORDS_50MS14,2,FALSE)</f>
        <v>1.7484953703703705E-3</v>
      </c>
      <c r="H8" s="149"/>
      <c r="P8" s="39" t="s">
        <v>163</v>
      </c>
      <c r="Q8" s="40">
        <v>2.5462962962962961E-3</v>
      </c>
      <c r="S8" s="19"/>
      <c r="Z8" s="2"/>
      <c r="AC8" s="2"/>
    </row>
    <row r="9" spans="2:29" x14ac:dyDescent="0.2"/>
    <row r="10" spans="2:29" x14ac:dyDescent="0.2">
      <c r="B10" s="47">
        <v>1</v>
      </c>
      <c r="C10"/>
      <c r="D10" t="s">
        <v>284</v>
      </c>
      <c r="E10"/>
      <c r="F10"/>
      <c r="G10"/>
      <c r="H10" s="111" t="s">
        <v>150</v>
      </c>
      <c r="I10" t="s">
        <v>165</v>
      </c>
      <c r="J10" t="s">
        <v>143</v>
      </c>
      <c r="K10" s="87" t="s">
        <v>355</v>
      </c>
      <c r="L10" s="87" t="s">
        <v>372</v>
      </c>
      <c r="M10" s="87" t="s">
        <v>362</v>
      </c>
      <c r="N10" s="87" t="s">
        <v>439</v>
      </c>
      <c r="O10"/>
      <c r="P10" s="65" t="s">
        <v>225</v>
      </c>
      <c r="Q10" s="28">
        <v>2.3575231481481481E-3</v>
      </c>
      <c r="R10" s="87"/>
      <c r="S10"/>
      <c r="T10" s="65" t="s">
        <v>225</v>
      </c>
      <c r="U10" s="28"/>
      <c r="V10" s="46"/>
      <c r="W10" s="57"/>
    </row>
    <row r="11" spans="2:29" x14ac:dyDescent="0.2">
      <c r="B11" s="47">
        <v>2</v>
      </c>
      <c r="C11"/>
      <c r="D11"/>
      <c r="E11"/>
      <c r="F11"/>
      <c r="G11"/>
      <c r="H11" s="8"/>
      <c r="I11" s="8"/>
      <c r="J11" s="8"/>
      <c r="K11" s="87"/>
      <c r="L11" s="87"/>
      <c r="M11" s="87"/>
      <c r="N11" s="87"/>
      <c r="O11"/>
      <c r="P11" s="123"/>
      <c r="Q11" s="28"/>
      <c r="R11" s="87"/>
      <c r="S11"/>
      <c r="T11" s="66" t="s">
        <v>227</v>
      </c>
      <c r="U11" s="28"/>
      <c r="V11" s="46"/>
      <c r="W11" s="57"/>
    </row>
    <row r="12" spans="2:29" x14ac:dyDescent="0.2">
      <c r="B12" s="47">
        <v>3</v>
      </c>
      <c r="C12"/>
      <c r="D12"/>
      <c r="E12"/>
      <c r="F12"/>
      <c r="G12"/>
      <c r="H12" s="8"/>
      <c r="I12" s="8"/>
      <c r="J12" s="8"/>
      <c r="K12" s="87"/>
      <c r="L12" s="87"/>
      <c r="M12" s="87"/>
      <c r="N12" s="87"/>
      <c r="O12"/>
      <c r="P12" s="123"/>
      <c r="Q12" s="28"/>
      <c r="R12" s="87"/>
      <c r="S12"/>
      <c r="T12" s="67" t="s">
        <v>228</v>
      </c>
      <c r="U12" s="28"/>
      <c r="V12" s="46"/>
      <c r="W12" s="57"/>
    </row>
    <row r="13" spans="2:29" x14ac:dyDescent="0.2">
      <c r="B13" s="47">
        <v>4</v>
      </c>
      <c r="C13"/>
      <c r="D13"/>
      <c r="E13"/>
      <c r="F13"/>
      <c r="G13"/>
      <c r="H13" s="8"/>
      <c r="I13" s="8"/>
      <c r="J13" s="8"/>
      <c r="K13" s="87"/>
      <c r="L13" s="87"/>
      <c r="M13" s="87"/>
      <c r="N13" s="87"/>
      <c r="O13" s="87"/>
      <c r="P13" s="87"/>
      <c r="Q13" s="87"/>
      <c r="R13" s="87"/>
      <c r="S13"/>
      <c r="T13"/>
      <c r="U13" s="28"/>
      <c r="V13"/>
      <c r="W13" s="57"/>
    </row>
    <row r="14" spans="2:29" x14ac:dyDescent="0.2">
      <c r="B14" s="47">
        <v>5</v>
      </c>
      <c r="C14"/>
      <c r="D14" s="37" t="s">
        <v>200</v>
      </c>
      <c r="E14"/>
      <c r="F14"/>
      <c r="G14"/>
      <c r="H14" s="8"/>
      <c r="I14" s="8"/>
      <c r="J14" s="8"/>
      <c r="K14" s="87"/>
      <c r="L14" s="87"/>
      <c r="M14" s="87"/>
      <c r="N14" s="87"/>
      <c r="O14" s="87"/>
      <c r="P14" s="87"/>
      <c r="Q14" s="87"/>
      <c r="R14" s="87"/>
      <c r="S14"/>
      <c r="T14"/>
      <c r="U14" s="28"/>
      <c r="V14"/>
      <c r="W14" s="57"/>
    </row>
    <row r="15" spans="2:29" x14ac:dyDescent="0.2">
      <c r="B15" s="47">
        <v>6</v>
      </c>
      <c r="C15"/>
      <c r="D15" s="37" t="s">
        <v>202</v>
      </c>
      <c r="E15"/>
      <c r="F15"/>
      <c r="G15"/>
      <c r="H15"/>
      <c r="I15" s="8"/>
      <c r="J15" s="8"/>
      <c r="K15" s="8"/>
      <c r="L15" s="8"/>
      <c r="M15" s="8"/>
      <c r="N15" s="8"/>
      <c r="O15" s="8"/>
      <c r="P15" s="8"/>
      <c r="Q15" s="8"/>
      <c r="R15" s="8"/>
      <c r="S15"/>
      <c r="T15" s="8"/>
      <c r="U15" s="28"/>
      <c r="V15"/>
      <c r="W15" s="57"/>
    </row>
    <row r="16" spans="2:29" x14ac:dyDescent="0.2">
      <c r="B16" s="47">
        <v>7</v>
      </c>
      <c r="C16"/>
      <c r="D16" s="37" t="s">
        <v>205</v>
      </c>
      <c r="E16"/>
      <c r="F16"/>
      <c r="G16"/>
      <c r="H16"/>
      <c r="I16" s="8"/>
      <c r="J16" s="8"/>
      <c r="K16" s="8"/>
      <c r="L16" s="8"/>
      <c r="M16" s="8"/>
      <c r="N16" s="8"/>
      <c r="O16" s="8"/>
      <c r="P16" s="8"/>
      <c r="Q16" s="8"/>
      <c r="R16" s="8"/>
      <c r="S16"/>
      <c r="T16" s="8"/>
      <c r="U16" s="28"/>
      <c r="V16"/>
      <c r="W16" s="57"/>
    </row>
    <row r="17" spans="2:29" x14ac:dyDescent="0.2">
      <c r="B17" s="47">
        <v>8</v>
      </c>
      <c r="C17"/>
      <c r="D17"/>
      <c r="E17"/>
      <c r="F17"/>
      <c r="G17"/>
      <c r="H17"/>
      <c r="I17" s="8"/>
      <c r="J17" s="8"/>
      <c r="K17" s="8"/>
      <c r="L17" s="8"/>
      <c r="M17" s="8"/>
      <c r="N17" s="8"/>
      <c r="O17" s="8"/>
      <c r="P17" s="8"/>
      <c r="Q17" s="8"/>
      <c r="R17" s="8"/>
      <c r="S17"/>
      <c r="T17" s="8"/>
      <c r="U17" s="28"/>
      <c r="V17"/>
      <c r="W17" s="57"/>
    </row>
    <row r="18" spans="2:29" x14ac:dyDescent="0.2">
      <c r="B18" s="47"/>
      <c r="C18"/>
      <c r="D18"/>
      <c r="H18" s="88"/>
      <c r="I18" s="8"/>
      <c r="J18" s="8"/>
      <c r="K18"/>
      <c r="L18"/>
      <c r="M18"/>
      <c r="N18"/>
      <c r="O18"/>
      <c r="P18" s="8"/>
      <c r="Q18" s="8"/>
      <c r="R18" s="28"/>
      <c r="S18" s="46"/>
    </row>
    <row r="19" spans="2:29" ht="15" customHeight="1" x14ac:dyDescent="0.2"/>
    <row r="20" spans="2:29" ht="16" x14ac:dyDescent="0.2">
      <c r="B20" s="49" t="s">
        <v>1</v>
      </c>
      <c r="C20" s="50"/>
      <c r="D20" s="50"/>
      <c r="E20" s="50"/>
      <c r="F20" s="49" t="s">
        <v>421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2:29" x14ac:dyDescent="0.2">
      <c r="B21" s="24" t="s">
        <v>161</v>
      </c>
      <c r="G21" s="149">
        <f>VLOOKUP(B4&amp;B20,BUSCARECORDS_50MS15,2,FALSE)</f>
        <v>2.0261574074074075E-3</v>
      </c>
      <c r="H21" s="149"/>
      <c r="I21" s="24" t="str">
        <f>VLOOKUP(B4&amp;B20,BUSCARECORDS_50MS15,3,FALSE)</f>
        <v>SAD FUNDACIÓN SÍNDROME DE DOWN</v>
      </c>
      <c r="S21" s="19"/>
      <c r="Z21" s="2"/>
      <c r="AC21" s="2"/>
    </row>
    <row r="22" spans="2:29" x14ac:dyDescent="0.2">
      <c r="B22" s="24" t="s">
        <v>164</v>
      </c>
      <c r="G22" s="149">
        <f>VLOOKUP(B4&amp;B20,BUSCARECORDS_50MS15,2,FALSE)</f>
        <v>2.0261574074074075E-3</v>
      </c>
      <c r="H22" s="149"/>
      <c r="P22" s="39" t="s">
        <v>163</v>
      </c>
      <c r="Q22" s="40">
        <v>2.5462962962962961E-3</v>
      </c>
      <c r="S22" s="19"/>
      <c r="Z22" s="2"/>
      <c r="AC22" s="2"/>
    </row>
    <row r="23" spans="2:29" x14ac:dyDescent="0.2"/>
    <row r="24" spans="2:29" x14ac:dyDescent="0.2">
      <c r="B24" s="47">
        <v>1</v>
      </c>
      <c r="C24"/>
      <c r="D24" t="s">
        <v>284</v>
      </c>
      <c r="E24"/>
      <c r="F24"/>
      <c r="G24"/>
      <c r="H24" s="111" t="s">
        <v>140</v>
      </c>
      <c r="I24" t="s">
        <v>165</v>
      </c>
      <c r="J24" t="s">
        <v>143</v>
      </c>
      <c r="K24" s="87" t="s">
        <v>436</v>
      </c>
      <c r="L24" s="87" t="s">
        <v>178</v>
      </c>
      <c r="M24" s="87" t="s">
        <v>177</v>
      </c>
      <c r="N24" s="87" t="s">
        <v>402</v>
      </c>
      <c r="O24"/>
      <c r="P24" s="65" t="s">
        <v>225</v>
      </c>
      <c r="Q24" s="28">
        <v>2.338310185185185E-3</v>
      </c>
      <c r="R24" s="87"/>
      <c r="S24"/>
      <c r="T24" s="65" t="s">
        <v>225</v>
      </c>
      <c r="U24" s="28"/>
      <c r="V24" s="46"/>
      <c r="W24" s="57"/>
    </row>
    <row r="25" spans="2:29" x14ac:dyDescent="0.2">
      <c r="B25" s="47">
        <v>2</v>
      </c>
      <c r="C25"/>
      <c r="D25" s="1" t="s">
        <v>442</v>
      </c>
      <c r="H25" s="120" t="s">
        <v>140</v>
      </c>
      <c r="I25" s="1" t="s">
        <v>165</v>
      </c>
      <c r="J25" s="1" t="s">
        <v>143</v>
      </c>
      <c r="K25" s="87" t="s">
        <v>226</v>
      </c>
      <c r="L25" s="87" t="s">
        <v>381</v>
      </c>
      <c r="M25" s="87" t="s">
        <v>444</v>
      </c>
      <c r="N25" s="87" t="s">
        <v>397</v>
      </c>
      <c r="O25"/>
      <c r="P25" s="66" t="s">
        <v>227</v>
      </c>
      <c r="Q25" s="28">
        <v>2.5194444444444444E-3</v>
      </c>
      <c r="R25" s="87"/>
      <c r="S25"/>
      <c r="T25" s="66" t="s">
        <v>227</v>
      </c>
      <c r="U25" s="28"/>
      <c r="V25" s="46"/>
      <c r="W25" s="57"/>
    </row>
    <row r="26" spans="2:29" x14ac:dyDescent="0.2">
      <c r="B26" s="47">
        <v>3</v>
      </c>
      <c r="C26"/>
      <c r="D26" t="s">
        <v>443</v>
      </c>
      <c r="E26"/>
      <c r="F26"/>
      <c r="G26"/>
      <c r="H26" s="111" t="s">
        <v>140</v>
      </c>
      <c r="I26" t="s">
        <v>165</v>
      </c>
      <c r="J26" t="s">
        <v>143</v>
      </c>
      <c r="K26" s="87" t="s">
        <v>403</v>
      </c>
      <c r="L26" s="87" t="s">
        <v>304</v>
      </c>
      <c r="M26" s="87" t="s">
        <v>404</v>
      </c>
      <c r="N26" s="87" t="s">
        <v>321</v>
      </c>
      <c r="O26"/>
      <c r="P26" s="67" t="s">
        <v>228</v>
      </c>
      <c r="Q26" s="28">
        <v>2.5254629629629629E-3</v>
      </c>
      <c r="R26" s="87"/>
      <c r="S26"/>
      <c r="T26" s="67" t="s">
        <v>228</v>
      </c>
      <c r="U26" s="28"/>
      <c r="V26" s="46"/>
      <c r="W26" s="57"/>
    </row>
    <row r="27" spans="2:29" x14ac:dyDescent="0.2">
      <c r="B27" s="47">
        <v>4</v>
      </c>
      <c r="C27"/>
      <c r="D27"/>
      <c r="E27"/>
      <c r="F27"/>
      <c r="G27"/>
      <c r="H27" s="8"/>
      <c r="I27" s="8"/>
      <c r="J27" s="8"/>
      <c r="K27" s="87"/>
      <c r="L27" s="87"/>
      <c r="M27" s="87"/>
      <c r="N27" s="87"/>
      <c r="O27" s="87"/>
      <c r="P27" s="87"/>
      <c r="Q27" s="87"/>
      <c r="R27" s="87"/>
      <c r="S27"/>
      <c r="T27"/>
      <c r="U27" s="28"/>
      <c r="V27"/>
      <c r="W27" s="57"/>
    </row>
    <row r="28" spans="2:29" x14ac:dyDescent="0.2">
      <c r="B28" s="47">
        <v>5</v>
      </c>
      <c r="C28"/>
      <c r="D28" s="37" t="s">
        <v>200</v>
      </c>
      <c r="E28"/>
      <c r="F28"/>
      <c r="G28"/>
      <c r="H28" s="8"/>
      <c r="I28" s="8"/>
      <c r="J28" s="8"/>
      <c r="K28" s="87"/>
      <c r="L28" s="87"/>
      <c r="M28" s="87"/>
      <c r="N28" s="87"/>
      <c r="O28" s="87"/>
      <c r="P28" s="87"/>
      <c r="Q28" s="87"/>
      <c r="R28" s="87"/>
      <c r="S28"/>
      <c r="T28"/>
      <c r="U28" s="28"/>
      <c r="V28"/>
      <c r="W28" s="57"/>
    </row>
    <row r="29" spans="2:29" x14ac:dyDescent="0.2">
      <c r="B29" s="47">
        <v>6</v>
      </c>
      <c r="C29"/>
      <c r="D29" s="37" t="s">
        <v>202</v>
      </c>
      <c r="E29"/>
      <c r="F29"/>
      <c r="G29"/>
      <c r="H29"/>
      <c r="I29" s="8"/>
      <c r="J29" s="8"/>
      <c r="K29" s="8"/>
      <c r="L29" s="8"/>
      <c r="M29" s="8"/>
      <c r="N29" s="8"/>
      <c r="O29" s="8"/>
      <c r="P29" s="8"/>
      <c r="Q29" s="8"/>
      <c r="R29" s="8"/>
      <c r="S29"/>
      <c r="T29" s="8"/>
      <c r="U29" s="28"/>
      <c r="V29"/>
      <c r="W29" s="57"/>
    </row>
    <row r="30" spans="2:29" x14ac:dyDescent="0.2">
      <c r="B30" s="47">
        <v>7</v>
      </c>
      <c r="C30"/>
      <c r="D30" s="37" t="s">
        <v>205</v>
      </c>
      <c r="E30"/>
      <c r="F30"/>
      <c r="G30"/>
      <c r="H30"/>
      <c r="I30" s="8"/>
      <c r="J30" s="8"/>
      <c r="K30" s="8"/>
      <c r="L30" s="8"/>
      <c r="M30" s="8"/>
      <c r="N30" s="8"/>
      <c r="O30" s="8"/>
      <c r="P30" s="8"/>
      <c r="Q30" s="8"/>
      <c r="R30" s="8"/>
      <c r="S30"/>
      <c r="T30" s="8"/>
      <c r="U30" s="28"/>
      <c r="V30"/>
      <c r="W30" s="57"/>
    </row>
    <row r="31" spans="2:29" x14ac:dyDescent="0.2">
      <c r="B31" s="47">
        <v>8</v>
      </c>
      <c r="C31"/>
      <c r="D31"/>
      <c r="E31"/>
      <c r="F31"/>
      <c r="G31"/>
      <c r="H31"/>
      <c r="I31" s="8"/>
      <c r="J31" s="8"/>
      <c r="K31" s="8"/>
      <c r="L31" s="8"/>
      <c r="M31" s="8"/>
      <c r="N31" s="8"/>
      <c r="O31" s="8"/>
      <c r="P31" s="8"/>
      <c r="Q31" s="8"/>
      <c r="R31" s="8"/>
      <c r="S31"/>
      <c r="T31" s="8"/>
      <c r="U31" s="28"/>
      <c r="V31"/>
      <c r="W31" s="57"/>
    </row>
    <row r="32" spans="2:29" x14ac:dyDescent="0.2">
      <c r="B32" s="47"/>
      <c r="C32"/>
      <c r="D32"/>
      <c r="H32" s="88"/>
      <c r="I32" s="8"/>
      <c r="J32" s="8"/>
      <c r="K32"/>
      <c r="L32"/>
      <c r="M32"/>
      <c r="N32"/>
      <c r="O32"/>
      <c r="P32" s="8"/>
      <c r="Q32" s="8"/>
      <c r="R32" s="28"/>
      <c r="S32" s="46"/>
    </row>
    <row r="33" spans="2:29" ht="15" customHeight="1" x14ac:dyDescent="0.2"/>
    <row r="34" spans="2:29" ht="26" x14ac:dyDescent="0.2">
      <c r="B34" s="20" t="s">
        <v>136</v>
      </c>
      <c r="C34" s="21"/>
      <c r="D34" s="21"/>
      <c r="E34" s="21"/>
      <c r="F34" s="22" t="s">
        <v>206</v>
      </c>
    </row>
    <row r="35" spans="2:29" ht="7.5" customHeight="1" x14ac:dyDescent="0.2">
      <c r="P35" s="2"/>
    </row>
    <row r="36" spans="2:29" ht="19" x14ac:dyDescent="0.2">
      <c r="B36" s="23" t="s">
        <v>156</v>
      </c>
    </row>
    <row r="37" spans="2:29" ht="15" customHeight="1" x14ac:dyDescent="0.2"/>
    <row r="38" spans="2:29" ht="16" x14ac:dyDescent="0.2">
      <c r="B38" s="49" t="s">
        <v>1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1"/>
    </row>
    <row r="39" spans="2:29" x14ac:dyDescent="0.2">
      <c r="B39" s="24" t="s">
        <v>160</v>
      </c>
      <c r="G39" s="149">
        <f>VLOOKUP(B36&amp;B38,BUSCARECORDS_50MS14,2,FALSE)</f>
        <v>1.6207175925925927E-3</v>
      </c>
      <c r="H39" s="149"/>
      <c r="I39" s="24" t="str">
        <f>VLOOKUP(B36&amp;B38,BUSCARECORDS_50MS14,3,FALSE)</f>
        <v>NIÑO JESUS DEL REMEDIO</v>
      </c>
      <c r="S39" s="19"/>
      <c r="Z39" s="2"/>
      <c r="AC39" s="2"/>
    </row>
    <row r="40" spans="2:29" x14ac:dyDescent="0.2">
      <c r="B40" s="24" t="s">
        <v>162</v>
      </c>
      <c r="G40" s="149">
        <f>VLOOKUP(B36&amp;B38,BUSCARECORDS_50MS14,2,FALSE)</f>
        <v>1.6207175925925927E-3</v>
      </c>
      <c r="H40" s="149"/>
      <c r="P40" s="39" t="s">
        <v>163</v>
      </c>
      <c r="Q40" s="40">
        <v>2.2685185185185182E-3</v>
      </c>
      <c r="S40" s="19"/>
      <c r="Z40" s="2"/>
      <c r="AC40" s="2"/>
    </row>
    <row r="41" spans="2:29" x14ac:dyDescent="0.2"/>
    <row r="42" spans="2:29" x14ac:dyDescent="0.2">
      <c r="B42" s="47">
        <v>1</v>
      </c>
      <c r="C42"/>
      <c r="D42" t="s">
        <v>35</v>
      </c>
      <c r="E42"/>
      <c r="F42"/>
      <c r="G42"/>
      <c r="H42" s="111" t="s">
        <v>150</v>
      </c>
      <c r="I42" t="s">
        <v>165</v>
      </c>
      <c r="J42" t="s">
        <v>143</v>
      </c>
      <c r="K42" s="87" t="s">
        <v>169</v>
      </c>
      <c r="L42" s="87" t="s">
        <v>144</v>
      </c>
      <c r="M42" s="87" t="s">
        <v>410</v>
      </c>
      <c r="N42" s="87" t="s">
        <v>407</v>
      </c>
      <c r="O42"/>
      <c r="P42" s="65" t="s">
        <v>225</v>
      </c>
      <c r="Q42" s="28">
        <v>1.8689814814814814E-3</v>
      </c>
      <c r="R42" s="87"/>
      <c r="S42"/>
      <c r="T42" s="65" t="s">
        <v>225</v>
      </c>
      <c r="U42" s="28"/>
      <c r="V42" s="46"/>
      <c r="W42" s="57"/>
    </row>
    <row r="43" spans="2:29" x14ac:dyDescent="0.2">
      <c r="B43" s="47">
        <v>2</v>
      </c>
      <c r="C43"/>
      <c r="D43" t="s">
        <v>284</v>
      </c>
      <c r="E43"/>
      <c r="F43"/>
      <c r="G43"/>
      <c r="H43" s="111" t="s">
        <v>150</v>
      </c>
      <c r="I43" t="s">
        <v>165</v>
      </c>
      <c r="J43" t="s">
        <v>143</v>
      </c>
      <c r="K43" s="87" t="s">
        <v>439</v>
      </c>
      <c r="L43" s="87" t="s">
        <v>355</v>
      </c>
      <c r="M43" s="87" t="s">
        <v>408</v>
      </c>
      <c r="N43" s="87" t="s">
        <v>155</v>
      </c>
      <c r="O43"/>
      <c r="P43" s="66" t="s">
        <v>227</v>
      </c>
      <c r="Q43" s="28">
        <v>1.9129629629629629E-3</v>
      </c>
      <c r="R43" s="87"/>
      <c r="S43"/>
      <c r="T43" s="66" t="s">
        <v>227</v>
      </c>
      <c r="U43" s="28"/>
      <c r="V43" s="46"/>
      <c r="W43" s="57"/>
    </row>
    <row r="44" spans="2:29" x14ac:dyDescent="0.2">
      <c r="B44" s="47">
        <v>3</v>
      </c>
      <c r="C44"/>
      <c r="D44"/>
      <c r="E44"/>
      <c r="F44"/>
      <c r="G44"/>
      <c r="H44" s="8"/>
      <c r="I44" s="8"/>
      <c r="J44" s="8"/>
      <c r="K44" s="87"/>
      <c r="L44" s="87"/>
      <c r="M44" s="87"/>
      <c r="N44" s="87"/>
      <c r="O44"/>
      <c r="P44" s="123"/>
      <c r="Q44" s="28"/>
      <c r="R44" s="87"/>
      <c r="S44"/>
      <c r="T44" s="67" t="s">
        <v>228</v>
      </c>
      <c r="U44" s="28"/>
      <c r="V44" s="46"/>
      <c r="W44" s="57"/>
    </row>
    <row r="45" spans="2:29" x14ac:dyDescent="0.2">
      <c r="B45" s="47">
        <v>4</v>
      </c>
      <c r="C45"/>
      <c r="D45"/>
      <c r="E45"/>
      <c r="F45"/>
      <c r="G45"/>
      <c r="H45" s="8"/>
      <c r="I45" s="8"/>
      <c r="J45" s="8"/>
      <c r="K45" s="87"/>
      <c r="L45" s="87"/>
      <c r="M45" s="87"/>
      <c r="N45" s="87"/>
      <c r="O45" s="87"/>
      <c r="P45" s="87"/>
      <c r="Q45" s="87"/>
      <c r="R45" s="87"/>
      <c r="S45"/>
      <c r="T45"/>
      <c r="U45" s="28"/>
      <c r="V45"/>
      <c r="W45" s="57"/>
    </row>
    <row r="46" spans="2:29" x14ac:dyDescent="0.2">
      <c r="B46" s="47">
        <v>5</v>
      </c>
      <c r="C46"/>
      <c r="D46" s="37" t="s">
        <v>200</v>
      </c>
      <c r="E46"/>
      <c r="F46"/>
      <c r="G46"/>
      <c r="H46" s="8"/>
      <c r="I46" s="8"/>
      <c r="J46" s="8"/>
      <c r="K46" s="87"/>
      <c r="L46" s="87"/>
      <c r="M46" s="87"/>
      <c r="N46" s="87"/>
      <c r="O46" s="87"/>
      <c r="P46" s="87"/>
      <c r="Q46" s="87"/>
      <c r="R46" s="87"/>
      <c r="S46"/>
      <c r="T46"/>
      <c r="U46" s="28"/>
      <c r="V46"/>
      <c r="W46" s="57"/>
    </row>
    <row r="47" spans="2:29" x14ac:dyDescent="0.2">
      <c r="B47" s="47">
        <v>6</v>
      </c>
      <c r="C47"/>
      <c r="D47" s="37" t="s">
        <v>202</v>
      </c>
      <c r="E47"/>
      <c r="F47"/>
      <c r="G47"/>
      <c r="H47"/>
      <c r="I47" s="8"/>
      <c r="J47" s="8"/>
      <c r="K47" s="8"/>
      <c r="L47" s="8"/>
      <c r="M47" s="8"/>
      <c r="N47" s="8"/>
      <c r="O47" s="8"/>
      <c r="P47" s="8"/>
      <c r="Q47" s="8"/>
      <c r="R47" s="8"/>
      <c r="S47"/>
      <c r="T47" s="8"/>
      <c r="U47" s="28"/>
      <c r="V47"/>
      <c r="W47" s="57"/>
    </row>
    <row r="48" spans="2:29" x14ac:dyDescent="0.2">
      <c r="B48" s="47">
        <v>7</v>
      </c>
      <c r="C48"/>
      <c r="D48" s="37" t="s">
        <v>205</v>
      </c>
      <c r="E48"/>
      <c r="F48"/>
      <c r="G48"/>
      <c r="H48"/>
      <c r="I48" s="8"/>
      <c r="J48" s="8"/>
      <c r="K48" s="8"/>
      <c r="L48" s="8"/>
      <c r="M48" s="8"/>
      <c r="N48" s="8"/>
      <c r="O48" s="8"/>
      <c r="P48" s="8"/>
      <c r="Q48" s="8"/>
      <c r="R48" s="8"/>
      <c r="S48"/>
      <c r="T48" s="8"/>
      <c r="U48" s="28"/>
      <c r="V48"/>
      <c r="W48" s="57"/>
    </row>
    <row r="49" spans="2:29" x14ac:dyDescent="0.2">
      <c r="B49" s="47">
        <v>8</v>
      </c>
      <c r="C49"/>
      <c r="D49"/>
      <c r="E49"/>
      <c r="F49"/>
      <c r="G49"/>
      <c r="H49"/>
      <c r="I49" s="8"/>
      <c r="J49" s="8"/>
      <c r="K49" s="8"/>
      <c r="L49" s="8"/>
      <c r="M49" s="8"/>
      <c r="N49" s="8"/>
      <c r="O49" s="8"/>
      <c r="P49" s="8"/>
      <c r="Q49" s="8"/>
      <c r="R49" s="8"/>
      <c r="S49"/>
      <c r="T49" s="8"/>
      <c r="U49" s="28"/>
      <c r="V49"/>
      <c r="W49" s="57"/>
    </row>
    <row r="50" spans="2:29" x14ac:dyDescent="0.2">
      <c r="B50" s="47"/>
      <c r="C50"/>
      <c r="D50"/>
      <c r="H50" s="88"/>
      <c r="I50" s="8"/>
      <c r="J50" s="8"/>
      <c r="K50"/>
      <c r="L50"/>
      <c r="M50"/>
      <c r="N50"/>
      <c r="O50"/>
      <c r="P50" s="8"/>
      <c r="Q50" s="8"/>
      <c r="R50" s="28"/>
      <c r="S50" s="46"/>
    </row>
    <row r="51" spans="2:29" ht="15" customHeight="1" x14ac:dyDescent="0.2"/>
    <row r="52" spans="2:29" ht="16" x14ac:dyDescent="0.2">
      <c r="B52" s="49" t="s">
        <v>1</v>
      </c>
      <c r="C52" s="50"/>
      <c r="D52" s="50"/>
      <c r="E52" s="50"/>
      <c r="F52" s="49" t="s">
        <v>421</v>
      </c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1"/>
    </row>
    <row r="53" spans="2:29" hidden="1" x14ac:dyDescent="0.2">
      <c r="B53" s="24" t="s">
        <v>161</v>
      </c>
      <c r="G53" s="149">
        <f>VLOOKUP(B36&amp;B52,BUSCARECORDS_50MS15,2,FALSE)</f>
        <v>1.9041666666666666E-3</v>
      </c>
      <c r="H53" s="149"/>
      <c r="I53" s="24" t="str">
        <f>VLOOKUP(B36&amp;B52,BUSCARECORDS_50MS15,3,FALSE)</f>
        <v>SAD FUNDACIÓN SINDROME DOWN</v>
      </c>
      <c r="S53" s="19"/>
      <c r="Z53" s="2"/>
      <c r="AC53" s="2"/>
    </row>
    <row r="54" spans="2:29" x14ac:dyDescent="0.2">
      <c r="B54" s="24" t="s">
        <v>164</v>
      </c>
      <c r="G54" s="149">
        <f>VLOOKUP(B36&amp;B52,BUSCARECORDS_50MS15,2,FALSE)</f>
        <v>1.9041666666666666E-3</v>
      </c>
      <c r="H54" s="149"/>
      <c r="P54" s="39" t="s">
        <v>163</v>
      </c>
      <c r="Q54" s="40">
        <v>2.2685185185185182E-3</v>
      </c>
      <c r="S54" s="19"/>
      <c r="Z54" s="2"/>
      <c r="AC54" s="2"/>
    </row>
    <row r="55" spans="2:29" x14ac:dyDescent="0.2"/>
    <row r="56" spans="2:29" x14ac:dyDescent="0.2">
      <c r="B56" s="47">
        <v>1</v>
      </c>
      <c r="C56"/>
      <c r="D56" t="s">
        <v>284</v>
      </c>
      <c r="E56"/>
      <c r="F56"/>
      <c r="G56"/>
      <c r="H56" s="111" t="s">
        <v>140</v>
      </c>
      <c r="I56" t="s">
        <v>165</v>
      </c>
      <c r="J56" t="s">
        <v>143</v>
      </c>
      <c r="K56" s="87" t="s">
        <v>405</v>
      </c>
      <c r="L56" s="87" t="s">
        <v>171</v>
      </c>
      <c r="M56" s="87" t="s">
        <v>402</v>
      </c>
      <c r="N56" s="87" t="s">
        <v>263</v>
      </c>
      <c r="O56"/>
      <c r="P56" s="65" t="s">
        <v>225</v>
      </c>
      <c r="Q56" s="28">
        <v>2.2312500000000002E-3</v>
      </c>
      <c r="R56" s="87"/>
      <c r="S56"/>
      <c r="T56" s="65" t="s">
        <v>225</v>
      </c>
      <c r="U56" s="28"/>
      <c r="V56" s="46"/>
      <c r="W56" s="57"/>
    </row>
    <row r="57" spans="2:29" x14ac:dyDescent="0.2">
      <c r="B57" s="47">
        <v>2</v>
      </c>
      <c r="C57"/>
      <c r="D57"/>
      <c r="E57"/>
      <c r="F57"/>
      <c r="G57"/>
      <c r="H57" s="8"/>
      <c r="I57" s="8"/>
      <c r="J57" s="8"/>
      <c r="K57" s="87"/>
      <c r="L57" s="87"/>
      <c r="M57" s="87"/>
      <c r="N57" s="87"/>
      <c r="O57"/>
      <c r="P57" s="123"/>
      <c r="Q57" s="28"/>
      <c r="R57" s="87"/>
      <c r="S57"/>
      <c r="T57" s="66" t="s">
        <v>227</v>
      </c>
      <c r="U57" s="28"/>
      <c r="V57" s="46"/>
      <c r="W57" s="57"/>
    </row>
    <row r="58" spans="2:29" x14ac:dyDescent="0.2">
      <c r="B58" s="47">
        <v>3</v>
      </c>
      <c r="C58"/>
      <c r="D58"/>
      <c r="E58"/>
      <c r="F58"/>
      <c r="G58"/>
      <c r="H58" s="8"/>
      <c r="I58" s="8"/>
      <c r="J58" s="8"/>
      <c r="K58" s="87"/>
      <c r="L58" s="87"/>
      <c r="M58" s="87"/>
      <c r="N58" s="87"/>
      <c r="O58"/>
      <c r="P58" s="123"/>
      <c r="Q58" s="28"/>
      <c r="R58" s="87"/>
      <c r="S58"/>
      <c r="T58" s="67" t="s">
        <v>228</v>
      </c>
      <c r="U58" s="28"/>
      <c r="V58" s="46"/>
      <c r="W58" s="57"/>
    </row>
    <row r="59" spans="2:29" x14ac:dyDescent="0.2">
      <c r="B59" s="47">
        <v>4</v>
      </c>
      <c r="C59"/>
      <c r="D59"/>
      <c r="E59"/>
      <c r="F59"/>
      <c r="G59"/>
      <c r="H59" s="8"/>
      <c r="I59" s="8"/>
      <c r="J59" s="8"/>
      <c r="K59" s="87"/>
      <c r="L59" s="87"/>
      <c r="M59" s="87"/>
      <c r="N59" s="87"/>
      <c r="O59" s="87"/>
      <c r="P59" s="87"/>
      <c r="Q59" s="87"/>
      <c r="R59" s="87"/>
      <c r="S59"/>
      <c r="T59"/>
      <c r="U59" s="28"/>
      <c r="V59"/>
      <c r="W59" s="57"/>
    </row>
    <row r="60" spans="2:29" x14ac:dyDescent="0.2">
      <c r="B60" s="47">
        <v>5</v>
      </c>
      <c r="C60"/>
      <c r="D60" s="37" t="s">
        <v>200</v>
      </c>
      <c r="E60"/>
      <c r="F60"/>
      <c r="G60"/>
      <c r="H60" s="8"/>
      <c r="I60" s="8"/>
      <c r="J60" s="8"/>
      <c r="K60" s="87"/>
      <c r="L60" s="87"/>
      <c r="M60" s="87"/>
      <c r="N60" s="87"/>
      <c r="O60" s="87"/>
      <c r="P60" s="87"/>
      <c r="Q60" s="87"/>
      <c r="R60" s="87"/>
      <c r="S60"/>
      <c r="T60"/>
      <c r="U60" s="28"/>
      <c r="V60"/>
      <c r="W60" s="57"/>
    </row>
    <row r="61" spans="2:29" x14ac:dyDescent="0.2">
      <c r="B61" s="47">
        <v>6</v>
      </c>
      <c r="C61"/>
      <c r="D61" s="37" t="s">
        <v>202</v>
      </c>
      <c r="E61"/>
      <c r="F61"/>
      <c r="G61"/>
      <c r="H61"/>
      <c r="I61" s="8"/>
      <c r="J61" s="8"/>
      <c r="K61" s="8"/>
      <c r="L61" s="8"/>
      <c r="M61" s="8"/>
      <c r="N61" s="8"/>
      <c r="O61" s="8"/>
      <c r="P61" s="8"/>
      <c r="Q61" s="8"/>
      <c r="R61" s="8"/>
      <c r="S61"/>
      <c r="T61" s="8"/>
      <c r="U61" s="28"/>
      <c r="V61"/>
      <c r="W61" s="57"/>
    </row>
    <row r="62" spans="2:29" x14ac:dyDescent="0.2">
      <c r="B62" s="47">
        <v>7</v>
      </c>
      <c r="C62"/>
      <c r="D62" s="37" t="s">
        <v>205</v>
      </c>
      <c r="E62"/>
      <c r="F62"/>
      <c r="G62"/>
      <c r="H62"/>
      <c r="I62" s="8"/>
      <c r="J62" s="8"/>
      <c r="K62" s="8"/>
      <c r="L62" s="8"/>
      <c r="M62" s="8"/>
      <c r="N62" s="8"/>
      <c r="O62" s="8"/>
      <c r="P62" s="8"/>
      <c r="Q62" s="8"/>
      <c r="R62" s="8"/>
      <c r="S62"/>
      <c r="T62" s="8"/>
      <c r="U62" s="28"/>
      <c r="V62"/>
      <c r="W62" s="57"/>
    </row>
    <row r="63" spans="2:29" x14ac:dyDescent="0.2">
      <c r="B63" s="47">
        <v>8</v>
      </c>
      <c r="C63"/>
      <c r="D63"/>
      <c r="E63"/>
      <c r="F63"/>
      <c r="G63"/>
      <c r="H63"/>
      <c r="I63" s="8"/>
      <c r="J63" s="8"/>
      <c r="K63" s="8"/>
      <c r="L63" s="8"/>
      <c r="M63" s="8"/>
      <c r="N63" s="8"/>
      <c r="O63" s="8"/>
      <c r="P63" s="8"/>
      <c r="Q63" s="8"/>
      <c r="R63" s="8"/>
      <c r="S63"/>
      <c r="T63" s="8"/>
      <c r="U63" s="28"/>
      <c r="V63"/>
      <c r="W63" s="57"/>
    </row>
    <row r="64" spans="2:29" x14ac:dyDescent="0.2">
      <c r="B64" s="47"/>
      <c r="C64"/>
      <c r="D64"/>
      <c r="H64" s="88"/>
      <c r="I64" s="8"/>
      <c r="J64" s="8"/>
      <c r="K64"/>
      <c r="L64"/>
      <c r="M64"/>
      <c r="N64"/>
      <c r="O64"/>
      <c r="P64" s="8"/>
      <c r="Q64" s="8"/>
      <c r="R64" s="28"/>
      <c r="S64" s="46"/>
    </row>
    <row r="65" spans="2:29" ht="15" customHeight="1" x14ac:dyDescent="0.2"/>
    <row r="66" spans="2:29" ht="26" x14ac:dyDescent="0.2">
      <c r="B66" s="20" t="s">
        <v>136</v>
      </c>
      <c r="C66" s="21"/>
      <c r="D66" s="21"/>
      <c r="E66" s="21"/>
      <c r="F66" s="22" t="s">
        <v>207</v>
      </c>
    </row>
    <row r="67" spans="2:29" ht="7.5" customHeight="1" x14ac:dyDescent="0.2">
      <c r="P67" s="2"/>
    </row>
    <row r="68" spans="2:29" ht="19" x14ac:dyDescent="0.2">
      <c r="B68" s="23" t="s">
        <v>158</v>
      </c>
    </row>
    <row r="69" spans="2:29" ht="15" customHeight="1" x14ac:dyDescent="0.2"/>
    <row r="70" spans="2:29" ht="16" x14ac:dyDescent="0.2">
      <c r="B70" s="49" t="s">
        <v>1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1"/>
    </row>
    <row r="71" spans="2:29" x14ac:dyDescent="0.2">
      <c r="B71" s="24" t="s">
        <v>160</v>
      </c>
      <c r="G71" s="149">
        <f>VLOOKUP(B68&amp;B70,BUSCARECORDS_50MS14,2,FALSE)</f>
        <v>1.6499999999999998E-3</v>
      </c>
      <c r="H71" s="149"/>
      <c r="I71" s="24" t="str">
        <f>VLOOKUP(B68&amp;B70,BUSCARECORDS_50MS14,3,FALSE)</f>
        <v>SAD APASCOVI</v>
      </c>
      <c r="S71" s="19"/>
      <c r="Z71" s="2"/>
      <c r="AC71" s="2"/>
    </row>
    <row r="72" spans="2:29" x14ac:dyDescent="0.2">
      <c r="B72" s="24" t="s">
        <v>162</v>
      </c>
      <c r="G72" s="149">
        <f>VLOOKUP(B68&amp;B70,BUSCARECORDS_50MS14,2,FALSE)</f>
        <v>1.6499999999999998E-3</v>
      </c>
      <c r="H72" s="149"/>
      <c r="P72" s="39" t="s">
        <v>163</v>
      </c>
      <c r="Q72" s="40">
        <v>2.7199074074074074E-3</v>
      </c>
      <c r="S72" s="19"/>
      <c r="Z72" s="2"/>
      <c r="AC72" s="2"/>
    </row>
    <row r="73" spans="2:29" x14ac:dyDescent="0.2"/>
    <row r="74" spans="2:29" x14ac:dyDescent="0.2">
      <c r="B74" s="47">
        <v>1</v>
      </c>
      <c r="C74"/>
      <c r="D74" t="s">
        <v>35</v>
      </c>
      <c r="E74"/>
      <c r="F74"/>
      <c r="G74"/>
      <c r="H74" s="111" t="s">
        <v>150</v>
      </c>
      <c r="I74" t="s">
        <v>165</v>
      </c>
      <c r="J74" t="s">
        <v>143</v>
      </c>
      <c r="K74" s="87" t="s">
        <v>174</v>
      </c>
      <c r="L74" s="87" t="s">
        <v>411</v>
      </c>
      <c r="M74" s="87" t="s">
        <v>365</v>
      </c>
      <c r="N74" s="87" t="s">
        <v>286</v>
      </c>
      <c r="O74"/>
      <c r="P74" s="65" t="s">
        <v>225</v>
      </c>
      <c r="Q74" s="28">
        <v>2.4943287037037035E-3</v>
      </c>
      <c r="R74" s="87"/>
      <c r="S74"/>
      <c r="T74" s="65" t="s">
        <v>225</v>
      </c>
      <c r="U74" s="28"/>
      <c r="V74" s="46"/>
      <c r="W74" s="57"/>
    </row>
    <row r="75" spans="2:29" x14ac:dyDescent="0.2">
      <c r="B75" s="47">
        <v>2</v>
      </c>
      <c r="C75"/>
      <c r="D75"/>
      <c r="E75"/>
      <c r="F75"/>
      <c r="G75"/>
      <c r="H75" s="8"/>
      <c r="I75" s="8"/>
      <c r="J75" s="8"/>
      <c r="K75" s="87"/>
      <c r="L75" s="87"/>
      <c r="M75" s="87"/>
      <c r="N75" s="87"/>
      <c r="O75"/>
      <c r="P75" s="123"/>
      <c r="Q75" s="28"/>
      <c r="R75" s="87"/>
      <c r="S75"/>
      <c r="T75" s="66" t="s">
        <v>227</v>
      </c>
      <c r="U75" s="28"/>
      <c r="V75" s="46"/>
      <c r="W75" s="57"/>
    </row>
    <row r="76" spans="2:29" x14ac:dyDescent="0.2">
      <c r="B76" s="47">
        <v>3</v>
      </c>
      <c r="C76"/>
      <c r="D76"/>
      <c r="E76"/>
      <c r="F76"/>
      <c r="G76"/>
      <c r="H76" s="8"/>
      <c r="I76" s="8"/>
      <c r="J76" s="8"/>
      <c r="K76" s="87"/>
      <c r="L76" s="87"/>
      <c r="M76" s="87"/>
      <c r="N76" s="87"/>
      <c r="O76"/>
      <c r="P76" s="123"/>
      <c r="Q76" s="28"/>
      <c r="R76" s="87"/>
      <c r="S76"/>
      <c r="T76" s="67" t="s">
        <v>228</v>
      </c>
      <c r="U76" s="28"/>
      <c r="V76" s="46"/>
      <c r="W76" s="57"/>
    </row>
    <row r="77" spans="2:29" x14ac:dyDescent="0.2">
      <c r="B77" s="47">
        <v>4</v>
      </c>
      <c r="C77"/>
      <c r="D77"/>
      <c r="E77"/>
      <c r="F77"/>
      <c r="G77"/>
      <c r="H77" s="8"/>
      <c r="I77" s="8"/>
      <c r="J77" s="8"/>
      <c r="K77" s="87"/>
      <c r="L77" s="87"/>
      <c r="M77" s="87"/>
      <c r="N77" s="87"/>
      <c r="O77" s="87"/>
      <c r="P77" s="87"/>
      <c r="Q77" s="87"/>
      <c r="R77" s="87"/>
      <c r="S77"/>
      <c r="T77"/>
      <c r="U77" s="28"/>
      <c r="V77"/>
      <c r="W77" s="57"/>
    </row>
    <row r="78" spans="2:29" x14ac:dyDescent="0.2">
      <c r="B78" s="47">
        <v>5</v>
      </c>
      <c r="C78"/>
      <c r="D78" s="37" t="s">
        <v>200</v>
      </c>
      <c r="E78"/>
      <c r="F78"/>
      <c r="G78"/>
      <c r="H78" s="8"/>
      <c r="I78" s="8"/>
      <c r="J78" s="8"/>
      <c r="K78" s="87"/>
      <c r="L78" s="87"/>
      <c r="M78" s="87"/>
      <c r="N78" s="87"/>
      <c r="O78" s="87"/>
      <c r="P78" s="87"/>
      <c r="Q78" s="87"/>
      <c r="R78" s="87"/>
      <c r="S78"/>
      <c r="T78"/>
      <c r="U78" s="28"/>
      <c r="V78"/>
      <c r="W78" s="57"/>
    </row>
    <row r="79" spans="2:29" x14ac:dyDescent="0.2">
      <c r="B79" s="47">
        <v>6</v>
      </c>
      <c r="C79"/>
      <c r="D79" s="37" t="s">
        <v>202</v>
      </c>
      <c r="E79"/>
      <c r="F79"/>
      <c r="G79"/>
      <c r="H79"/>
      <c r="I79" s="8"/>
      <c r="J79" s="8"/>
      <c r="K79" s="8"/>
      <c r="L79" s="8"/>
      <c r="M79" s="8"/>
      <c r="N79" s="8"/>
      <c r="O79" s="8"/>
      <c r="P79" s="8"/>
      <c r="Q79" s="8"/>
      <c r="R79" s="8"/>
      <c r="S79"/>
      <c r="T79" s="8"/>
      <c r="U79" s="28"/>
      <c r="V79"/>
      <c r="W79" s="57"/>
    </row>
    <row r="80" spans="2:29" x14ac:dyDescent="0.2">
      <c r="B80" s="47">
        <v>7</v>
      </c>
      <c r="C80"/>
      <c r="D80" s="37" t="s">
        <v>205</v>
      </c>
      <c r="E80"/>
      <c r="F80"/>
      <c r="G80"/>
      <c r="H80"/>
      <c r="I80" s="8"/>
      <c r="J80" s="8"/>
      <c r="K80" s="8"/>
      <c r="L80" s="8"/>
      <c r="M80" s="8"/>
      <c r="N80" s="8"/>
      <c r="O80" s="8"/>
      <c r="P80" s="8"/>
      <c r="Q80" s="8"/>
      <c r="R80" s="8"/>
      <c r="S80"/>
      <c r="T80" s="8"/>
      <c r="U80" s="28"/>
      <c r="V80"/>
      <c r="W80" s="57"/>
    </row>
    <row r="81" spans="2:29" x14ac:dyDescent="0.2">
      <c r="B81" s="47">
        <v>8</v>
      </c>
      <c r="C81"/>
      <c r="D81"/>
      <c r="E81"/>
      <c r="F81"/>
      <c r="G81"/>
      <c r="H81"/>
      <c r="I81" s="8"/>
      <c r="J81" s="8"/>
      <c r="K81" s="8"/>
      <c r="L81" s="8"/>
      <c r="M81" s="8"/>
      <c r="N81" s="8"/>
      <c r="O81" s="8"/>
      <c r="P81" s="8"/>
      <c r="Q81" s="8"/>
      <c r="R81" s="8"/>
      <c r="S81"/>
      <c r="T81" s="8"/>
      <c r="U81" s="28"/>
      <c r="V81"/>
      <c r="W81" s="57"/>
    </row>
    <row r="82" spans="2:29" x14ac:dyDescent="0.2">
      <c r="B82" s="47"/>
      <c r="C82"/>
      <c r="D82"/>
      <c r="H82" s="88"/>
      <c r="I82" s="8"/>
      <c r="J82" s="8"/>
      <c r="K82"/>
      <c r="L82"/>
      <c r="M82"/>
      <c r="N82"/>
      <c r="O82"/>
      <c r="P82" s="8"/>
      <c r="Q82" s="8"/>
      <c r="R82" s="28"/>
      <c r="S82" s="46"/>
    </row>
    <row r="83" spans="2:29" ht="15" customHeight="1" x14ac:dyDescent="0.2"/>
    <row r="84" spans="2:29" ht="16" x14ac:dyDescent="0.2">
      <c r="B84" s="49" t="s">
        <v>1</v>
      </c>
      <c r="C84" s="50"/>
      <c r="D84" s="50"/>
      <c r="E84" s="50"/>
      <c r="F84" s="49" t="s">
        <v>421</v>
      </c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1"/>
    </row>
    <row r="85" spans="2:29" hidden="1" x14ac:dyDescent="0.2">
      <c r="B85" s="24" t="s">
        <v>161</v>
      </c>
      <c r="G85" s="149">
        <f>VLOOKUP(B68&amp;B84,BUSCARECORDS_50MS15,2,FALSE)</f>
        <v>2.4326388888888891E-3</v>
      </c>
      <c r="H85" s="149"/>
      <c r="I85" s="24" t="str">
        <f>VLOOKUP(B68&amp;B84,BUSCARECORDS_50MS15,3,FALSE)</f>
        <v>SAD FUNDACIÓN SÍNDROME DE DOWN</v>
      </c>
      <c r="S85" s="19"/>
      <c r="Z85" s="2"/>
      <c r="AC85" s="2"/>
    </row>
    <row r="86" spans="2:29" x14ac:dyDescent="0.2">
      <c r="B86" s="24" t="s">
        <v>164</v>
      </c>
      <c r="G86" s="149">
        <f>VLOOKUP(B68&amp;B84,BUSCARECORDS_50MS15,2,FALSE)</f>
        <v>2.4326388888888891E-3</v>
      </c>
      <c r="H86" s="149"/>
      <c r="P86" s="39" t="s">
        <v>163</v>
      </c>
      <c r="Q86" s="40">
        <v>2.7199074074074074E-3</v>
      </c>
      <c r="S86" s="19"/>
      <c r="Z86" s="2"/>
      <c r="AC86" s="2"/>
    </row>
    <row r="87" spans="2:29" x14ac:dyDescent="0.2"/>
    <row r="88" spans="2:29" x14ac:dyDescent="0.2">
      <c r="B88" s="47">
        <v>1</v>
      </c>
      <c r="C88"/>
      <c r="D88"/>
      <c r="E88"/>
      <c r="F88"/>
      <c r="G88"/>
      <c r="H88" s="111"/>
      <c r="I88" s="8"/>
      <c r="J88" s="8"/>
      <c r="K88" s="87"/>
      <c r="L88" s="87"/>
      <c r="M88" s="87"/>
      <c r="N88" s="87"/>
      <c r="O88"/>
      <c r="P88" s="123"/>
      <c r="Q88" s="28"/>
      <c r="R88" s="87"/>
      <c r="S88"/>
      <c r="T88" s="65" t="s">
        <v>225</v>
      </c>
      <c r="U88" s="28"/>
      <c r="V88" s="46"/>
      <c r="W88" s="57"/>
    </row>
    <row r="89" spans="2:29" x14ac:dyDescent="0.2">
      <c r="B89" s="47">
        <v>2</v>
      </c>
      <c r="C89"/>
      <c r="D89"/>
      <c r="E89"/>
      <c r="F89"/>
      <c r="G89"/>
      <c r="H89" s="111"/>
      <c r="I89" s="8"/>
      <c r="J89" s="8"/>
      <c r="K89" s="87"/>
      <c r="L89" s="87"/>
      <c r="M89" s="87"/>
      <c r="N89" s="87"/>
      <c r="O89"/>
      <c r="P89" s="123"/>
      <c r="Q89" s="28"/>
      <c r="R89" s="87"/>
      <c r="S89"/>
      <c r="T89" s="66" t="s">
        <v>227</v>
      </c>
      <c r="U89" s="28"/>
      <c r="V89" s="46"/>
      <c r="W89" s="57"/>
    </row>
    <row r="90" spans="2:29" x14ac:dyDescent="0.2">
      <c r="B90" s="47">
        <v>3</v>
      </c>
      <c r="C90"/>
      <c r="D90"/>
      <c r="E90"/>
      <c r="F90"/>
      <c r="G90"/>
      <c r="H90" s="111"/>
      <c r="I90" s="8"/>
      <c r="J90" s="8"/>
      <c r="K90" s="87"/>
      <c r="L90" s="87"/>
      <c r="M90" s="87"/>
      <c r="N90" s="87"/>
      <c r="O90"/>
      <c r="P90" s="123"/>
      <c r="Q90" s="28"/>
      <c r="R90" s="87"/>
      <c r="S90"/>
      <c r="T90" s="67" t="s">
        <v>228</v>
      </c>
      <c r="U90" s="28"/>
      <c r="V90" s="46"/>
      <c r="W90" s="57"/>
    </row>
    <row r="91" spans="2:29" x14ac:dyDescent="0.2">
      <c r="B91" s="47">
        <v>4</v>
      </c>
      <c r="C91"/>
      <c r="D91"/>
      <c r="E91"/>
      <c r="F91"/>
      <c r="G91"/>
      <c r="H91" s="111"/>
      <c r="I91" s="8"/>
      <c r="J91" s="8"/>
      <c r="K91" s="87"/>
      <c r="L91" s="87"/>
      <c r="M91" s="87"/>
      <c r="N91" s="87"/>
      <c r="O91" s="87"/>
      <c r="P91" s="87"/>
      <c r="Q91" s="87"/>
      <c r="R91" s="87"/>
      <c r="S91"/>
      <c r="T91"/>
      <c r="U91" s="28"/>
      <c r="V91"/>
      <c r="W91" s="57"/>
    </row>
    <row r="92" spans="2:29" x14ac:dyDescent="0.2">
      <c r="B92" s="47">
        <v>5</v>
      </c>
      <c r="C92"/>
      <c r="D92" s="37" t="s">
        <v>200</v>
      </c>
      <c r="E92"/>
      <c r="F92"/>
      <c r="G92"/>
      <c r="H92" s="111"/>
      <c r="I92" s="8"/>
      <c r="J92" s="8"/>
      <c r="K92" s="87"/>
      <c r="L92" s="87"/>
      <c r="M92" s="87"/>
      <c r="N92" s="87"/>
      <c r="O92" s="87"/>
      <c r="P92" s="87"/>
      <c r="Q92" s="87"/>
      <c r="R92" s="87"/>
      <c r="S92"/>
      <c r="T92"/>
      <c r="U92" s="28"/>
      <c r="V92"/>
      <c r="W92" s="57"/>
    </row>
    <row r="93" spans="2:29" x14ac:dyDescent="0.2">
      <c r="B93" s="47">
        <v>6</v>
      </c>
      <c r="C93"/>
      <c r="D93" s="37" t="s">
        <v>202</v>
      </c>
      <c r="E93"/>
      <c r="F93"/>
      <c r="G93"/>
      <c r="H93" s="124"/>
      <c r="I93" s="8"/>
      <c r="J93" s="8"/>
      <c r="K93" s="8"/>
      <c r="L93" s="8"/>
      <c r="M93" s="8"/>
      <c r="N93" s="8"/>
      <c r="O93" s="8"/>
      <c r="P93" s="8"/>
      <c r="Q93" s="8"/>
      <c r="R93" s="8"/>
      <c r="S93"/>
      <c r="T93" s="8"/>
      <c r="U93" s="28"/>
      <c r="V93"/>
      <c r="W93" s="57"/>
    </row>
    <row r="94" spans="2:29" x14ac:dyDescent="0.2">
      <c r="B94" s="47">
        <v>7</v>
      </c>
      <c r="C94"/>
      <c r="D94" s="37" t="s">
        <v>205</v>
      </c>
      <c r="E94"/>
      <c r="F94"/>
      <c r="G94"/>
      <c r="H94" s="124"/>
      <c r="I94" s="8"/>
      <c r="J94" s="8"/>
      <c r="K94" s="8"/>
      <c r="L94" s="8"/>
      <c r="M94" s="8"/>
      <c r="N94" s="8"/>
      <c r="O94" s="8"/>
      <c r="P94" s="8"/>
      <c r="Q94" s="8"/>
      <c r="R94" s="8"/>
      <c r="S94"/>
      <c r="T94" s="8"/>
      <c r="U94" s="28"/>
      <c r="V94"/>
      <c r="W94" s="57"/>
    </row>
    <row r="95" spans="2:29" x14ac:dyDescent="0.2">
      <c r="B95" s="47">
        <v>8</v>
      </c>
      <c r="C95"/>
      <c r="D95"/>
      <c r="E95"/>
      <c r="F95"/>
      <c r="G95"/>
      <c r="H95" s="124"/>
      <c r="I95" s="8"/>
      <c r="J95" s="8"/>
      <c r="K95" s="8"/>
      <c r="L95" s="8"/>
      <c r="M95" s="8"/>
      <c r="N95" s="8"/>
      <c r="O95" s="8"/>
      <c r="P95" s="8"/>
      <c r="Q95" s="8"/>
      <c r="R95" s="8"/>
      <c r="S95"/>
      <c r="T95" s="8"/>
      <c r="U95" s="28"/>
      <c r="V95"/>
      <c r="W95" s="57"/>
    </row>
    <row r="96" spans="2:29" x14ac:dyDescent="0.2">
      <c r="B96" s="47"/>
      <c r="C96"/>
      <c r="D96"/>
      <c r="H96" s="88"/>
      <c r="I96" s="8"/>
      <c r="J96" s="8"/>
      <c r="K96"/>
      <c r="L96"/>
      <c r="M96"/>
      <c r="N96"/>
      <c r="O96"/>
      <c r="P96" s="8"/>
      <c r="Q96" s="8"/>
      <c r="R96" s="28"/>
      <c r="S96" s="46"/>
    </row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5" ht="15" customHeight="1" x14ac:dyDescent="0.2"/>
    <row r="206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24" ht="15" customHeight="1" x14ac:dyDescent="0.2"/>
    <row r="261" ht="15" customHeight="1" x14ac:dyDescent="0.2"/>
    <row r="262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1" ht="15" customHeight="1" x14ac:dyDescent="0.2"/>
    <row r="282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</sheetData>
  <mergeCells count="12">
    <mergeCell ref="G85:H85"/>
    <mergeCell ref="G86:H86"/>
    <mergeCell ref="G72:H72"/>
    <mergeCell ref="G7:H7"/>
    <mergeCell ref="G8:H8"/>
    <mergeCell ref="G39:H39"/>
    <mergeCell ref="G40:H40"/>
    <mergeCell ref="G21:H21"/>
    <mergeCell ref="G22:H22"/>
    <mergeCell ref="G71:H71"/>
    <mergeCell ref="G53:H53"/>
    <mergeCell ref="G54:H54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58" orientation="landscape" r:id="rId1"/>
  <headerFooter>
    <oddHeader>&amp;L&amp;"-,Negrita"18-19 de mayo de 2024&amp;C&amp;"-,Negrita"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2ADE-FEC0-B640-A4D0-E11F63549503}">
  <sheetPr>
    <tabColor theme="4"/>
  </sheetPr>
  <dimension ref="B2:AC95"/>
  <sheetViews>
    <sheetView zoomScale="120" zoomScaleNormal="120" workbookViewId="0">
      <selection activeCell="B3" sqref="B3:H235"/>
    </sheetView>
  </sheetViews>
  <sheetFormatPr baseColWidth="10" defaultColWidth="10.83203125" defaultRowHeight="15" customHeight="1" x14ac:dyDescent="0.2"/>
  <cols>
    <col min="1" max="1" width="5.6640625" style="1" customWidth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6.5" style="1" customWidth="1"/>
    <col min="7" max="7" width="6.33203125" style="1" customWidth="1"/>
    <col min="8" max="8" width="10.6640625" style="1" customWidth="1"/>
    <col min="9" max="9" width="13.6640625" style="1" customWidth="1"/>
    <col min="10" max="10" width="18.6640625" style="1" customWidth="1"/>
    <col min="11" max="11" width="26.83203125" style="1" bestFit="1" customWidth="1"/>
    <col min="12" max="12" width="28.33203125" style="1" bestFit="1" customWidth="1"/>
    <col min="13" max="13" width="35.6640625" style="1" bestFit="1" customWidth="1"/>
    <col min="14" max="14" width="27.6640625" style="1" bestFit="1" customWidth="1"/>
    <col min="15" max="15" width="8.1640625" style="1" customWidth="1"/>
    <col min="16" max="16" width="9.1640625" style="1" customWidth="1"/>
    <col min="17" max="17" width="8.1640625" style="1" bestFit="1" customWidth="1"/>
    <col min="18" max="18" width="8.1640625" style="18" bestFit="1" customWidth="1"/>
    <col min="19" max="19" width="5.6640625" style="1" customWidth="1"/>
    <col min="20" max="20" width="10.83203125" style="1"/>
    <col min="21" max="24" width="5" style="1" customWidth="1"/>
    <col min="25" max="16384" width="10.83203125" style="1"/>
  </cols>
  <sheetData>
    <row r="2" spans="2:29" ht="26" x14ac:dyDescent="0.2">
      <c r="B2" s="20" t="s">
        <v>136</v>
      </c>
      <c r="C2" s="21"/>
      <c r="D2" s="21"/>
      <c r="E2" s="21"/>
      <c r="F2" s="22" t="s">
        <v>272</v>
      </c>
    </row>
    <row r="3" spans="2:29" ht="7.5" customHeight="1" x14ac:dyDescent="0.2">
      <c r="P3" s="2"/>
    </row>
    <row r="4" spans="2:29" ht="19" x14ac:dyDescent="0.2">
      <c r="B4" s="23" t="s">
        <v>159</v>
      </c>
    </row>
    <row r="6" spans="2:29" ht="16" x14ac:dyDescent="0.2">
      <c r="B6" s="49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</row>
    <row r="7" spans="2:29" x14ac:dyDescent="0.2">
      <c r="B7" s="24" t="s">
        <v>160</v>
      </c>
      <c r="G7" s="149">
        <f>VLOOKUP(B4&amp;B6,BUSCARECORDS_50MS14,2,FALSE)</f>
        <v>3.169675925925926E-3</v>
      </c>
      <c r="H7" s="149"/>
      <c r="I7" s="24" t="str">
        <f>VLOOKUP(B4&amp;B6,BUSCARECORDS_50MS14,3,FALSE)</f>
        <v>SAD APASCOVI</v>
      </c>
      <c r="S7" s="19"/>
      <c r="Z7" s="2"/>
      <c r="AC7" s="2"/>
    </row>
    <row r="8" spans="2:29" x14ac:dyDescent="0.2">
      <c r="B8" s="24" t="s">
        <v>162</v>
      </c>
      <c r="G8" s="149">
        <f>VLOOKUP(B4&amp;B6,BUSCARECORDS_50MS14,2,FALSE)</f>
        <v>3.169675925925926E-3</v>
      </c>
      <c r="H8" s="149"/>
      <c r="P8" s="39" t="s">
        <v>163</v>
      </c>
      <c r="Q8" s="40">
        <v>5.9027777777777776E-3</v>
      </c>
      <c r="S8" s="19"/>
      <c r="Z8" s="2"/>
      <c r="AC8" s="2"/>
    </row>
    <row r="9" spans="2:29" x14ac:dyDescent="0.2"/>
    <row r="10" spans="2:29" x14ac:dyDescent="0.2">
      <c r="B10" s="47">
        <v>1</v>
      </c>
      <c r="C10"/>
      <c r="D10" t="s">
        <v>173</v>
      </c>
      <c r="E10"/>
      <c r="F10"/>
      <c r="G10"/>
      <c r="H10" s="111" t="s">
        <v>150</v>
      </c>
      <c r="I10" s="8" t="s">
        <v>165</v>
      </c>
      <c r="J10" s="8" t="s">
        <v>143</v>
      </c>
      <c r="K10" s="87" t="s">
        <v>170</v>
      </c>
      <c r="L10" s="87" t="s">
        <v>285</v>
      </c>
      <c r="M10" s="87" t="s">
        <v>440</v>
      </c>
      <c r="N10" s="87" t="s">
        <v>412</v>
      </c>
      <c r="O10" s="87"/>
      <c r="P10" s="65" t="s">
        <v>225</v>
      </c>
      <c r="Q10" s="40">
        <v>3.169675925925926E-3</v>
      </c>
      <c r="R10" s="87"/>
      <c r="S10"/>
      <c r="T10" s="65" t="s">
        <v>225</v>
      </c>
      <c r="U10" s="28"/>
      <c r="V10" s="87"/>
      <c r="W10"/>
      <c r="Y10" s="28"/>
      <c r="Z10" s="46"/>
      <c r="AA10" s="57"/>
    </row>
    <row r="11" spans="2:29" x14ac:dyDescent="0.2">
      <c r="B11" s="47">
        <v>2</v>
      </c>
      <c r="C11"/>
      <c r="D11" t="s">
        <v>35</v>
      </c>
      <c r="E11"/>
      <c r="F11"/>
      <c r="G11"/>
      <c r="H11" s="111" t="s">
        <v>150</v>
      </c>
      <c r="I11" s="8" t="s">
        <v>165</v>
      </c>
      <c r="J11" s="8" t="s">
        <v>143</v>
      </c>
      <c r="K11" s="87" t="s">
        <v>157</v>
      </c>
      <c r="L11" s="87" t="s">
        <v>319</v>
      </c>
      <c r="M11" s="87" t="s">
        <v>174</v>
      </c>
      <c r="N11" s="87" t="s">
        <v>411</v>
      </c>
      <c r="O11"/>
      <c r="P11" s="66" t="s">
        <v>227</v>
      </c>
      <c r="Q11" s="40">
        <v>5.6688657407407408E-3</v>
      </c>
      <c r="R11" s="87"/>
      <c r="S11"/>
      <c r="T11" s="66" t="s">
        <v>227</v>
      </c>
      <c r="U11" s="28"/>
      <c r="V11" s="87"/>
      <c r="W11"/>
      <c r="Y11" s="28"/>
      <c r="Z11" s="46"/>
      <c r="AA11" s="57"/>
    </row>
    <row r="12" spans="2:29" x14ac:dyDescent="0.2">
      <c r="B12" s="47">
        <v>3</v>
      </c>
      <c r="C12"/>
      <c r="D12"/>
      <c r="E12"/>
      <c r="F12"/>
      <c r="G12"/>
      <c r="H12" s="111"/>
      <c r="I12" s="8"/>
      <c r="J12" s="8"/>
      <c r="K12" s="87"/>
      <c r="L12" s="87"/>
      <c r="M12" s="87"/>
      <c r="N12" s="87"/>
      <c r="O12" s="87"/>
      <c r="P12" s="87"/>
      <c r="Q12" s="40"/>
      <c r="R12" s="87"/>
      <c r="S12"/>
      <c r="T12" s="67" t="s">
        <v>228</v>
      </c>
      <c r="U12" s="28"/>
      <c r="V12" s="87"/>
      <c r="W12"/>
      <c r="Y12" s="28"/>
      <c r="Z12" s="46"/>
      <c r="AA12" s="57"/>
    </row>
    <row r="13" spans="2:29" x14ac:dyDescent="0.2">
      <c r="B13" s="47">
        <v>4</v>
      </c>
      <c r="C13"/>
      <c r="D13"/>
      <c r="E13"/>
      <c r="F13"/>
      <c r="G13"/>
      <c r="H13" s="111"/>
      <c r="I13" s="8"/>
      <c r="J13" s="8"/>
      <c r="K13" s="87"/>
      <c r="L13" s="87"/>
      <c r="M13" s="87"/>
      <c r="N13" s="87"/>
      <c r="O13" s="87"/>
      <c r="P13" s="87"/>
      <c r="Q13" s="40"/>
      <c r="R13" s="87"/>
      <c r="S13" s="87"/>
      <c r="T13" s="87"/>
      <c r="U13" s="87"/>
      <c r="V13" s="87"/>
      <c r="W13"/>
      <c r="X13"/>
      <c r="Y13" s="28"/>
      <c r="Z13"/>
      <c r="AA13" s="57"/>
    </row>
    <row r="14" spans="2:29" x14ac:dyDescent="0.2">
      <c r="B14" s="47">
        <v>5</v>
      </c>
      <c r="C14"/>
      <c r="D14" s="37" t="s">
        <v>200</v>
      </c>
      <c r="E14"/>
      <c r="F14"/>
      <c r="G14"/>
      <c r="H14" s="111"/>
      <c r="I14" s="8"/>
      <c r="J14" s="8"/>
      <c r="K14" s="87"/>
      <c r="L14" s="87"/>
      <c r="M14" s="87"/>
      <c r="N14" s="87"/>
      <c r="O14" s="87"/>
      <c r="P14" s="87"/>
      <c r="Q14" s="40"/>
      <c r="R14" s="87"/>
      <c r="S14" s="87"/>
      <c r="T14" s="87"/>
      <c r="U14" s="87"/>
      <c r="V14" s="87"/>
      <c r="W14"/>
      <c r="X14"/>
      <c r="Y14" s="28"/>
      <c r="Z14"/>
      <c r="AA14" s="57"/>
    </row>
    <row r="15" spans="2:29" x14ac:dyDescent="0.2">
      <c r="B15" s="47">
        <v>6</v>
      </c>
      <c r="C15"/>
      <c r="D15" s="37" t="s">
        <v>202</v>
      </c>
      <c r="E15"/>
      <c r="F15"/>
      <c r="G15"/>
      <c r="H15" s="124"/>
      <c r="I15" s="8"/>
      <c r="J15" s="8"/>
      <c r="K15" s="8"/>
      <c r="L15" s="8"/>
      <c r="M15" s="8"/>
      <c r="N15" s="8"/>
      <c r="O15" s="8"/>
      <c r="P15" s="8"/>
      <c r="Q15" s="40"/>
      <c r="R15" s="8"/>
      <c r="S15" s="8"/>
      <c r="T15" s="8"/>
      <c r="U15" s="8"/>
      <c r="V15" s="8"/>
      <c r="W15"/>
      <c r="X15" s="8"/>
      <c r="Y15" s="28"/>
      <c r="Z15"/>
      <c r="AA15" s="57"/>
    </row>
    <row r="16" spans="2:29" x14ac:dyDescent="0.2">
      <c r="B16" s="47">
        <v>7</v>
      </c>
      <c r="C16"/>
      <c r="D16" s="37" t="s">
        <v>205</v>
      </c>
      <c r="E16"/>
      <c r="F16"/>
      <c r="G16"/>
      <c r="H16" s="124"/>
      <c r="I16" s="8"/>
      <c r="J16" s="8"/>
      <c r="K16" s="8"/>
      <c r="L16" s="8"/>
      <c r="M16" s="8"/>
      <c r="N16" s="8"/>
      <c r="O16" s="8"/>
      <c r="P16" s="8"/>
      <c r="Q16" s="40"/>
      <c r="R16" s="8"/>
      <c r="S16" s="8"/>
      <c r="T16" s="8"/>
      <c r="U16" s="8"/>
      <c r="V16" s="8"/>
      <c r="W16"/>
      <c r="X16" s="8"/>
      <c r="Y16" s="28"/>
      <c r="Z16"/>
      <c r="AA16" s="57"/>
    </row>
    <row r="17" spans="2:29" x14ac:dyDescent="0.2">
      <c r="B17" s="47">
        <v>8</v>
      </c>
      <c r="C17"/>
      <c r="D17"/>
      <c r="E17"/>
      <c r="F17"/>
      <c r="G17"/>
      <c r="H17" s="124"/>
      <c r="I17" s="8"/>
      <c r="J17" s="8"/>
      <c r="K17" s="8"/>
      <c r="L17" s="8"/>
      <c r="M17" s="8"/>
      <c r="N17" s="8"/>
      <c r="O17" s="8"/>
      <c r="P17" s="8"/>
      <c r="Q17" s="40"/>
      <c r="R17" s="8"/>
      <c r="S17" s="8"/>
      <c r="T17" s="8"/>
      <c r="U17" s="8"/>
      <c r="V17" s="8"/>
      <c r="W17"/>
      <c r="X17" s="8"/>
      <c r="Y17" s="28"/>
      <c r="Z17"/>
      <c r="AA17" s="57"/>
    </row>
    <row r="18" spans="2:29" x14ac:dyDescent="0.2">
      <c r="B18" s="47"/>
      <c r="C18"/>
      <c r="D18"/>
      <c r="H18" s="88"/>
      <c r="I18" s="8"/>
      <c r="J18" s="8"/>
      <c r="K18"/>
      <c r="L18"/>
      <c r="M18"/>
      <c r="N18"/>
      <c r="O18"/>
      <c r="P18" s="8"/>
      <c r="Q18" s="8"/>
      <c r="R18" s="28"/>
      <c r="S18" s="46"/>
    </row>
    <row r="20" spans="2:29" ht="16" x14ac:dyDescent="0.2">
      <c r="B20" s="49" t="s">
        <v>1</v>
      </c>
      <c r="C20" s="50"/>
      <c r="D20" s="50"/>
      <c r="E20" s="50"/>
      <c r="F20" s="49" t="s">
        <v>421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2:29" x14ac:dyDescent="0.2">
      <c r="B21" s="24" t="s">
        <v>161</v>
      </c>
      <c r="G21" s="149">
        <f>VLOOKUP(B4&amp;B20,BUSCARECORDS_50MS15,2,FALSE)</f>
        <v>4.7630787037037034E-3</v>
      </c>
      <c r="H21" s="149"/>
      <c r="I21" s="24" t="str">
        <f>VLOOKUP(B4&amp;B20,BUSCARECORDS_50MS15,3,FALSE)</f>
        <v>SAD FUNDACIÓN SÍNDROME DE DOWN</v>
      </c>
      <c r="S21" s="19"/>
      <c r="Z21" s="2"/>
      <c r="AC21" s="2"/>
    </row>
    <row r="22" spans="2:29" x14ac:dyDescent="0.2">
      <c r="B22" s="24" t="s">
        <v>164</v>
      </c>
      <c r="G22" s="149">
        <f>VLOOKUP(B4&amp;B20,BUSCARECORDS_50MS15,2,FALSE)</f>
        <v>4.7630787037037034E-3</v>
      </c>
      <c r="H22" s="149"/>
      <c r="P22" s="39" t="s">
        <v>163</v>
      </c>
      <c r="Q22" s="40">
        <v>5.9027777777777776E-3</v>
      </c>
      <c r="S22" s="19"/>
      <c r="Z22" s="2"/>
      <c r="AC22" s="2"/>
    </row>
    <row r="23" spans="2:29" x14ac:dyDescent="0.2"/>
    <row r="24" spans="2:29" x14ac:dyDescent="0.2">
      <c r="B24" s="47">
        <v>1</v>
      </c>
      <c r="C24"/>
      <c r="D24"/>
      <c r="E24"/>
      <c r="F24"/>
      <c r="G24"/>
      <c r="H24" s="111"/>
      <c r="I24" s="8"/>
      <c r="J24" s="8"/>
      <c r="K24" s="87"/>
      <c r="L24" s="87"/>
      <c r="M24" s="87"/>
      <c r="N24" s="87"/>
      <c r="O24" s="87"/>
      <c r="P24" s="87"/>
      <c r="Q24" s="40"/>
      <c r="R24" s="87"/>
      <c r="S24"/>
      <c r="T24" s="65" t="s">
        <v>225</v>
      </c>
      <c r="U24" s="28"/>
      <c r="V24" s="87"/>
      <c r="W24"/>
      <c r="Y24" s="28"/>
      <c r="Z24" s="46"/>
      <c r="AA24" s="57"/>
    </row>
    <row r="25" spans="2:29" x14ac:dyDescent="0.2">
      <c r="B25" s="47">
        <v>2</v>
      </c>
      <c r="C25"/>
      <c r="D25"/>
      <c r="E25"/>
      <c r="F25"/>
      <c r="G25"/>
      <c r="H25" s="111"/>
      <c r="I25" s="8"/>
      <c r="J25" s="8"/>
      <c r="K25" s="87"/>
      <c r="L25" s="87"/>
      <c r="M25" s="87"/>
      <c r="N25" s="87"/>
      <c r="O25" s="87"/>
      <c r="P25" s="87"/>
      <c r="Q25" s="40"/>
      <c r="R25" s="87"/>
      <c r="S25"/>
      <c r="T25" s="66" t="s">
        <v>227</v>
      </c>
      <c r="U25" s="28"/>
      <c r="V25" s="87"/>
      <c r="W25"/>
      <c r="Y25" s="28"/>
      <c r="Z25" s="46"/>
      <c r="AA25" s="57"/>
    </row>
    <row r="26" spans="2:29" x14ac:dyDescent="0.2">
      <c r="B26" s="47">
        <v>3</v>
      </c>
      <c r="C26"/>
      <c r="D26"/>
      <c r="E26"/>
      <c r="F26"/>
      <c r="G26"/>
      <c r="H26" s="111"/>
      <c r="I26" s="8"/>
      <c r="J26" s="8"/>
      <c r="K26" s="87"/>
      <c r="L26" s="87"/>
      <c r="M26" s="87"/>
      <c r="N26" s="87"/>
      <c r="O26" s="87"/>
      <c r="P26" s="87"/>
      <c r="Q26" s="40"/>
      <c r="R26" s="87"/>
      <c r="S26"/>
      <c r="T26" s="67" t="s">
        <v>228</v>
      </c>
      <c r="U26" s="28"/>
      <c r="V26" s="87"/>
      <c r="W26"/>
      <c r="Y26" s="28"/>
      <c r="Z26" s="46"/>
      <c r="AA26" s="57"/>
    </row>
    <row r="27" spans="2:29" x14ac:dyDescent="0.2">
      <c r="B27" s="47">
        <v>4</v>
      </c>
      <c r="C27"/>
      <c r="D27"/>
      <c r="E27"/>
      <c r="F27"/>
      <c r="G27"/>
      <c r="H27" s="111"/>
      <c r="I27" s="8"/>
      <c r="J27" s="8"/>
      <c r="K27" s="87"/>
      <c r="L27" s="87"/>
      <c r="M27" s="87"/>
      <c r="N27" s="87"/>
      <c r="O27" s="87"/>
      <c r="P27" s="87"/>
      <c r="Q27" s="40"/>
      <c r="R27" s="87"/>
      <c r="S27" s="87"/>
      <c r="T27" s="87"/>
      <c r="U27" s="87"/>
      <c r="V27" s="87"/>
      <c r="W27"/>
      <c r="X27"/>
      <c r="Y27" s="28"/>
      <c r="Z27"/>
      <c r="AA27" s="57"/>
    </row>
    <row r="28" spans="2:29" x14ac:dyDescent="0.2">
      <c r="B28" s="47">
        <v>5</v>
      </c>
      <c r="C28"/>
      <c r="D28" s="37" t="s">
        <v>200</v>
      </c>
      <c r="E28"/>
      <c r="F28"/>
      <c r="G28"/>
      <c r="H28" s="111"/>
      <c r="I28" s="8"/>
      <c r="J28" s="8"/>
      <c r="K28" s="87"/>
      <c r="L28" s="87"/>
      <c r="M28" s="87"/>
      <c r="N28" s="87"/>
      <c r="O28" s="87"/>
      <c r="P28" s="87"/>
      <c r="Q28" s="40"/>
      <c r="R28" s="87"/>
      <c r="S28" s="87"/>
      <c r="T28" s="87"/>
      <c r="U28" s="87"/>
      <c r="V28" s="87"/>
      <c r="W28"/>
      <c r="X28"/>
      <c r="Y28" s="28"/>
      <c r="Z28"/>
      <c r="AA28" s="57"/>
    </row>
    <row r="29" spans="2:29" x14ac:dyDescent="0.2">
      <c r="B29" s="47">
        <v>6</v>
      </c>
      <c r="C29"/>
      <c r="D29" s="37" t="s">
        <v>205</v>
      </c>
      <c r="E29"/>
      <c r="F29"/>
      <c r="G29"/>
      <c r="H29" s="124"/>
      <c r="I29" s="8"/>
      <c r="J29" s="8"/>
      <c r="K29" s="8"/>
      <c r="L29" s="8"/>
      <c r="M29" s="8"/>
      <c r="N29" s="8"/>
      <c r="O29" s="8"/>
      <c r="P29" s="8"/>
      <c r="Q29" s="40"/>
      <c r="R29" s="8"/>
      <c r="S29" s="8"/>
      <c r="T29" s="8"/>
      <c r="U29" s="8"/>
      <c r="V29" s="8"/>
      <c r="W29"/>
      <c r="X29" s="8"/>
      <c r="Y29" s="28"/>
      <c r="Z29"/>
      <c r="AA29" s="57"/>
    </row>
    <row r="30" spans="2:29" x14ac:dyDescent="0.2">
      <c r="B30" s="47">
        <v>7</v>
      </c>
      <c r="C30"/>
      <c r="D30"/>
      <c r="E30"/>
      <c r="F30"/>
      <c r="G30"/>
      <c r="H30" s="124"/>
      <c r="I30" s="8"/>
      <c r="J30" s="8"/>
      <c r="K30" s="8"/>
      <c r="L30" s="8"/>
      <c r="M30" s="8"/>
      <c r="N30" s="8"/>
      <c r="O30" s="8"/>
      <c r="P30" s="8"/>
      <c r="Q30" s="40"/>
      <c r="R30" s="8"/>
      <c r="S30" s="8"/>
      <c r="T30" s="8"/>
      <c r="U30" s="8"/>
      <c r="V30" s="8"/>
      <c r="W30"/>
      <c r="X30" s="8"/>
      <c r="Y30" s="28"/>
      <c r="Z30"/>
      <c r="AA30" s="57"/>
    </row>
    <row r="31" spans="2:29" x14ac:dyDescent="0.2">
      <c r="B31" s="47">
        <v>8</v>
      </c>
      <c r="C31"/>
      <c r="D31"/>
      <c r="E31"/>
      <c r="F31"/>
      <c r="G31"/>
      <c r="H31" s="124"/>
      <c r="I31" s="8"/>
      <c r="J31" s="8"/>
      <c r="K31" s="8"/>
      <c r="L31" s="8"/>
      <c r="M31" s="8"/>
      <c r="N31" s="8"/>
      <c r="O31" s="8"/>
      <c r="P31" s="8"/>
      <c r="Q31" s="40"/>
      <c r="R31" s="8"/>
      <c r="S31" s="8"/>
      <c r="T31" s="8"/>
      <c r="U31" s="8"/>
      <c r="V31" s="8"/>
      <c r="W31"/>
      <c r="X31" s="8"/>
      <c r="Y31" s="28"/>
      <c r="Z31"/>
      <c r="AA31" s="57"/>
    </row>
    <row r="32" spans="2:29" x14ac:dyDescent="0.2">
      <c r="B32" s="47"/>
      <c r="C32"/>
      <c r="D32"/>
      <c r="H32" s="88"/>
      <c r="I32" s="8"/>
      <c r="J32" s="8"/>
      <c r="K32"/>
      <c r="L32"/>
      <c r="M32"/>
      <c r="N32"/>
      <c r="O32"/>
      <c r="P32" s="8"/>
      <c r="Q32" s="8"/>
      <c r="R32" s="28"/>
      <c r="S32" s="46"/>
    </row>
    <row r="34" spans="2:29" ht="26" x14ac:dyDescent="0.2">
      <c r="B34" s="20" t="s">
        <v>136</v>
      </c>
      <c r="C34" s="21"/>
      <c r="D34" s="21"/>
      <c r="E34" s="21"/>
      <c r="F34" s="22" t="s">
        <v>273</v>
      </c>
    </row>
    <row r="35" spans="2:29" ht="7.5" customHeight="1" x14ac:dyDescent="0.2">
      <c r="P35" s="2"/>
    </row>
    <row r="36" spans="2:29" ht="19" x14ac:dyDescent="0.2">
      <c r="B36" s="23" t="s">
        <v>168</v>
      </c>
    </row>
    <row r="38" spans="2:29" ht="16" x14ac:dyDescent="0.2">
      <c r="B38" s="49" t="s">
        <v>1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1"/>
    </row>
    <row r="39" spans="2:29" x14ac:dyDescent="0.2">
      <c r="B39" s="24" t="s">
        <v>160</v>
      </c>
      <c r="G39" s="149">
        <f>VLOOKUP(B36&amp;B38,BUSCARECORDS_50MS14,2,FALSE)</f>
        <v>3.5810185185185181E-3</v>
      </c>
      <c r="H39" s="149"/>
      <c r="I39" s="24" t="str">
        <f>VLOOKUP(B36&amp;B38,BUSCARECORDS_50MS14,3,FALSE)</f>
        <v>SELECCIÓN DE MADRID</v>
      </c>
      <c r="S39" s="19"/>
      <c r="Z39" s="2"/>
      <c r="AC39" s="2"/>
    </row>
    <row r="40" spans="2:29" x14ac:dyDescent="0.2">
      <c r="B40" s="24" t="s">
        <v>162</v>
      </c>
      <c r="G40" s="149">
        <f>VLOOKUP(B36&amp;B38,BUSCARECORDS_50MS14,2,FALSE)</f>
        <v>3.5810185185185181E-3</v>
      </c>
      <c r="H40" s="149"/>
      <c r="P40" s="39" t="s">
        <v>163</v>
      </c>
      <c r="Q40" s="40">
        <v>5.5555555555555558E-3</v>
      </c>
      <c r="S40" s="19"/>
      <c r="Z40" s="2"/>
      <c r="AC40" s="2"/>
    </row>
    <row r="41" spans="2:29" x14ac:dyDescent="0.2"/>
    <row r="42" spans="2:29" x14ac:dyDescent="0.2">
      <c r="B42" s="47">
        <v>1</v>
      </c>
      <c r="C42"/>
      <c r="D42" t="s">
        <v>35</v>
      </c>
      <c r="E42"/>
      <c r="F42"/>
      <c r="G42"/>
      <c r="H42" s="111" t="s">
        <v>150</v>
      </c>
      <c r="I42" s="8" t="s">
        <v>165</v>
      </c>
      <c r="J42" s="8" t="s">
        <v>143</v>
      </c>
      <c r="K42" s="87" t="s">
        <v>169</v>
      </c>
      <c r="L42" s="87" t="s">
        <v>144</v>
      </c>
      <c r="M42" s="87" t="s">
        <v>410</v>
      </c>
      <c r="N42" s="87" t="s">
        <v>407</v>
      </c>
      <c r="O42"/>
      <c r="P42" s="65" t="s">
        <v>225</v>
      </c>
      <c r="Q42" s="40">
        <v>4.182175925925926E-3</v>
      </c>
      <c r="R42" s="87"/>
      <c r="S42"/>
      <c r="T42" s="65" t="s">
        <v>225</v>
      </c>
      <c r="U42" s="28"/>
      <c r="V42" s="87"/>
      <c r="W42"/>
      <c r="Y42" s="28"/>
      <c r="Z42" s="46"/>
      <c r="AA42" s="57"/>
    </row>
    <row r="43" spans="2:29" x14ac:dyDescent="0.2">
      <c r="B43" s="47">
        <v>2</v>
      </c>
      <c r="C43"/>
      <c r="D43" t="s">
        <v>284</v>
      </c>
      <c r="E43"/>
      <c r="F43"/>
      <c r="G43"/>
      <c r="H43" s="111" t="s">
        <v>150</v>
      </c>
      <c r="I43" s="8" t="s">
        <v>165</v>
      </c>
      <c r="J43" s="8" t="s">
        <v>143</v>
      </c>
      <c r="K43" s="87" t="s">
        <v>427</v>
      </c>
      <c r="L43" s="87" t="s">
        <v>263</v>
      </c>
      <c r="M43" s="87" t="s">
        <v>408</v>
      </c>
      <c r="N43" s="87" t="s">
        <v>155</v>
      </c>
      <c r="O43"/>
      <c r="P43" s="66" t="s">
        <v>227</v>
      </c>
      <c r="Q43" s="40">
        <v>4.1859953703703703E-3</v>
      </c>
      <c r="R43" s="87"/>
      <c r="S43"/>
      <c r="T43" s="66" t="s">
        <v>227</v>
      </c>
      <c r="U43" s="28"/>
      <c r="V43" s="87"/>
      <c r="W43"/>
      <c r="Y43" s="28"/>
      <c r="Z43" s="46"/>
      <c r="AA43" s="57"/>
    </row>
    <row r="44" spans="2:29" x14ac:dyDescent="0.2">
      <c r="B44" s="47">
        <v>3</v>
      </c>
      <c r="C44"/>
      <c r="D44"/>
      <c r="E44"/>
      <c r="F44"/>
      <c r="G44"/>
      <c r="H44" s="111"/>
      <c r="I44" s="8"/>
      <c r="J44" s="8"/>
      <c r="K44" s="87"/>
      <c r="L44" s="87"/>
      <c r="M44" s="87"/>
      <c r="N44" s="87"/>
      <c r="O44" s="87"/>
      <c r="P44" s="87"/>
      <c r="Q44" s="40"/>
      <c r="R44" s="87"/>
      <c r="S44"/>
      <c r="T44" s="67" t="s">
        <v>228</v>
      </c>
      <c r="U44" s="28"/>
      <c r="V44" s="87"/>
      <c r="W44"/>
      <c r="Y44" s="28"/>
      <c r="Z44" s="46"/>
      <c r="AA44" s="57"/>
    </row>
    <row r="45" spans="2:29" x14ac:dyDescent="0.2">
      <c r="B45" s="47">
        <v>4</v>
      </c>
      <c r="C45"/>
      <c r="D45"/>
      <c r="E45"/>
      <c r="F45"/>
      <c r="G45"/>
      <c r="H45" s="111"/>
      <c r="I45" s="8"/>
      <c r="J45" s="8"/>
      <c r="K45" s="87"/>
      <c r="L45" s="87"/>
      <c r="M45" s="87"/>
      <c r="N45" s="87"/>
      <c r="O45" s="87"/>
      <c r="P45" s="87"/>
      <c r="Q45" s="40"/>
      <c r="R45" s="87"/>
      <c r="S45" s="87"/>
      <c r="T45" s="87"/>
      <c r="U45" s="87"/>
      <c r="V45" s="87"/>
      <c r="W45"/>
      <c r="X45"/>
      <c r="Y45" s="28"/>
      <c r="Z45"/>
      <c r="AA45" s="57"/>
    </row>
    <row r="46" spans="2:29" x14ac:dyDescent="0.2">
      <c r="B46" s="47">
        <v>5</v>
      </c>
      <c r="C46"/>
      <c r="D46" s="37" t="s">
        <v>200</v>
      </c>
      <c r="E46"/>
      <c r="F46"/>
      <c r="G46"/>
      <c r="H46" s="111"/>
      <c r="I46" s="8"/>
      <c r="J46" s="8"/>
      <c r="K46" s="87"/>
      <c r="L46" s="87"/>
      <c r="M46" s="87"/>
      <c r="N46" s="87"/>
      <c r="O46" s="87"/>
      <c r="P46" s="87"/>
      <c r="Q46" s="40"/>
      <c r="R46" s="87"/>
      <c r="S46" s="87"/>
      <c r="T46" s="87"/>
      <c r="U46" s="87"/>
      <c r="V46" s="87"/>
      <c r="W46"/>
      <c r="X46"/>
      <c r="Y46" s="28"/>
      <c r="Z46"/>
      <c r="AA46" s="57"/>
    </row>
    <row r="47" spans="2:29" x14ac:dyDescent="0.2">
      <c r="B47" s="47">
        <v>6</v>
      </c>
      <c r="C47"/>
      <c r="D47" s="37" t="s">
        <v>202</v>
      </c>
      <c r="E47"/>
      <c r="F47"/>
      <c r="G47"/>
      <c r="H47" s="124"/>
      <c r="I47" s="8"/>
      <c r="J47" s="8"/>
      <c r="K47" s="8"/>
      <c r="L47" s="8"/>
      <c r="M47" s="8"/>
      <c r="N47" s="8"/>
      <c r="O47" s="8"/>
      <c r="P47" s="8"/>
      <c r="Q47" s="40"/>
      <c r="R47" s="8"/>
      <c r="S47" s="8"/>
      <c r="T47" s="8"/>
      <c r="U47" s="8"/>
      <c r="V47" s="8"/>
      <c r="W47"/>
      <c r="X47" s="8"/>
      <c r="Y47" s="28"/>
      <c r="Z47"/>
      <c r="AA47" s="57"/>
    </row>
    <row r="48" spans="2:29" x14ac:dyDescent="0.2">
      <c r="B48" s="47">
        <v>7</v>
      </c>
      <c r="C48"/>
      <c r="D48" s="37" t="s">
        <v>205</v>
      </c>
      <c r="E48"/>
      <c r="F48"/>
      <c r="G48"/>
      <c r="H48" s="124"/>
      <c r="I48" s="8"/>
      <c r="J48" s="8"/>
      <c r="K48" s="8"/>
      <c r="L48" s="8"/>
      <c r="M48" s="8"/>
      <c r="N48" s="8"/>
      <c r="O48" s="8"/>
      <c r="P48" s="8"/>
      <c r="Q48" s="40"/>
      <c r="R48" s="8"/>
      <c r="S48" s="8"/>
      <c r="T48" s="8"/>
      <c r="U48" s="8"/>
      <c r="V48" s="8"/>
      <c r="W48"/>
      <c r="X48" s="8"/>
      <c r="Y48" s="28"/>
      <c r="Z48"/>
      <c r="AA48" s="57"/>
    </row>
    <row r="49" spans="2:29" x14ac:dyDescent="0.2">
      <c r="B49" s="47">
        <v>8</v>
      </c>
      <c r="C49"/>
      <c r="D49"/>
      <c r="E49"/>
      <c r="F49"/>
      <c r="G49"/>
      <c r="H49" s="124"/>
      <c r="I49" s="8"/>
      <c r="J49" s="8"/>
      <c r="K49" s="8"/>
      <c r="L49" s="8"/>
      <c r="M49" s="8"/>
      <c r="N49" s="8"/>
      <c r="O49" s="8"/>
      <c r="P49" s="8"/>
      <c r="Q49" s="40"/>
      <c r="R49" s="8"/>
      <c r="S49" s="8"/>
      <c r="T49" s="8"/>
      <c r="U49" s="8"/>
      <c r="V49" s="8"/>
      <c r="W49"/>
      <c r="X49" s="8"/>
      <c r="Y49" s="28"/>
      <c r="Z49"/>
      <c r="AA49" s="57"/>
    </row>
    <row r="50" spans="2:29" x14ac:dyDescent="0.2">
      <c r="B50" s="47"/>
      <c r="C50"/>
      <c r="D50"/>
      <c r="H50" s="88"/>
      <c r="I50" s="8"/>
      <c r="J50" s="8"/>
      <c r="K50"/>
      <c r="L50"/>
      <c r="M50"/>
      <c r="N50"/>
      <c r="O50"/>
      <c r="P50" s="8"/>
      <c r="Q50" s="8"/>
      <c r="R50" s="28"/>
      <c r="S50" s="46"/>
    </row>
    <row r="52" spans="2:29" ht="16" x14ac:dyDescent="0.2">
      <c r="B52" s="49" t="s">
        <v>1</v>
      </c>
      <c r="C52" s="50"/>
      <c r="D52" s="50"/>
      <c r="E52" s="50"/>
      <c r="F52" s="49" t="s">
        <v>421</v>
      </c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1"/>
    </row>
    <row r="53" spans="2:29" x14ac:dyDescent="0.2">
      <c r="B53" s="24" t="s">
        <v>161</v>
      </c>
      <c r="G53" s="149">
        <f>VLOOKUP(B36&amp;B52,BUSCARECORDS_50MS15,2,FALSE)</f>
        <v>4.2622685185185185E-3</v>
      </c>
      <c r="H53" s="149"/>
      <c r="I53" s="24" t="str">
        <f>VLOOKUP(B36&amp;B52,BUSCARECORDS_50MS15,3,FALSE)</f>
        <v>CD GREDOS SAN DIEGO</v>
      </c>
      <c r="S53" s="19"/>
      <c r="Z53" s="2"/>
      <c r="AC53" s="2"/>
    </row>
    <row r="54" spans="2:29" x14ac:dyDescent="0.2">
      <c r="B54" s="24" t="s">
        <v>164</v>
      </c>
      <c r="G54" s="149">
        <f>VLOOKUP(B36&amp;B52,BUSCARECORDS_50MS15,2,FALSE)</f>
        <v>4.2622685185185185E-3</v>
      </c>
      <c r="H54" s="149"/>
      <c r="P54" s="39" t="s">
        <v>163</v>
      </c>
      <c r="Q54" s="40">
        <v>5.5555555555555558E-3</v>
      </c>
      <c r="S54" s="19"/>
      <c r="Z54" s="2"/>
      <c r="AC54" s="2"/>
    </row>
    <row r="55" spans="2:29" x14ac:dyDescent="0.2"/>
    <row r="56" spans="2:29" x14ac:dyDescent="0.2">
      <c r="B56" s="47">
        <v>1</v>
      </c>
      <c r="C56"/>
      <c r="D56" t="s">
        <v>142</v>
      </c>
      <c r="E56"/>
      <c r="F56"/>
      <c r="G56"/>
      <c r="H56" s="111" t="s">
        <v>140</v>
      </c>
      <c r="I56" s="8" t="s">
        <v>165</v>
      </c>
      <c r="J56" s="8" t="s">
        <v>143</v>
      </c>
      <c r="K56" s="87" t="s">
        <v>167</v>
      </c>
      <c r="L56" s="87" t="s">
        <v>409</v>
      </c>
      <c r="M56" s="87" t="s">
        <v>304</v>
      </c>
      <c r="N56" s="87" t="s">
        <v>321</v>
      </c>
      <c r="O56"/>
      <c r="P56" s="65" t="s">
        <v>225</v>
      </c>
      <c r="Q56" s="40">
        <v>4.8136574074074071E-3</v>
      </c>
      <c r="R56" s="87"/>
      <c r="S56"/>
      <c r="T56" s="65" t="s">
        <v>225</v>
      </c>
      <c r="U56" s="28"/>
      <c r="V56" s="87"/>
      <c r="W56"/>
      <c r="Y56" s="28"/>
      <c r="Z56" s="46"/>
      <c r="AA56" s="57"/>
    </row>
    <row r="57" spans="2:29" x14ac:dyDescent="0.2">
      <c r="B57" s="47">
        <v>2</v>
      </c>
      <c r="C57"/>
      <c r="D57"/>
      <c r="E57"/>
      <c r="F57"/>
      <c r="G57"/>
      <c r="H57" s="111"/>
      <c r="I57" s="8"/>
      <c r="J57" s="8"/>
      <c r="K57" s="87"/>
      <c r="L57" s="87"/>
      <c r="M57" s="87"/>
      <c r="N57" s="87"/>
      <c r="O57" s="87"/>
      <c r="P57" s="87"/>
      <c r="Q57" s="40"/>
      <c r="R57" s="87"/>
      <c r="S57"/>
      <c r="T57" s="66" t="s">
        <v>227</v>
      </c>
      <c r="U57" s="28"/>
      <c r="V57" s="87"/>
      <c r="W57"/>
      <c r="Y57" s="28"/>
      <c r="Z57" s="46"/>
      <c r="AA57" s="57"/>
    </row>
    <row r="58" spans="2:29" x14ac:dyDescent="0.2">
      <c r="B58" s="47">
        <v>3</v>
      </c>
      <c r="C58"/>
      <c r="D58"/>
      <c r="E58"/>
      <c r="F58"/>
      <c r="G58"/>
      <c r="H58" s="111"/>
      <c r="I58" s="8"/>
      <c r="J58" s="8"/>
      <c r="K58" s="87"/>
      <c r="L58" s="87"/>
      <c r="M58" s="87"/>
      <c r="N58" s="87"/>
      <c r="O58" s="87"/>
      <c r="P58" s="87"/>
      <c r="Q58" s="40"/>
      <c r="R58" s="87"/>
      <c r="S58"/>
      <c r="T58" s="67" t="s">
        <v>228</v>
      </c>
      <c r="U58" s="28"/>
      <c r="V58" s="87"/>
      <c r="W58"/>
      <c r="Y58" s="28"/>
      <c r="Z58" s="46"/>
      <c r="AA58" s="57"/>
    </row>
    <row r="59" spans="2:29" x14ac:dyDescent="0.2">
      <c r="B59" s="47">
        <v>4</v>
      </c>
      <c r="C59"/>
      <c r="D59"/>
      <c r="E59"/>
      <c r="F59"/>
      <c r="G59"/>
      <c r="H59" s="111"/>
      <c r="I59" s="8"/>
      <c r="J59" s="8"/>
      <c r="K59" s="87"/>
      <c r="L59" s="87"/>
      <c r="M59" s="87"/>
      <c r="N59" s="87"/>
      <c r="O59" s="87"/>
      <c r="P59" s="87"/>
      <c r="Q59" s="40"/>
      <c r="R59" s="87"/>
      <c r="S59" s="87"/>
      <c r="T59" s="87"/>
      <c r="U59" s="87"/>
      <c r="V59" s="87"/>
      <c r="W59"/>
      <c r="X59"/>
      <c r="Y59" s="28"/>
      <c r="Z59"/>
      <c r="AA59" s="57"/>
    </row>
    <row r="60" spans="2:29" x14ac:dyDescent="0.2">
      <c r="B60" s="47">
        <v>5</v>
      </c>
      <c r="C60"/>
      <c r="D60" s="37" t="s">
        <v>200</v>
      </c>
      <c r="E60"/>
      <c r="F60"/>
      <c r="G60"/>
      <c r="H60" s="111"/>
      <c r="I60" s="8"/>
      <c r="J60" s="8"/>
      <c r="K60" s="87"/>
      <c r="L60" s="87"/>
      <c r="M60" s="87"/>
      <c r="N60" s="87"/>
      <c r="O60" s="87"/>
      <c r="P60" s="87"/>
      <c r="Q60" s="40"/>
      <c r="R60" s="87"/>
      <c r="S60" s="87"/>
      <c r="T60" s="87"/>
      <c r="U60" s="87"/>
      <c r="V60" s="87"/>
      <c r="W60"/>
      <c r="X60"/>
      <c r="Y60" s="28"/>
      <c r="Z60"/>
      <c r="AA60" s="57"/>
    </row>
    <row r="61" spans="2:29" x14ac:dyDescent="0.2">
      <c r="B61" s="47">
        <v>6</v>
      </c>
      <c r="C61"/>
      <c r="D61" s="37" t="s">
        <v>202</v>
      </c>
      <c r="E61"/>
      <c r="F61"/>
      <c r="G61"/>
      <c r="H61" s="124"/>
      <c r="I61" s="8"/>
      <c r="J61" s="8"/>
      <c r="K61" s="8"/>
      <c r="L61" s="8"/>
      <c r="M61" s="8"/>
      <c r="N61" s="8"/>
      <c r="O61" s="8"/>
      <c r="P61" s="8"/>
      <c r="Q61" s="40"/>
      <c r="R61" s="8"/>
      <c r="S61" s="8"/>
      <c r="T61" s="8"/>
      <c r="U61" s="8"/>
      <c r="V61" s="8"/>
      <c r="W61"/>
      <c r="X61" s="8"/>
      <c r="Y61" s="28"/>
      <c r="Z61"/>
      <c r="AA61" s="57"/>
    </row>
    <row r="62" spans="2:29" x14ac:dyDescent="0.2">
      <c r="B62" s="47">
        <v>7</v>
      </c>
      <c r="C62"/>
      <c r="D62" s="37" t="s">
        <v>205</v>
      </c>
      <c r="E62"/>
      <c r="F62"/>
      <c r="G62"/>
      <c r="H62" s="124"/>
      <c r="I62" s="8"/>
      <c r="J62" s="8"/>
      <c r="K62" s="8"/>
      <c r="L62" s="8"/>
      <c r="M62" s="8"/>
      <c r="N62" s="8"/>
      <c r="O62" s="8"/>
      <c r="P62" s="8"/>
      <c r="Q62" s="40"/>
      <c r="R62" s="8"/>
      <c r="S62" s="8"/>
      <c r="T62" s="8"/>
      <c r="U62" s="8"/>
      <c r="V62" s="8"/>
      <c r="W62"/>
      <c r="X62" s="8"/>
      <c r="Y62" s="28"/>
      <c r="Z62"/>
      <c r="AA62" s="57"/>
    </row>
    <row r="63" spans="2:29" x14ac:dyDescent="0.2">
      <c r="B63" s="47">
        <v>8</v>
      </c>
      <c r="C63"/>
      <c r="D63"/>
      <c r="E63"/>
      <c r="F63"/>
      <c r="G63"/>
      <c r="H63" s="124"/>
      <c r="I63" s="8"/>
      <c r="J63" s="8"/>
      <c r="K63" s="8"/>
      <c r="L63" s="8"/>
      <c r="M63" s="8"/>
      <c r="N63" s="8"/>
      <c r="O63" s="8"/>
      <c r="P63" s="8"/>
      <c r="Q63" s="40"/>
      <c r="R63" s="8"/>
      <c r="S63" s="8"/>
      <c r="T63" s="8"/>
      <c r="U63" s="8"/>
      <c r="V63" s="8"/>
      <c r="W63"/>
      <c r="X63" s="8"/>
      <c r="Y63" s="28"/>
      <c r="Z63"/>
      <c r="AA63" s="57"/>
    </row>
    <row r="64" spans="2:29" x14ac:dyDescent="0.2">
      <c r="B64" s="47"/>
      <c r="C64"/>
      <c r="D64"/>
      <c r="H64" s="88"/>
      <c r="I64" s="8"/>
      <c r="J64" s="8"/>
      <c r="K64"/>
      <c r="L64"/>
      <c r="M64"/>
      <c r="N64"/>
      <c r="O64"/>
      <c r="P64" s="8"/>
      <c r="Q64" s="8"/>
      <c r="R64" s="28"/>
      <c r="S64" s="46"/>
    </row>
    <row r="66" spans="2:29" ht="26" x14ac:dyDescent="0.2">
      <c r="B66" s="20" t="s">
        <v>136</v>
      </c>
      <c r="C66" s="21"/>
      <c r="D66" s="21"/>
      <c r="E66" s="21"/>
      <c r="F66" s="22" t="s">
        <v>274</v>
      </c>
    </row>
    <row r="67" spans="2:29" ht="7.5" customHeight="1" x14ac:dyDescent="0.2">
      <c r="P67" s="2"/>
    </row>
    <row r="68" spans="2:29" ht="19" x14ac:dyDescent="0.2">
      <c r="B68" s="23" t="s">
        <v>172</v>
      </c>
    </row>
    <row r="70" spans="2:29" ht="16" x14ac:dyDescent="0.2">
      <c r="B70" s="49" t="s">
        <v>1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1"/>
    </row>
    <row r="71" spans="2:29" x14ac:dyDescent="0.2">
      <c r="B71" s="24" t="s">
        <v>160</v>
      </c>
      <c r="G71" s="149">
        <f>VLOOKUP(B68&amp;B70,BUSCARECORDS_50MS14,2,FALSE)</f>
        <v>3.6921296296296298E-3</v>
      </c>
      <c r="H71" s="149"/>
      <c r="I71" s="24" t="str">
        <f>VLOOKUP(B68&amp;B70,BUSCARECORDS_50MS14,3,FALSE)</f>
        <v>SAD APASCOVI</v>
      </c>
      <c r="S71" s="19"/>
      <c r="Z71" s="2"/>
      <c r="AC71" s="2"/>
    </row>
    <row r="72" spans="2:29" x14ac:dyDescent="0.2">
      <c r="B72" s="24" t="s">
        <v>162</v>
      </c>
      <c r="G72" s="149">
        <f>VLOOKUP(B68&amp;B70,BUSCARECORDS_50MS14,2,FALSE)</f>
        <v>3.6921296296296298E-3</v>
      </c>
      <c r="H72" s="149"/>
      <c r="P72" s="39" t="s">
        <v>163</v>
      </c>
      <c r="Q72" s="40">
        <v>6.2499999999999995E-3</v>
      </c>
      <c r="S72" s="19"/>
      <c r="Z72" s="2"/>
      <c r="AC72" s="2"/>
    </row>
    <row r="73" spans="2:29" x14ac:dyDescent="0.2"/>
    <row r="74" spans="2:29" x14ac:dyDescent="0.2">
      <c r="B74" s="47">
        <v>1</v>
      </c>
      <c r="C74"/>
      <c r="D74"/>
      <c r="E74"/>
      <c r="F74"/>
      <c r="G74"/>
      <c r="H74" s="111"/>
      <c r="I74" s="8"/>
      <c r="J74" s="8"/>
      <c r="K74" s="87"/>
      <c r="L74" s="87"/>
      <c r="M74" s="87"/>
      <c r="N74" s="87"/>
      <c r="O74" s="87"/>
      <c r="P74" s="87"/>
      <c r="Q74" s="40"/>
      <c r="R74" s="87"/>
      <c r="S74"/>
      <c r="T74" s="65" t="s">
        <v>225</v>
      </c>
      <c r="U74" s="28"/>
      <c r="V74" s="87"/>
      <c r="W74"/>
      <c r="Y74" s="28"/>
      <c r="Z74" s="46"/>
      <c r="AA74" s="57"/>
    </row>
    <row r="75" spans="2:29" x14ac:dyDescent="0.2">
      <c r="B75" s="47">
        <v>2</v>
      </c>
      <c r="C75"/>
      <c r="D75"/>
      <c r="E75"/>
      <c r="F75"/>
      <c r="G75"/>
      <c r="H75" s="111"/>
      <c r="I75" s="8"/>
      <c r="J75" s="8"/>
      <c r="K75" s="87"/>
      <c r="L75" s="87"/>
      <c r="M75" s="87"/>
      <c r="N75" s="87"/>
      <c r="O75" s="87"/>
      <c r="P75" s="87"/>
      <c r="Q75" s="40"/>
      <c r="R75" s="87"/>
      <c r="S75"/>
      <c r="T75" s="66" t="s">
        <v>227</v>
      </c>
      <c r="U75" s="28"/>
      <c r="V75" s="87"/>
      <c r="W75"/>
      <c r="Y75" s="28"/>
      <c r="Z75" s="46"/>
      <c r="AA75" s="57"/>
    </row>
    <row r="76" spans="2:29" x14ac:dyDescent="0.2">
      <c r="B76" s="47">
        <v>3</v>
      </c>
      <c r="C76"/>
      <c r="D76"/>
      <c r="E76"/>
      <c r="F76"/>
      <c r="G76"/>
      <c r="H76" s="111"/>
      <c r="I76" s="8"/>
      <c r="J76" s="8"/>
      <c r="K76" s="87"/>
      <c r="L76" s="87"/>
      <c r="M76" s="87"/>
      <c r="N76" s="87"/>
      <c r="O76" s="87"/>
      <c r="P76" s="87"/>
      <c r="Q76" s="40"/>
      <c r="R76" s="87"/>
      <c r="S76"/>
      <c r="T76" s="67" t="s">
        <v>228</v>
      </c>
      <c r="U76" s="28"/>
      <c r="V76" s="87"/>
      <c r="W76"/>
      <c r="Y76" s="28"/>
      <c r="Z76" s="46"/>
      <c r="AA76" s="57"/>
    </row>
    <row r="77" spans="2:29" x14ac:dyDescent="0.2">
      <c r="B77" s="47">
        <v>4</v>
      </c>
      <c r="C77"/>
      <c r="D77"/>
      <c r="E77"/>
      <c r="F77"/>
      <c r="G77"/>
      <c r="H77" s="111"/>
      <c r="I77" s="8"/>
      <c r="J77" s="8"/>
      <c r="K77" s="87"/>
      <c r="L77" s="87"/>
      <c r="M77" s="87"/>
      <c r="N77" s="87"/>
      <c r="O77" s="87"/>
      <c r="P77" s="87"/>
      <c r="Q77" s="40"/>
      <c r="R77" s="87"/>
      <c r="S77" s="87"/>
      <c r="T77" s="87"/>
      <c r="U77" s="87"/>
      <c r="V77" s="87"/>
      <c r="W77"/>
      <c r="X77"/>
      <c r="Y77" s="28"/>
      <c r="Z77"/>
      <c r="AA77" s="57"/>
    </row>
    <row r="78" spans="2:29" x14ac:dyDescent="0.2">
      <c r="B78" s="47">
        <v>5</v>
      </c>
      <c r="C78"/>
      <c r="D78" s="37" t="s">
        <v>200</v>
      </c>
      <c r="E78"/>
      <c r="F78"/>
      <c r="G78"/>
      <c r="H78" s="111"/>
      <c r="I78" s="8"/>
      <c r="J78" s="8"/>
      <c r="K78" s="87"/>
      <c r="L78" s="87"/>
      <c r="M78" s="87"/>
      <c r="N78" s="87"/>
      <c r="O78" s="87"/>
      <c r="P78" s="87"/>
      <c r="Q78" s="40"/>
      <c r="R78" s="87"/>
      <c r="S78" s="87"/>
      <c r="T78" s="87"/>
      <c r="U78" s="87"/>
      <c r="V78" s="87"/>
      <c r="W78"/>
      <c r="X78"/>
      <c r="Y78" s="28"/>
      <c r="Z78"/>
      <c r="AA78" s="57"/>
    </row>
    <row r="79" spans="2:29" x14ac:dyDescent="0.2">
      <c r="B79" s="47">
        <v>6</v>
      </c>
      <c r="C79"/>
      <c r="D79" s="37" t="s">
        <v>205</v>
      </c>
      <c r="E79"/>
      <c r="F79"/>
      <c r="G79"/>
      <c r="H79" s="124"/>
      <c r="I79" s="8"/>
      <c r="J79" s="8"/>
      <c r="K79" s="8"/>
      <c r="L79" s="8"/>
      <c r="M79" s="8"/>
      <c r="N79" s="8"/>
      <c r="O79" s="8"/>
      <c r="P79" s="8"/>
      <c r="Q79" s="40"/>
      <c r="R79" s="8"/>
      <c r="S79" s="8"/>
      <c r="T79" s="8"/>
      <c r="U79" s="8"/>
      <c r="V79" s="8"/>
      <c r="W79"/>
      <c r="X79" s="8"/>
      <c r="Y79" s="28"/>
      <c r="Z79"/>
      <c r="AA79" s="57"/>
    </row>
    <row r="80" spans="2:29" x14ac:dyDescent="0.2">
      <c r="B80" s="47">
        <v>7</v>
      </c>
      <c r="C80"/>
      <c r="D80"/>
      <c r="E80"/>
      <c r="F80"/>
      <c r="G80"/>
      <c r="H80" s="124"/>
      <c r="I80" s="8"/>
      <c r="J80" s="8"/>
      <c r="K80" s="8"/>
      <c r="L80" s="8"/>
      <c r="M80" s="8"/>
      <c r="N80" s="8"/>
      <c r="O80" s="8"/>
      <c r="P80" s="8"/>
      <c r="Q80" s="40"/>
      <c r="R80" s="8"/>
      <c r="S80" s="8"/>
      <c r="T80" s="8"/>
      <c r="U80" s="8"/>
      <c r="V80" s="8"/>
      <c r="W80"/>
      <c r="X80" s="8"/>
      <c r="Y80" s="28"/>
      <c r="Z80"/>
      <c r="AA80" s="57"/>
    </row>
    <row r="81" spans="2:29" x14ac:dyDescent="0.2">
      <c r="B81" s="47">
        <v>8</v>
      </c>
      <c r="C81"/>
      <c r="D81"/>
      <c r="E81"/>
      <c r="F81"/>
      <c r="G81"/>
      <c r="H81" s="124"/>
      <c r="I81" s="8"/>
      <c r="J81" s="8"/>
      <c r="K81" s="8"/>
      <c r="L81" s="8"/>
      <c r="M81" s="8"/>
      <c r="N81" s="8"/>
      <c r="O81" s="8"/>
      <c r="P81" s="8"/>
      <c r="Q81" s="40"/>
      <c r="R81" s="8"/>
      <c r="S81" s="8"/>
      <c r="T81" s="8"/>
      <c r="U81" s="8"/>
      <c r="V81" s="8"/>
      <c r="W81"/>
      <c r="X81" s="8"/>
      <c r="Y81" s="28"/>
      <c r="Z81"/>
      <c r="AA81" s="57"/>
    </row>
    <row r="84" spans="2:29" ht="16" x14ac:dyDescent="0.2">
      <c r="B84" s="49" t="s">
        <v>1</v>
      </c>
      <c r="C84" s="50"/>
      <c r="D84" s="50"/>
      <c r="E84" s="50"/>
      <c r="F84" s="49" t="s">
        <v>421</v>
      </c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1"/>
    </row>
    <row r="85" spans="2:29" x14ac:dyDescent="0.2">
      <c r="B85" s="24" t="s">
        <v>161</v>
      </c>
      <c r="G85" s="149">
        <f>VLOOKUP(B68&amp;B84,BUSCARECORDS_50MS15,2,FALSE)</f>
        <v>5.5486111111111118E-3</v>
      </c>
      <c r="H85" s="149"/>
      <c r="I85" s="24" t="str">
        <f>VLOOKUP(B68&amp;B84,BUSCARECORDS_50MS15,3,FALSE)</f>
        <v>SAD FUNDACIÓN SÍNDROME DE DOWN</v>
      </c>
      <c r="S85" s="19"/>
      <c r="Z85" s="2"/>
      <c r="AC85" s="2"/>
    </row>
    <row r="86" spans="2:29" x14ac:dyDescent="0.2">
      <c r="B86" s="24" t="s">
        <v>164</v>
      </c>
      <c r="G86" s="149">
        <f>VLOOKUP(B68&amp;B84,BUSCARECORDS_50MS15,2,FALSE)</f>
        <v>5.5486111111111118E-3</v>
      </c>
      <c r="H86" s="149"/>
      <c r="P86" s="39" t="s">
        <v>163</v>
      </c>
      <c r="Q86" s="40">
        <v>6.2499999999999995E-3</v>
      </c>
      <c r="S86" s="19"/>
      <c r="Z86" s="2"/>
      <c r="AC86" s="2"/>
    </row>
    <row r="87" spans="2:29" x14ac:dyDescent="0.2"/>
    <row r="88" spans="2:29" x14ac:dyDescent="0.2">
      <c r="B88" s="47">
        <v>1</v>
      </c>
      <c r="C88"/>
      <c r="D88"/>
      <c r="E88"/>
      <c r="F88"/>
      <c r="G88"/>
      <c r="H88" s="111"/>
      <c r="I88" s="8"/>
      <c r="J88" s="8"/>
      <c r="K88" s="87"/>
      <c r="L88" s="87"/>
      <c r="M88" s="87"/>
      <c r="N88" s="87"/>
      <c r="O88" s="87"/>
      <c r="P88" s="87"/>
      <c r="Q88" s="40"/>
      <c r="R88" s="87"/>
      <c r="S88"/>
      <c r="T88" s="65" t="s">
        <v>225</v>
      </c>
      <c r="U88" s="28"/>
      <c r="V88" s="87"/>
      <c r="W88"/>
      <c r="Y88" s="28"/>
      <c r="Z88" s="46"/>
      <c r="AA88" s="57"/>
    </row>
    <row r="89" spans="2:29" x14ac:dyDescent="0.2">
      <c r="B89" s="47">
        <v>2</v>
      </c>
      <c r="C89"/>
      <c r="D89"/>
      <c r="E89"/>
      <c r="F89"/>
      <c r="G89"/>
      <c r="H89" s="111"/>
      <c r="I89" s="8"/>
      <c r="J89" s="8"/>
      <c r="K89" s="87"/>
      <c r="L89" s="87"/>
      <c r="M89" s="87"/>
      <c r="N89" s="87"/>
      <c r="O89" s="87"/>
      <c r="P89" s="87"/>
      <c r="Q89" s="40"/>
      <c r="R89" s="87"/>
      <c r="S89"/>
      <c r="T89" s="66" t="s">
        <v>227</v>
      </c>
      <c r="U89" s="28"/>
      <c r="V89" s="87"/>
      <c r="W89"/>
      <c r="Y89" s="28"/>
      <c r="Z89" s="46"/>
      <c r="AA89" s="57"/>
    </row>
    <row r="90" spans="2:29" x14ac:dyDescent="0.2">
      <c r="B90" s="47">
        <v>3</v>
      </c>
      <c r="C90"/>
      <c r="D90"/>
      <c r="E90"/>
      <c r="F90"/>
      <c r="G90"/>
      <c r="H90" s="111"/>
      <c r="I90" s="8"/>
      <c r="J90" s="8"/>
      <c r="K90" s="87"/>
      <c r="L90" s="87"/>
      <c r="M90" s="87"/>
      <c r="N90" s="87"/>
      <c r="O90" s="87"/>
      <c r="P90" s="87"/>
      <c r="Q90" s="40"/>
      <c r="R90" s="87"/>
      <c r="S90"/>
      <c r="T90" s="67" t="s">
        <v>228</v>
      </c>
      <c r="U90" s="28"/>
      <c r="V90" s="87"/>
      <c r="W90"/>
      <c r="Y90" s="28"/>
      <c r="Z90" s="46"/>
      <c r="AA90" s="57"/>
    </row>
    <row r="91" spans="2:29" x14ac:dyDescent="0.2">
      <c r="B91" s="47">
        <v>4</v>
      </c>
      <c r="C91"/>
      <c r="D91"/>
      <c r="E91"/>
      <c r="F91"/>
      <c r="G91"/>
      <c r="H91" s="111"/>
      <c r="I91" s="8"/>
      <c r="J91" s="8"/>
      <c r="K91" s="87"/>
      <c r="L91" s="87"/>
      <c r="M91" s="87"/>
      <c r="N91" s="87"/>
      <c r="O91" s="87"/>
      <c r="P91" s="87"/>
      <c r="Q91" s="40"/>
      <c r="R91" s="87"/>
      <c r="S91" s="87"/>
      <c r="T91" s="87"/>
      <c r="U91" s="87"/>
      <c r="V91" s="87"/>
      <c r="W91"/>
      <c r="X91"/>
      <c r="Y91" s="28"/>
      <c r="Z91"/>
      <c r="AA91" s="57"/>
    </row>
    <row r="92" spans="2:29" x14ac:dyDescent="0.2">
      <c r="B92" s="47">
        <v>5</v>
      </c>
      <c r="C92"/>
      <c r="D92" s="37" t="s">
        <v>200</v>
      </c>
      <c r="E92"/>
      <c r="F92"/>
      <c r="G92"/>
      <c r="H92" s="111"/>
      <c r="I92" s="8"/>
      <c r="J92" s="8"/>
      <c r="K92" s="87"/>
      <c r="L92" s="87"/>
      <c r="M92" s="87"/>
      <c r="N92" s="87"/>
      <c r="O92" s="87"/>
      <c r="P92" s="87"/>
      <c r="Q92" s="40"/>
      <c r="R92" s="87"/>
      <c r="S92" s="87"/>
      <c r="T92" s="87"/>
      <c r="U92" s="87"/>
      <c r="V92" s="87"/>
      <c r="W92"/>
      <c r="X92"/>
      <c r="Y92" s="28"/>
      <c r="Z92"/>
      <c r="AA92" s="57"/>
    </row>
    <row r="93" spans="2:29" x14ac:dyDescent="0.2">
      <c r="B93" s="47">
        <v>6</v>
      </c>
      <c r="C93"/>
      <c r="D93" s="37" t="s">
        <v>205</v>
      </c>
      <c r="E93"/>
      <c r="F93"/>
      <c r="G93"/>
      <c r="H93" s="124"/>
      <c r="I93" s="8"/>
      <c r="J93" s="8"/>
      <c r="K93" s="8"/>
      <c r="L93" s="8"/>
      <c r="M93" s="8"/>
      <c r="N93" s="8"/>
      <c r="O93" s="8"/>
      <c r="P93" s="8"/>
      <c r="Q93" s="40"/>
      <c r="R93" s="8"/>
      <c r="S93" s="8"/>
      <c r="T93" s="8"/>
      <c r="U93" s="8"/>
      <c r="V93" s="8"/>
      <c r="W93"/>
      <c r="X93" s="8"/>
      <c r="Y93" s="28"/>
      <c r="Z93"/>
      <c r="AA93" s="57"/>
    </row>
    <row r="94" spans="2:29" x14ac:dyDescent="0.2">
      <c r="B94" s="47">
        <v>7</v>
      </c>
      <c r="C94"/>
      <c r="D94"/>
      <c r="E94"/>
      <c r="F94"/>
      <c r="G94"/>
      <c r="H94" s="124"/>
      <c r="I94" s="8"/>
      <c r="J94" s="8"/>
      <c r="K94" s="8"/>
      <c r="L94" s="8"/>
      <c r="M94" s="8"/>
      <c r="N94" s="8"/>
      <c r="O94" s="8"/>
      <c r="P94" s="8"/>
      <c r="Q94" s="40"/>
      <c r="R94" s="8"/>
      <c r="S94" s="8"/>
      <c r="T94" s="8"/>
      <c r="U94" s="8"/>
      <c r="V94" s="8"/>
      <c r="W94"/>
      <c r="X94" s="8"/>
      <c r="Y94" s="28"/>
      <c r="Z94"/>
      <c r="AA94" s="57"/>
    </row>
    <row r="95" spans="2:29" x14ac:dyDescent="0.2">
      <c r="B95" s="47">
        <v>8</v>
      </c>
      <c r="C95"/>
      <c r="D95"/>
      <c r="E95"/>
      <c r="F95"/>
      <c r="G95"/>
      <c r="H95" s="124"/>
      <c r="I95" s="8"/>
      <c r="J95" s="8"/>
      <c r="K95" s="8"/>
      <c r="L95" s="8"/>
      <c r="M95" s="8"/>
      <c r="N95" s="8"/>
      <c r="O95" s="8"/>
      <c r="P95" s="8"/>
      <c r="Q95" s="40"/>
      <c r="R95" s="8"/>
      <c r="S95" s="8"/>
      <c r="T95" s="8"/>
      <c r="U95" s="8"/>
      <c r="V95" s="8"/>
      <c r="W95"/>
      <c r="X95" s="8"/>
      <c r="Y95" s="28"/>
      <c r="Z95"/>
      <c r="AA95" s="57"/>
    </row>
  </sheetData>
  <sortState xmlns:xlrd2="http://schemas.microsoft.com/office/spreadsheetml/2017/richdata2" ref="D10:Q11">
    <sortCondition ref="Q10:Q11"/>
  </sortState>
  <mergeCells count="12">
    <mergeCell ref="G85:H85"/>
    <mergeCell ref="G86:H86"/>
    <mergeCell ref="G7:H7"/>
    <mergeCell ref="G8:H8"/>
    <mergeCell ref="G39:H39"/>
    <mergeCell ref="G21:H21"/>
    <mergeCell ref="G22:H22"/>
    <mergeCell ref="G53:H53"/>
    <mergeCell ref="G54:H54"/>
    <mergeCell ref="G71:H71"/>
    <mergeCell ref="G72:H72"/>
    <mergeCell ref="G40:H40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58" orientation="landscape" r:id="rId1"/>
  <headerFooter>
    <oddHeader>&amp;L&amp;"-,Negrita"18-19 de mayo de 2024&amp;C&amp;"-,Negrita"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8119-7F71-C642-BAD2-B8A69F1F103C}">
  <sheetPr>
    <tabColor theme="7"/>
  </sheetPr>
  <dimension ref="B1:AG528"/>
  <sheetViews>
    <sheetView zoomScale="120" zoomScaleNormal="120" workbookViewId="0">
      <selection activeCell="V10" sqref="V10:AG13"/>
    </sheetView>
  </sheetViews>
  <sheetFormatPr baseColWidth="10" defaultColWidth="10.83203125" defaultRowHeight="15" customHeight="1" zeroHeight="1" x14ac:dyDescent="0.2"/>
  <cols>
    <col min="1" max="1" width="5.6640625" style="1" customWidth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5.83203125" style="1" customWidth="1"/>
    <col min="7" max="7" width="5.1640625" style="1" customWidth="1"/>
    <col min="8" max="8" width="10.6640625" style="1" customWidth="1"/>
    <col min="9" max="9" width="13.6640625" style="1" customWidth="1"/>
    <col min="10" max="10" width="18.6640625" style="1" customWidth="1"/>
    <col min="11" max="11" width="28.1640625" style="1" bestFit="1" customWidth="1"/>
    <col min="12" max="12" width="28" style="1" bestFit="1" customWidth="1"/>
    <col min="13" max="13" width="31.33203125" style="1" bestFit="1" customWidth="1"/>
    <col min="14" max="14" width="28.33203125" style="1" bestFit="1" customWidth="1"/>
    <col min="15" max="15" width="8.83203125" style="1" customWidth="1"/>
    <col min="16" max="16" width="10.6640625" style="1" customWidth="1"/>
    <col min="17" max="17" width="8.1640625" style="1" bestFit="1" customWidth="1"/>
    <col min="18" max="18" width="8.1640625" style="18" bestFit="1" customWidth="1"/>
    <col min="19" max="19" width="5.83203125" style="1" customWidth="1"/>
    <col min="20" max="20" width="10.83203125" style="1"/>
    <col min="21" max="24" width="4.5" style="1" customWidth="1"/>
    <col min="25" max="16384" width="10.83203125" style="1"/>
  </cols>
  <sheetData>
    <row r="1" spans="2:33" ht="15" customHeight="1" x14ac:dyDescent="0.2"/>
    <row r="2" spans="2:33" ht="26" x14ac:dyDescent="0.2">
      <c r="B2" s="20" t="s">
        <v>136</v>
      </c>
      <c r="C2" s="21"/>
      <c r="D2" s="21"/>
      <c r="E2" s="21"/>
      <c r="F2" s="22" t="s">
        <v>208</v>
      </c>
    </row>
    <row r="3" spans="2:33" ht="7.5" customHeight="1" x14ac:dyDescent="0.2">
      <c r="P3" s="2"/>
    </row>
    <row r="4" spans="2:33" ht="19" x14ac:dyDescent="0.2">
      <c r="B4" s="23" t="s">
        <v>247</v>
      </c>
    </row>
    <row r="5" spans="2:33" ht="15" customHeight="1" x14ac:dyDescent="0.2"/>
    <row r="6" spans="2:33" ht="16" x14ac:dyDescent="0.2">
      <c r="B6" s="49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</row>
    <row r="7" spans="2:33" x14ac:dyDescent="0.2">
      <c r="B7" s="24" t="s">
        <v>160</v>
      </c>
      <c r="G7" s="149">
        <f>VLOOKUP(B4&amp;B6,BUSCARECORDS_50MS14,2,FALSE)</f>
        <v>1.7403935185185185E-3</v>
      </c>
      <c r="H7" s="149"/>
      <c r="I7" s="24" t="str">
        <f>VLOOKUP(B4&amp;B6,BUSCARECORDS_50MS14,3,FALSE)</f>
        <v>SAD APASCOVI</v>
      </c>
      <c r="S7" s="19"/>
      <c r="Z7" s="2"/>
      <c r="AC7" s="2"/>
    </row>
    <row r="8" spans="2:33" x14ac:dyDescent="0.2">
      <c r="B8" s="24" t="s">
        <v>162</v>
      </c>
      <c r="G8" s="149">
        <f>VLOOKUP(B4&amp;B6,BUSCARECORDS_50MS14,2,FALSE)</f>
        <v>1.7403935185185185E-3</v>
      </c>
      <c r="H8" s="149"/>
      <c r="P8" s="39" t="s">
        <v>163</v>
      </c>
      <c r="Q8" s="40">
        <v>3.0671296296296297E-3</v>
      </c>
      <c r="S8" s="19"/>
      <c r="Z8" s="2"/>
      <c r="AC8" s="2"/>
    </row>
    <row r="9" spans="2:33" x14ac:dyDescent="0.2">
      <c r="V9" s="156" t="s">
        <v>5</v>
      </c>
      <c r="W9" s="156" t="s">
        <v>504</v>
      </c>
      <c r="X9" s="156" t="s">
        <v>505</v>
      </c>
      <c r="Y9" s="156" t="s">
        <v>506</v>
      </c>
      <c r="Z9" s="90" t="s">
        <v>507</v>
      </c>
      <c r="AA9" s="91" t="s">
        <v>508</v>
      </c>
      <c r="AB9" s="91" t="s">
        <v>335</v>
      </c>
      <c r="AC9" s="91" t="s">
        <v>334</v>
      </c>
      <c r="AD9" s="91" t="s">
        <v>3</v>
      </c>
      <c r="AE9" s="91" t="s">
        <v>332</v>
      </c>
      <c r="AF9" s="91" t="s">
        <v>333</v>
      </c>
      <c r="AG9" s="91" t="s">
        <v>331</v>
      </c>
    </row>
    <row r="10" spans="2:33" x14ac:dyDescent="0.2">
      <c r="B10" s="47">
        <v>1</v>
      </c>
      <c r="C10"/>
      <c r="D10" t="s">
        <v>173</v>
      </c>
      <c r="E10"/>
      <c r="F10"/>
      <c r="G10"/>
      <c r="H10" s="111" t="s">
        <v>271</v>
      </c>
      <c r="I10" t="s">
        <v>165</v>
      </c>
      <c r="J10" t="s">
        <v>143</v>
      </c>
      <c r="K10" s="87" t="s">
        <v>170</v>
      </c>
      <c r="L10" s="87" t="s">
        <v>325</v>
      </c>
      <c r="M10" s="87" t="s">
        <v>166</v>
      </c>
      <c r="N10" s="87" t="s">
        <v>175</v>
      </c>
      <c r="O10" s="138"/>
      <c r="P10" s="119"/>
      <c r="Q10" s="28">
        <v>1.9488425925925925E-3</v>
      </c>
      <c r="R10" s="87"/>
      <c r="S10"/>
      <c r="T10" s="65" t="s">
        <v>225</v>
      </c>
      <c r="U10" s="28"/>
      <c r="V10" s="1" t="str">
        <f>D10</f>
        <v>UFV APASCOVI</v>
      </c>
      <c r="W10" s="157" t="str">
        <f>K10</f>
        <v>PRADOS MARTINEZ, JUAN BAUTISTA</v>
      </c>
      <c r="X10" s="157" t="str">
        <f>L10</f>
        <v>MARTINEZ AGUSTIN, MARTA</v>
      </c>
      <c r="Y10" s="157" t="str">
        <f>M10</f>
        <v>FERNANDEZ LEON, PABLO</v>
      </c>
      <c r="Z10" s="157" t="str">
        <f>N10</f>
        <v>MARTINEZ DE LA RIVA, CAMINO</v>
      </c>
      <c r="AB10" s="1" t="s">
        <v>510</v>
      </c>
      <c r="AC10" s="1" t="s">
        <v>141</v>
      </c>
      <c r="AD10" s="1" t="s">
        <v>509</v>
      </c>
      <c r="AE10" s="1" t="str">
        <f>J10</f>
        <v>ABSOLUTA</v>
      </c>
      <c r="AF10" s="1" t="str">
        <f>H10</f>
        <v>SM14</v>
      </c>
      <c r="AG10" s="9">
        <f>Q10</f>
        <v>1.9488425925925925E-3</v>
      </c>
    </row>
    <row r="11" spans="2:33" x14ac:dyDescent="0.2">
      <c r="B11" s="47">
        <v>2</v>
      </c>
      <c r="C11"/>
      <c r="D11" s="1" t="s">
        <v>422</v>
      </c>
      <c r="H11" s="111" t="s">
        <v>271</v>
      </c>
      <c r="I11" t="s">
        <v>165</v>
      </c>
      <c r="J11" s="1" t="s">
        <v>143</v>
      </c>
      <c r="K11" s="87" t="s">
        <v>155</v>
      </c>
      <c r="L11" s="87" t="s">
        <v>372</v>
      </c>
      <c r="M11" s="87" t="s">
        <v>178</v>
      </c>
      <c r="N11" s="87" t="s">
        <v>439</v>
      </c>
      <c r="O11" s="138"/>
      <c r="P11" s="119"/>
      <c r="Q11" s="28">
        <v>2.4478009259259262E-3</v>
      </c>
      <c r="R11" s="87"/>
      <c r="S11"/>
      <c r="T11" s="66" t="s">
        <v>227</v>
      </c>
      <c r="U11" s="28"/>
      <c r="V11" s="1" t="str">
        <f t="shared" ref="V11:V12" si="0">D11</f>
        <v>DELFINES SIGLO XXI (S14)</v>
      </c>
      <c r="W11" s="157" t="str">
        <f t="shared" ref="W11:Z12" si="1">K11</f>
        <v>BERNAL MAÑAS, RODRIGO</v>
      </c>
      <c r="X11" s="157" t="str">
        <f t="shared" si="1"/>
        <v>PRIETO MARTIN, REBECA</v>
      </c>
      <c r="Y11" s="157" t="str">
        <f t="shared" si="1"/>
        <v>MARTINEZ CASTILLO, PAULA</v>
      </c>
      <c r="Z11" s="157" t="str">
        <f t="shared" si="1"/>
        <v>MOROÑO RODRIGUEZ, ALEJANDRO</v>
      </c>
      <c r="AB11" s="1" t="s">
        <v>510</v>
      </c>
      <c r="AC11" s="1" t="s">
        <v>141</v>
      </c>
      <c r="AD11" s="1" t="s">
        <v>509</v>
      </c>
      <c r="AE11" s="1" t="str">
        <f t="shared" ref="AE11:AE12" si="2">J11</f>
        <v>ABSOLUTA</v>
      </c>
      <c r="AF11" s="1" t="str">
        <f t="shared" ref="AF11:AF12" si="3">H11</f>
        <v>SM14</v>
      </c>
      <c r="AG11" s="9">
        <f t="shared" ref="AG11:AG12" si="4">Q11</f>
        <v>2.4478009259259262E-3</v>
      </c>
    </row>
    <row r="12" spans="2:33" x14ac:dyDescent="0.2">
      <c r="B12" s="47">
        <v>3</v>
      </c>
      <c r="C12"/>
      <c r="D12" s="1" t="s">
        <v>495</v>
      </c>
      <c r="H12" s="111" t="s">
        <v>271</v>
      </c>
      <c r="I12" t="s">
        <v>165</v>
      </c>
      <c r="J12" s="1" t="s">
        <v>143</v>
      </c>
      <c r="K12" s="87" t="s">
        <v>382</v>
      </c>
      <c r="L12" s="87" t="s">
        <v>169</v>
      </c>
      <c r="M12" s="87" t="s">
        <v>174</v>
      </c>
      <c r="N12" s="87" t="s">
        <v>286</v>
      </c>
      <c r="O12" s="138"/>
      <c r="P12" s="119"/>
      <c r="Q12" s="28">
        <v>2.5663194444444444E-3</v>
      </c>
      <c r="R12" s="87"/>
      <c r="S12"/>
      <c r="T12" s="67" t="s">
        <v>228</v>
      </c>
      <c r="U12" s="28"/>
      <c r="V12" s="1" t="str">
        <f t="shared" si="0"/>
        <v>A LA PAR (R2)</v>
      </c>
      <c r="W12" s="157" t="str">
        <f t="shared" si="1"/>
        <v>LOPEZ JIMENO, SERGIO</v>
      </c>
      <c r="X12" s="157" t="str">
        <f t="shared" si="1"/>
        <v>POTENCIANO MOYA, RAUL</v>
      </c>
      <c r="Y12" s="157" t="str">
        <f t="shared" si="1"/>
        <v>MARIN ORTEGA, PAULA</v>
      </c>
      <c r="Z12" s="157" t="str">
        <f t="shared" si="1"/>
        <v>SORIANO ARTOLA, BLANCA</v>
      </c>
      <c r="AB12" s="1" t="s">
        <v>510</v>
      </c>
      <c r="AC12" s="1" t="s">
        <v>141</v>
      </c>
      <c r="AD12" s="1" t="s">
        <v>509</v>
      </c>
      <c r="AE12" s="1" t="str">
        <f t="shared" si="2"/>
        <v>ABSOLUTA</v>
      </c>
      <c r="AF12" s="1" t="str">
        <f t="shared" si="3"/>
        <v>SM14</v>
      </c>
      <c r="AG12" s="9">
        <f t="shared" si="4"/>
        <v>2.5663194444444444E-3</v>
      </c>
    </row>
    <row r="13" spans="2:33" x14ac:dyDescent="0.2">
      <c r="B13" s="47">
        <v>4</v>
      </c>
      <c r="C13"/>
      <c r="D13" s="1" t="s">
        <v>496</v>
      </c>
      <c r="H13" s="111" t="s">
        <v>271</v>
      </c>
      <c r="I13" t="s">
        <v>165</v>
      </c>
      <c r="J13" s="1" t="s">
        <v>143</v>
      </c>
      <c r="K13" s="87" t="s">
        <v>157</v>
      </c>
      <c r="L13" s="87" t="s">
        <v>365</v>
      </c>
      <c r="M13" s="87" t="s">
        <v>407</v>
      </c>
      <c r="N13" s="87" t="s">
        <v>411</v>
      </c>
      <c r="O13" s="138"/>
      <c r="P13" s="119"/>
      <c r="Q13" s="28">
        <v>2.69375E-3</v>
      </c>
      <c r="R13" s="87"/>
      <c r="S13"/>
      <c r="T13"/>
      <c r="U13" s="28"/>
      <c r="V13" s="1" t="str">
        <f t="shared" ref="V13" si="5">D13</f>
        <v>A LA PAR (R1)</v>
      </c>
      <c r="W13" s="157" t="str">
        <f t="shared" ref="W13" si="6">K13</f>
        <v>ZAMORANO HORCAJADA, OSCAR</v>
      </c>
      <c r="X13" s="157" t="str">
        <f t="shared" ref="X13" si="7">L13</f>
        <v>NAVARRO CARRILLO, CHLOE</v>
      </c>
      <c r="Y13" s="157" t="str">
        <f t="shared" ref="Y13" si="8">M13</f>
        <v>VILLAVERDE CORBACHO, IGNACIO</v>
      </c>
      <c r="Z13" s="157" t="str">
        <f t="shared" ref="Z13" si="9">N13</f>
        <v>LECONTE RAMOS, PARINITA MARIOLA</v>
      </c>
      <c r="AB13" s="1" t="s">
        <v>510</v>
      </c>
      <c r="AC13" s="1" t="s">
        <v>141</v>
      </c>
      <c r="AD13" s="1" t="s">
        <v>509</v>
      </c>
      <c r="AE13" s="1" t="str">
        <f t="shared" ref="AE13" si="10">J13</f>
        <v>ABSOLUTA</v>
      </c>
      <c r="AF13" s="1" t="str">
        <f t="shared" ref="AF13" si="11">H13</f>
        <v>SM14</v>
      </c>
      <c r="AG13" s="9">
        <f t="shared" ref="AG13" si="12">Q13</f>
        <v>2.69375E-3</v>
      </c>
    </row>
    <row r="14" spans="2:33" x14ac:dyDescent="0.2">
      <c r="B14" s="47">
        <v>5</v>
      </c>
      <c r="C14"/>
      <c r="H14" s="8"/>
      <c r="I14"/>
      <c r="K14" s="87"/>
      <c r="L14" s="87"/>
      <c r="M14" s="87"/>
      <c r="N14" s="87"/>
      <c r="O14" s="138"/>
      <c r="P14" s="119"/>
      <c r="Q14" s="28"/>
      <c r="R14" s="87"/>
      <c r="S14"/>
      <c r="T14"/>
      <c r="U14" s="28"/>
      <c r="V14"/>
      <c r="W14" s="57"/>
    </row>
    <row r="15" spans="2:33" x14ac:dyDescent="0.2">
      <c r="B15" s="47">
        <v>6</v>
      </c>
      <c r="C15"/>
      <c r="D15"/>
      <c r="E15"/>
      <c r="F15"/>
      <c r="G15"/>
      <c r="H15" s="8"/>
      <c r="I15"/>
      <c r="J15"/>
      <c r="K15" s="87"/>
      <c r="L15" s="87"/>
      <c r="M15" s="87"/>
      <c r="N15" s="87"/>
      <c r="O15" s="138"/>
      <c r="P15" s="119"/>
      <c r="Q15" s="28"/>
      <c r="R15" s="8"/>
      <c r="S15"/>
      <c r="T15" s="8"/>
      <c r="U15" s="28"/>
      <c r="V15"/>
      <c r="W15" s="57"/>
    </row>
    <row r="16" spans="2:33" x14ac:dyDescent="0.2">
      <c r="B16" s="47">
        <v>7</v>
      </c>
      <c r="C16"/>
      <c r="D16" s="37"/>
      <c r="E16"/>
      <c r="F16"/>
      <c r="G16"/>
      <c r="H16"/>
      <c r="I16" s="8"/>
      <c r="J16" s="8"/>
      <c r="K16" s="8"/>
      <c r="L16" s="8"/>
      <c r="M16" s="8"/>
      <c r="N16" s="8"/>
      <c r="O16" s="8"/>
      <c r="P16" s="8"/>
      <c r="Q16" s="8"/>
      <c r="R16" s="8"/>
      <c r="S16"/>
      <c r="T16" s="8"/>
      <c r="U16" s="28"/>
      <c r="V16"/>
      <c r="W16" s="57"/>
    </row>
    <row r="17" spans="2:29" x14ac:dyDescent="0.2">
      <c r="B17" s="47">
        <v>8</v>
      </c>
      <c r="C17"/>
      <c r="D17"/>
      <c r="E17"/>
      <c r="F17"/>
      <c r="G17"/>
      <c r="H17"/>
      <c r="I17" s="8"/>
      <c r="J17" s="8"/>
      <c r="K17" s="8"/>
      <c r="L17" s="8"/>
      <c r="M17" s="8"/>
      <c r="N17" s="8"/>
      <c r="O17" s="8"/>
      <c r="P17" s="8"/>
      <c r="Q17" s="8"/>
      <c r="R17" s="8"/>
      <c r="S17"/>
      <c r="T17" s="8"/>
      <c r="U17" s="28"/>
      <c r="V17"/>
      <c r="W17" s="57"/>
    </row>
    <row r="18" spans="2:29" x14ac:dyDescent="0.2">
      <c r="B18" s="47"/>
      <c r="C18"/>
      <c r="D18"/>
      <c r="H18" s="88"/>
      <c r="I18" s="8"/>
      <c r="J18" s="8"/>
      <c r="K18"/>
      <c r="L18"/>
      <c r="M18"/>
      <c r="N18"/>
      <c r="O18"/>
      <c r="P18" s="8"/>
      <c r="Q18" s="8"/>
      <c r="R18" s="28"/>
      <c r="S18" s="46"/>
    </row>
    <row r="19" spans="2:29" ht="15" customHeight="1" x14ac:dyDescent="0.2"/>
    <row r="20" spans="2:29" ht="16" x14ac:dyDescent="0.2">
      <c r="B20" s="49" t="s">
        <v>1</v>
      </c>
      <c r="C20" s="50"/>
      <c r="D20" s="50"/>
      <c r="E20" s="50"/>
      <c r="F20" s="49" t="s">
        <v>421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2:29" x14ac:dyDescent="0.2">
      <c r="B21" s="24" t="s">
        <v>161</v>
      </c>
      <c r="G21" s="149">
        <f>VLOOKUP(B4&amp;B20,BUSCARECORDS_50MS15,2,FALSE)</f>
        <v>2.2664351851851851E-3</v>
      </c>
      <c r="H21" s="149"/>
      <c r="I21" s="24" t="str">
        <f>VLOOKUP(B4&amp;B20,BUSCARECORDS_50MS15,3,FALSE)</f>
        <v>SAD FUNDACION SINDROME DOWN DE MADRID</v>
      </c>
      <c r="S21" s="19"/>
      <c r="Z21" s="2"/>
      <c r="AC21" s="2"/>
    </row>
    <row r="22" spans="2:29" x14ac:dyDescent="0.2">
      <c r="B22" s="24" t="s">
        <v>164</v>
      </c>
      <c r="G22" s="149">
        <f>VLOOKUP(B4&amp;B20,BUSCARECORDS_50MS15,2,FALSE)</f>
        <v>2.2664351851851851E-3</v>
      </c>
      <c r="H22" s="149"/>
      <c r="P22" s="39" t="s">
        <v>163</v>
      </c>
      <c r="Q22" s="40">
        <v>3.0671296296296297E-3</v>
      </c>
      <c r="S22" s="19"/>
      <c r="Z22" s="2"/>
      <c r="AC22" s="2"/>
    </row>
    <row r="23" spans="2:29" x14ac:dyDescent="0.2"/>
    <row r="24" spans="2:29" x14ac:dyDescent="0.2">
      <c r="B24" s="47">
        <v>1</v>
      </c>
      <c r="C24"/>
      <c r="D24" s="1" t="s">
        <v>426</v>
      </c>
      <c r="H24" s="111" t="s">
        <v>270</v>
      </c>
      <c r="I24" t="s">
        <v>165</v>
      </c>
      <c r="J24" s="1" t="s">
        <v>143</v>
      </c>
      <c r="K24" s="87" t="s">
        <v>179</v>
      </c>
      <c r="L24" s="87" t="s">
        <v>177</v>
      </c>
      <c r="M24" s="87" t="s">
        <v>436</v>
      </c>
      <c r="N24" s="87" t="s">
        <v>263</v>
      </c>
      <c r="O24"/>
      <c r="P24" s="65" t="s">
        <v>225</v>
      </c>
      <c r="Q24" s="28">
        <v>2.6797453703703705E-3</v>
      </c>
      <c r="R24" s="87"/>
      <c r="S24"/>
      <c r="T24" s="65" t="s">
        <v>225</v>
      </c>
      <c r="U24" s="28"/>
      <c r="V24" s="46"/>
      <c r="W24" s="57"/>
    </row>
    <row r="25" spans="2:29" x14ac:dyDescent="0.2">
      <c r="B25" s="47">
        <v>2</v>
      </c>
      <c r="C25"/>
      <c r="D25" t="s">
        <v>142</v>
      </c>
      <c r="E25"/>
      <c r="F25"/>
      <c r="G25"/>
      <c r="H25" s="111" t="s">
        <v>270</v>
      </c>
      <c r="I25" t="s">
        <v>165</v>
      </c>
      <c r="J25" t="s">
        <v>143</v>
      </c>
      <c r="K25" s="87" t="s">
        <v>304</v>
      </c>
      <c r="L25" s="87" t="s">
        <v>327</v>
      </c>
      <c r="M25" s="87" t="s">
        <v>397</v>
      </c>
      <c r="N25" s="87" t="s">
        <v>404</v>
      </c>
      <c r="O25"/>
      <c r="P25" s="66" t="s">
        <v>227</v>
      </c>
      <c r="Q25" s="28">
        <v>2.9064814814814817E-3</v>
      </c>
      <c r="R25" s="87"/>
      <c r="S25"/>
      <c r="T25" s="66" t="s">
        <v>227</v>
      </c>
      <c r="U25" s="28"/>
      <c r="V25" s="46"/>
      <c r="W25" s="57"/>
    </row>
    <row r="26" spans="2:29" x14ac:dyDescent="0.2">
      <c r="B26" s="47">
        <v>3</v>
      </c>
      <c r="C26"/>
      <c r="D26"/>
      <c r="E26"/>
      <c r="F26"/>
      <c r="G26"/>
      <c r="H26" s="8"/>
      <c r="I26" s="8"/>
      <c r="J26" s="8"/>
      <c r="K26" s="87"/>
      <c r="L26" s="87"/>
      <c r="M26" s="87"/>
      <c r="N26" s="87"/>
      <c r="O26" s="87"/>
      <c r="P26" s="87"/>
      <c r="Q26" s="87"/>
      <c r="R26" s="87"/>
      <c r="S26"/>
      <c r="T26" s="67" t="s">
        <v>228</v>
      </c>
      <c r="U26" s="28"/>
      <c r="V26" s="46"/>
      <c r="W26" s="57"/>
    </row>
    <row r="27" spans="2:29" x14ac:dyDescent="0.2">
      <c r="B27" s="47">
        <v>4</v>
      </c>
      <c r="C27"/>
      <c r="D27"/>
      <c r="E27"/>
      <c r="F27"/>
      <c r="G27"/>
      <c r="H27" s="8"/>
      <c r="I27" s="8"/>
      <c r="J27" s="8"/>
      <c r="K27" s="87"/>
      <c r="L27" s="87"/>
      <c r="M27" s="87"/>
      <c r="N27" s="87"/>
      <c r="O27" s="87"/>
      <c r="P27" s="87"/>
      <c r="Q27" s="87"/>
      <c r="R27" s="87"/>
      <c r="S27"/>
      <c r="T27"/>
      <c r="U27" s="28"/>
      <c r="V27"/>
      <c r="W27" s="57"/>
    </row>
    <row r="28" spans="2:29" x14ac:dyDescent="0.2">
      <c r="B28" s="47">
        <v>5</v>
      </c>
      <c r="C28"/>
      <c r="D28" s="37" t="s">
        <v>200</v>
      </c>
      <c r="E28"/>
      <c r="F28"/>
      <c r="G28"/>
      <c r="H28" s="8"/>
      <c r="I28" s="8"/>
      <c r="J28" s="8"/>
      <c r="K28" s="87"/>
      <c r="L28" s="87"/>
      <c r="M28" s="87"/>
      <c r="N28" s="87"/>
      <c r="O28" s="87"/>
      <c r="P28" s="87"/>
      <c r="Q28" s="87"/>
      <c r="R28" s="87"/>
      <c r="S28"/>
      <c r="T28"/>
      <c r="U28" s="28"/>
      <c r="V28"/>
      <c r="W28" s="57"/>
    </row>
    <row r="29" spans="2:29" x14ac:dyDescent="0.2">
      <c r="B29" s="47">
        <v>6</v>
      </c>
      <c r="C29"/>
      <c r="D29" s="37" t="s">
        <v>202</v>
      </c>
      <c r="E29"/>
      <c r="F29"/>
      <c r="G29"/>
      <c r="H29"/>
      <c r="I29" s="8"/>
      <c r="J29" s="8"/>
      <c r="K29" s="8"/>
      <c r="L29" s="8"/>
      <c r="M29" s="8"/>
      <c r="N29" s="8"/>
      <c r="O29" s="8"/>
      <c r="P29" s="8"/>
      <c r="Q29" s="8"/>
      <c r="R29" s="8"/>
      <c r="S29"/>
      <c r="T29" s="8"/>
      <c r="U29" s="28"/>
      <c r="V29"/>
      <c r="W29" s="57"/>
    </row>
    <row r="30" spans="2:29" x14ac:dyDescent="0.2">
      <c r="B30" s="47">
        <v>7</v>
      </c>
      <c r="C30"/>
      <c r="D30" s="37" t="s">
        <v>205</v>
      </c>
      <c r="E30"/>
      <c r="F30"/>
      <c r="G30"/>
      <c r="H30"/>
      <c r="I30" s="8"/>
      <c r="J30" s="8"/>
      <c r="K30" s="8"/>
      <c r="L30" s="8"/>
      <c r="M30" s="8"/>
      <c r="N30" s="8"/>
      <c r="O30" s="8"/>
      <c r="P30" s="8"/>
      <c r="Q30" s="8"/>
      <c r="R30" s="8"/>
      <c r="S30"/>
      <c r="T30" s="8"/>
      <c r="U30" s="28"/>
      <c r="V30"/>
      <c r="W30" s="57"/>
    </row>
    <row r="31" spans="2:29" x14ac:dyDescent="0.2">
      <c r="B31" s="47">
        <v>8</v>
      </c>
      <c r="C31"/>
      <c r="D31"/>
      <c r="E31"/>
      <c r="F31"/>
      <c r="G31"/>
      <c r="H31"/>
      <c r="I31" s="8"/>
      <c r="J31" s="8"/>
      <c r="K31" s="8"/>
      <c r="L31" s="8"/>
      <c r="M31" s="8"/>
      <c r="N31" s="8"/>
      <c r="O31" s="8"/>
      <c r="P31" s="8"/>
      <c r="Q31" s="8"/>
      <c r="R31" s="8"/>
      <c r="S31"/>
      <c r="T31" s="8"/>
      <c r="U31" s="28"/>
      <c r="V31"/>
      <c r="W31" s="57"/>
    </row>
    <row r="32" spans="2:29" x14ac:dyDescent="0.2">
      <c r="B32" s="47"/>
      <c r="C32"/>
      <c r="D32"/>
      <c r="H32" s="88"/>
      <c r="I32" s="8"/>
      <c r="J32" s="8"/>
      <c r="K32"/>
      <c r="L32"/>
      <c r="M32"/>
      <c r="N32"/>
      <c r="O32"/>
      <c r="P32" s="8"/>
      <c r="Q32" s="8"/>
      <c r="R32" s="28"/>
      <c r="S32" s="46"/>
    </row>
    <row r="33" spans="2:29" ht="15" customHeight="1" x14ac:dyDescent="0.2"/>
    <row r="34" spans="2:29" ht="26" x14ac:dyDescent="0.2">
      <c r="B34" s="20" t="s">
        <v>136</v>
      </c>
      <c r="C34" s="21"/>
      <c r="D34" s="21"/>
      <c r="E34" s="21"/>
      <c r="F34" s="22" t="s">
        <v>209</v>
      </c>
    </row>
    <row r="35" spans="2:29" ht="7.5" customHeight="1" x14ac:dyDescent="0.2">
      <c r="P35" s="2"/>
    </row>
    <row r="36" spans="2:29" ht="19" x14ac:dyDescent="0.2">
      <c r="B36" s="23" t="s">
        <v>245</v>
      </c>
    </row>
    <row r="37" spans="2:29" ht="15" customHeight="1" x14ac:dyDescent="0.2"/>
    <row r="38" spans="2:29" ht="16" x14ac:dyDescent="0.2">
      <c r="B38" s="49" t="s">
        <v>1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1"/>
    </row>
    <row r="39" spans="2:29" x14ac:dyDescent="0.2">
      <c r="B39" s="24" t="s">
        <v>160</v>
      </c>
      <c r="G39" s="149">
        <f>VLOOKUP(B36&amp;B38,BUSCARECORDS_50MS14,2,FALSE)</f>
        <v>1.9402777777777777E-3</v>
      </c>
      <c r="H39" s="149"/>
      <c r="I39" s="24" t="str">
        <f>VLOOKUP(B36&amp;B38,BUSCARECORDS_50MS14,3,FALSE)</f>
        <v>CD NIÑO JESUS DEL REMEDIO</v>
      </c>
      <c r="S39" s="19"/>
      <c r="Z39" s="2"/>
      <c r="AC39" s="2"/>
    </row>
    <row r="40" spans="2:29" x14ac:dyDescent="0.2">
      <c r="B40" s="24" t="s">
        <v>162</v>
      </c>
      <c r="G40" s="149">
        <f>VLOOKUP(B36&amp;B38,BUSCARECORDS_50MS14,2,FALSE)</f>
        <v>1.9402777777777777E-3</v>
      </c>
      <c r="H40" s="149"/>
      <c r="P40" s="39" t="s">
        <v>163</v>
      </c>
      <c r="Q40" s="40">
        <v>2.7199074074074074E-3</v>
      </c>
      <c r="S40" s="19"/>
      <c r="Z40" s="2"/>
      <c r="AC40" s="2"/>
    </row>
    <row r="41" spans="2:29" x14ac:dyDescent="0.2"/>
    <row r="42" spans="2:29" x14ac:dyDescent="0.2">
      <c r="B42" s="47">
        <v>1</v>
      </c>
      <c r="C42"/>
      <c r="D42" t="s">
        <v>35</v>
      </c>
      <c r="E42"/>
      <c r="F42"/>
      <c r="G42"/>
      <c r="H42" s="111" t="s">
        <v>271</v>
      </c>
      <c r="I42" t="s">
        <v>165</v>
      </c>
      <c r="J42" t="s">
        <v>143</v>
      </c>
      <c r="K42" s="87" t="s">
        <v>410</v>
      </c>
      <c r="L42" s="87" t="s">
        <v>169</v>
      </c>
      <c r="M42" s="87" t="s">
        <v>407</v>
      </c>
      <c r="N42" s="87" t="s">
        <v>157</v>
      </c>
      <c r="O42"/>
      <c r="P42" s="65" t="s">
        <v>225</v>
      </c>
      <c r="Q42" s="28">
        <v>2.4055555555555557E-3</v>
      </c>
      <c r="R42" s="87"/>
      <c r="S42"/>
      <c r="T42" s="65" t="s">
        <v>225</v>
      </c>
      <c r="U42" s="28"/>
      <c r="V42" s="46"/>
      <c r="W42" s="57"/>
    </row>
    <row r="43" spans="2:29" x14ac:dyDescent="0.2">
      <c r="B43" s="47">
        <v>2</v>
      </c>
      <c r="C43"/>
      <c r="D43"/>
      <c r="E43"/>
      <c r="F43"/>
      <c r="G43"/>
      <c r="H43" s="8"/>
      <c r="I43"/>
      <c r="J43"/>
      <c r="K43" s="87"/>
      <c r="L43" s="87"/>
      <c r="M43" s="87"/>
      <c r="N43" s="87"/>
      <c r="O43" s="138"/>
      <c r="P43" s="119"/>
      <c r="Q43" s="28"/>
      <c r="R43" s="87"/>
      <c r="S43"/>
      <c r="T43" s="66" t="s">
        <v>227</v>
      </c>
      <c r="U43" s="28"/>
      <c r="V43" s="46"/>
      <c r="W43" s="57"/>
    </row>
    <row r="44" spans="2:29" x14ac:dyDescent="0.2">
      <c r="B44" s="47">
        <v>3</v>
      </c>
      <c r="C44"/>
      <c r="D44"/>
      <c r="E44"/>
      <c r="F44"/>
      <c r="G44"/>
      <c r="H44" s="8"/>
      <c r="I44"/>
      <c r="J44"/>
      <c r="K44" s="87"/>
      <c r="L44" s="87"/>
      <c r="M44" s="87"/>
      <c r="N44" s="87"/>
      <c r="O44" s="138"/>
      <c r="P44" s="119"/>
      <c r="Q44" s="28"/>
      <c r="R44" s="87"/>
      <c r="S44"/>
      <c r="T44" s="67" t="s">
        <v>228</v>
      </c>
      <c r="U44" s="28"/>
      <c r="V44" s="46"/>
      <c r="W44" s="57"/>
    </row>
    <row r="45" spans="2:29" x14ac:dyDescent="0.2">
      <c r="B45" s="47">
        <v>4</v>
      </c>
      <c r="C45"/>
      <c r="D45"/>
      <c r="E45"/>
      <c r="F45"/>
      <c r="G45"/>
      <c r="H45" s="8"/>
      <c r="I45" s="8"/>
      <c r="J45" s="8"/>
      <c r="K45" s="87"/>
      <c r="L45" s="87"/>
      <c r="M45" s="87"/>
      <c r="N45" s="87"/>
      <c r="O45" s="87"/>
      <c r="P45" s="87"/>
      <c r="Q45" s="87"/>
      <c r="R45" s="87"/>
      <c r="S45"/>
      <c r="T45"/>
      <c r="U45" s="28"/>
      <c r="V45"/>
      <c r="W45" s="57"/>
    </row>
    <row r="46" spans="2:29" x14ac:dyDescent="0.2">
      <c r="B46" s="47">
        <v>5</v>
      </c>
      <c r="C46"/>
      <c r="D46" s="37" t="s">
        <v>200</v>
      </c>
      <c r="E46"/>
      <c r="F46"/>
      <c r="G46"/>
      <c r="H46" s="8"/>
      <c r="I46" s="8"/>
      <c r="J46" s="8"/>
      <c r="K46" s="87"/>
      <c r="L46" s="87"/>
      <c r="M46" s="87"/>
      <c r="N46" s="87"/>
      <c r="O46" s="87"/>
      <c r="P46" s="87"/>
      <c r="Q46" s="87"/>
      <c r="R46" s="87"/>
      <c r="S46"/>
      <c r="T46"/>
      <c r="U46" s="28"/>
      <c r="V46"/>
      <c r="W46" s="57"/>
    </row>
    <row r="47" spans="2:29" x14ac:dyDescent="0.2">
      <c r="B47" s="47">
        <v>6</v>
      </c>
      <c r="C47"/>
      <c r="D47" s="37" t="s">
        <v>202</v>
      </c>
      <c r="E47"/>
      <c r="F47"/>
      <c r="G47"/>
      <c r="H47"/>
      <c r="I47" s="8"/>
      <c r="J47" s="8"/>
      <c r="K47" s="8"/>
      <c r="L47" s="8"/>
      <c r="M47" s="8"/>
      <c r="N47" s="8"/>
      <c r="O47" s="8"/>
      <c r="P47" s="8"/>
      <c r="Q47" s="8"/>
      <c r="R47" s="8"/>
      <c r="S47"/>
      <c r="T47" s="8"/>
      <c r="U47" s="28"/>
      <c r="V47"/>
      <c r="W47" s="57"/>
    </row>
    <row r="48" spans="2:29" x14ac:dyDescent="0.2">
      <c r="B48" s="47">
        <v>7</v>
      </c>
      <c r="C48"/>
      <c r="D48" s="37" t="s">
        <v>205</v>
      </c>
      <c r="E48"/>
      <c r="F48"/>
      <c r="G48"/>
      <c r="H48"/>
      <c r="I48" s="8"/>
      <c r="J48" s="8"/>
      <c r="K48" s="8"/>
      <c r="L48" s="8"/>
      <c r="M48" s="8"/>
      <c r="N48" s="8"/>
      <c r="O48" s="8"/>
      <c r="P48" s="8"/>
      <c r="Q48" s="8"/>
      <c r="R48" s="8"/>
      <c r="S48"/>
      <c r="T48" s="8"/>
      <c r="U48" s="28"/>
      <c r="V48"/>
      <c r="W48" s="57"/>
    </row>
    <row r="49" spans="2:29" x14ac:dyDescent="0.2">
      <c r="B49" s="47">
        <v>8</v>
      </c>
      <c r="C49"/>
      <c r="D49"/>
      <c r="E49"/>
      <c r="F49"/>
      <c r="G49"/>
      <c r="H49"/>
      <c r="I49" s="8"/>
      <c r="J49" s="8"/>
      <c r="K49" s="8"/>
      <c r="L49" s="8"/>
      <c r="M49" s="8"/>
      <c r="N49" s="8"/>
      <c r="O49" s="8"/>
      <c r="P49" s="8"/>
      <c r="Q49" s="8"/>
      <c r="R49" s="8"/>
      <c r="S49"/>
      <c r="T49" s="8"/>
      <c r="U49" s="28"/>
      <c r="V49"/>
      <c r="W49" s="57"/>
    </row>
    <row r="50" spans="2:29" x14ac:dyDescent="0.2">
      <c r="B50" s="47"/>
      <c r="C50"/>
      <c r="D50"/>
      <c r="H50" s="88"/>
      <c r="I50" s="8"/>
      <c r="J50" s="8"/>
      <c r="K50"/>
      <c r="L50"/>
      <c r="M50"/>
      <c r="N50"/>
      <c r="O50"/>
      <c r="P50" s="8"/>
      <c r="Q50" s="8"/>
      <c r="R50" s="28"/>
      <c r="S50" s="46"/>
    </row>
    <row r="51" spans="2:29" ht="15" customHeight="1" x14ac:dyDescent="0.2"/>
    <row r="52" spans="2:29" ht="16" x14ac:dyDescent="0.2">
      <c r="B52" s="49" t="s">
        <v>1</v>
      </c>
      <c r="C52" s="50"/>
      <c r="D52" s="50"/>
      <c r="E52" s="50"/>
      <c r="F52" s="49" t="s">
        <v>421</v>
      </c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1"/>
    </row>
    <row r="53" spans="2:29" hidden="1" x14ac:dyDescent="0.2">
      <c r="B53" s="24" t="s">
        <v>161</v>
      </c>
      <c r="G53" s="149">
        <f>VLOOKUP(B36&amp;B52,BUSCARECORDS_50MS15,2,FALSE)</f>
        <v>2.1028935185185183E-3</v>
      </c>
      <c r="H53" s="149"/>
      <c r="I53" s="24" t="str">
        <f>VLOOKUP(B36&amp;B52,BUSCARECORDS_50MS15,3,FALSE)</f>
        <v>CD GREDOS SAN DIEGO</v>
      </c>
      <c r="S53" s="19"/>
      <c r="Z53" s="2"/>
      <c r="AC53" s="2"/>
    </row>
    <row r="54" spans="2:29" x14ac:dyDescent="0.2">
      <c r="B54" s="24" t="s">
        <v>164</v>
      </c>
      <c r="G54" s="149">
        <f>VLOOKUP(B36&amp;B52,BUSCARECORDS_50MS15,2,FALSE)</f>
        <v>2.1028935185185183E-3</v>
      </c>
      <c r="H54" s="149"/>
      <c r="P54" s="39" t="s">
        <v>163</v>
      </c>
      <c r="Q54" s="40">
        <v>2.7199074074074074E-3</v>
      </c>
      <c r="S54" s="19"/>
      <c r="Z54" s="2"/>
      <c r="AC54" s="2"/>
    </row>
    <row r="55" spans="2:29" x14ac:dyDescent="0.2"/>
    <row r="56" spans="2:29" x14ac:dyDescent="0.2">
      <c r="B56" s="47">
        <v>1</v>
      </c>
      <c r="C56"/>
      <c r="D56" t="s">
        <v>142</v>
      </c>
      <c r="E56"/>
      <c r="F56"/>
      <c r="G56"/>
      <c r="H56" s="111" t="s">
        <v>270</v>
      </c>
      <c r="I56" t="s">
        <v>165</v>
      </c>
      <c r="J56" t="s">
        <v>143</v>
      </c>
      <c r="K56" s="87" t="s">
        <v>321</v>
      </c>
      <c r="L56" s="87" t="s">
        <v>397</v>
      </c>
      <c r="M56" s="87" t="s">
        <v>401</v>
      </c>
      <c r="N56" s="87" t="s">
        <v>409</v>
      </c>
      <c r="O56"/>
      <c r="P56" s="65" t="s">
        <v>225</v>
      </c>
      <c r="Q56" s="28">
        <v>2.3370370370370372E-3</v>
      </c>
      <c r="R56" s="87"/>
      <c r="S56"/>
      <c r="T56" s="65" t="s">
        <v>225</v>
      </c>
      <c r="U56" s="28"/>
      <c r="V56" s="46"/>
      <c r="W56" s="57"/>
    </row>
    <row r="57" spans="2:29" x14ac:dyDescent="0.2">
      <c r="B57" s="47">
        <v>2</v>
      </c>
      <c r="C57"/>
      <c r="D57" t="s">
        <v>426</v>
      </c>
      <c r="E57"/>
      <c r="F57"/>
      <c r="G57"/>
      <c r="H57" s="111" t="s">
        <v>270</v>
      </c>
      <c r="I57" t="s">
        <v>165</v>
      </c>
      <c r="J57" t="s">
        <v>143</v>
      </c>
      <c r="K57" s="87" t="s">
        <v>402</v>
      </c>
      <c r="L57" s="87" t="s">
        <v>171</v>
      </c>
      <c r="M57" s="87" t="s">
        <v>405</v>
      </c>
      <c r="N57" s="87" t="s">
        <v>263</v>
      </c>
      <c r="O57"/>
      <c r="P57" s="66" t="s">
        <v>227</v>
      </c>
      <c r="Q57" s="28">
        <v>2.4750000000000002E-3</v>
      </c>
      <c r="R57" s="87"/>
      <c r="S57"/>
      <c r="T57" s="66" t="s">
        <v>227</v>
      </c>
      <c r="U57" s="28"/>
      <c r="V57" s="46"/>
      <c r="W57" s="57"/>
    </row>
    <row r="58" spans="2:29" x14ac:dyDescent="0.2">
      <c r="B58" s="47">
        <v>3</v>
      </c>
      <c r="C58"/>
      <c r="D58"/>
      <c r="E58"/>
      <c r="F58"/>
      <c r="G58"/>
      <c r="H58" s="8"/>
      <c r="I58" s="8"/>
      <c r="J58" s="8"/>
      <c r="K58" s="87"/>
      <c r="L58" s="87"/>
      <c r="M58" s="87"/>
      <c r="N58" s="87"/>
      <c r="O58"/>
      <c r="P58" s="123"/>
      <c r="Q58" s="28"/>
      <c r="R58" s="87"/>
      <c r="S58"/>
      <c r="T58" s="67" t="s">
        <v>228</v>
      </c>
      <c r="U58" s="28"/>
      <c r="V58" s="46"/>
      <c r="W58" s="57"/>
    </row>
    <row r="59" spans="2:29" x14ac:dyDescent="0.2">
      <c r="B59" s="47">
        <v>4</v>
      </c>
      <c r="C59"/>
      <c r="D59"/>
      <c r="E59"/>
      <c r="F59"/>
      <c r="G59"/>
      <c r="H59" s="8"/>
      <c r="I59" s="8"/>
      <c r="J59" s="8"/>
      <c r="K59" s="87"/>
      <c r="L59" s="87"/>
      <c r="M59" s="87"/>
      <c r="N59" s="87"/>
      <c r="O59" s="87"/>
      <c r="P59" s="87"/>
      <c r="Q59" s="87"/>
      <c r="R59" s="87"/>
      <c r="S59"/>
      <c r="T59"/>
      <c r="U59" s="28"/>
      <c r="V59"/>
      <c r="W59" s="57"/>
    </row>
    <row r="60" spans="2:29" x14ac:dyDescent="0.2">
      <c r="B60" s="47">
        <v>5</v>
      </c>
      <c r="C60"/>
      <c r="D60" s="37" t="s">
        <v>200</v>
      </c>
      <c r="E60"/>
      <c r="F60"/>
      <c r="G60"/>
      <c r="H60" s="8"/>
      <c r="I60" s="8"/>
      <c r="J60" s="8"/>
      <c r="K60" s="87"/>
      <c r="L60" s="87"/>
      <c r="M60" s="87"/>
      <c r="N60" s="87"/>
      <c r="O60" s="87"/>
      <c r="P60" s="87"/>
      <c r="Q60" s="87"/>
      <c r="R60" s="87"/>
      <c r="S60"/>
      <c r="T60"/>
      <c r="U60" s="28"/>
      <c r="V60"/>
      <c r="W60" s="57"/>
    </row>
    <row r="61" spans="2:29" x14ac:dyDescent="0.2">
      <c r="B61" s="47">
        <v>6</v>
      </c>
      <c r="C61"/>
      <c r="D61" s="37" t="s">
        <v>202</v>
      </c>
      <c r="E61"/>
      <c r="F61"/>
      <c r="G61"/>
      <c r="H61"/>
      <c r="I61" s="8"/>
      <c r="J61" s="8"/>
      <c r="K61" s="8"/>
      <c r="L61" s="8"/>
      <c r="M61" s="8"/>
      <c r="N61" s="8"/>
      <c r="O61" s="8"/>
      <c r="P61" s="8"/>
      <c r="Q61" s="8"/>
      <c r="R61" s="8"/>
      <c r="S61"/>
      <c r="T61" s="8"/>
      <c r="U61" s="28"/>
      <c r="V61"/>
      <c r="W61" s="57"/>
    </row>
    <row r="62" spans="2:29" x14ac:dyDescent="0.2">
      <c r="B62" s="47">
        <v>7</v>
      </c>
      <c r="C62"/>
      <c r="D62" s="37" t="s">
        <v>205</v>
      </c>
      <c r="E62"/>
      <c r="F62"/>
      <c r="G62"/>
      <c r="H62"/>
      <c r="I62" s="8"/>
      <c r="J62" s="8"/>
      <c r="K62" s="8"/>
      <c r="L62" s="8"/>
      <c r="M62" s="8"/>
      <c r="N62" s="8"/>
      <c r="O62" s="8"/>
      <c r="P62" s="8"/>
      <c r="Q62" s="8"/>
      <c r="R62" s="8"/>
      <c r="S62"/>
      <c r="T62" s="8"/>
      <c r="U62" s="28"/>
      <c r="V62"/>
      <c r="W62" s="57"/>
    </row>
    <row r="63" spans="2:29" x14ac:dyDescent="0.2">
      <c r="B63" s="47">
        <v>8</v>
      </c>
      <c r="C63"/>
      <c r="D63"/>
      <c r="E63"/>
      <c r="F63"/>
      <c r="G63"/>
      <c r="H63"/>
      <c r="I63" s="8"/>
      <c r="J63" s="8"/>
      <c r="K63" s="8"/>
      <c r="L63" s="8"/>
      <c r="M63" s="8"/>
      <c r="N63" s="8"/>
      <c r="O63" s="8"/>
      <c r="P63" s="8"/>
      <c r="Q63" s="8"/>
      <c r="R63" s="8"/>
      <c r="S63"/>
      <c r="T63" s="8"/>
      <c r="U63" s="28"/>
      <c r="V63"/>
      <c r="W63" s="57"/>
    </row>
    <row r="64" spans="2:29" x14ac:dyDescent="0.2">
      <c r="B64" s="47"/>
      <c r="C64"/>
      <c r="D64"/>
      <c r="H64" s="88"/>
      <c r="I64" s="8"/>
      <c r="J64" s="8"/>
      <c r="K64"/>
      <c r="L64"/>
      <c r="M64"/>
      <c r="N64"/>
      <c r="O64"/>
      <c r="P64" s="8"/>
      <c r="Q64" s="8"/>
      <c r="R64" s="28"/>
      <c r="S64" s="46"/>
    </row>
    <row r="65" spans="2:29" ht="15" customHeight="1" x14ac:dyDescent="0.2"/>
    <row r="66" spans="2:29" ht="26" x14ac:dyDescent="0.2">
      <c r="B66" s="20" t="s">
        <v>136</v>
      </c>
      <c r="C66" s="21"/>
      <c r="D66" s="21"/>
      <c r="E66" s="21"/>
      <c r="F66" s="22" t="s">
        <v>210</v>
      </c>
    </row>
    <row r="67" spans="2:29" ht="7.5" customHeight="1" x14ac:dyDescent="0.2">
      <c r="P67" s="2"/>
    </row>
    <row r="68" spans="2:29" ht="19" x14ac:dyDescent="0.2">
      <c r="B68" s="23" t="s">
        <v>246</v>
      </c>
    </row>
    <row r="69" spans="2:29" ht="15" customHeight="1" x14ac:dyDescent="0.2"/>
    <row r="70" spans="2:29" ht="16" x14ac:dyDescent="0.2">
      <c r="B70" s="49" t="s">
        <v>1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1"/>
    </row>
    <row r="71" spans="2:29" x14ac:dyDescent="0.2">
      <c r="B71" s="24" t="s">
        <v>160</v>
      </c>
      <c r="G71" s="149">
        <f>VLOOKUP(B68&amp;B70,BUSCARECORDS_50MS14,2,FALSE)</f>
        <v>1.9600694444444444E-3</v>
      </c>
      <c r="H71" s="149"/>
      <c r="I71" s="24" t="str">
        <f>VLOOKUP(B68&amp;B70,BUSCARECORDS_50MS14,3,FALSE)</f>
        <v>SAD APASCOVI</v>
      </c>
      <c r="S71" s="19"/>
      <c r="Z71" s="2"/>
      <c r="AC71" s="2"/>
    </row>
    <row r="72" spans="2:29" x14ac:dyDescent="0.2">
      <c r="B72" s="24" t="s">
        <v>162</v>
      </c>
      <c r="G72" s="149">
        <f>VLOOKUP(B68&amp;B70,BUSCARECORDS_50MS14,2,FALSE)</f>
        <v>1.9600694444444444E-3</v>
      </c>
      <c r="H72" s="149"/>
      <c r="P72" s="39" t="s">
        <v>163</v>
      </c>
      <c r="Q72" s="40">
        <v>3.3564814814814816E-3</v>
      </c>
      <c r="S72" s="19"/>
      <c r="Z72" s="2"/>
      <c r="AC72" s="2"/>
    </row>
    <row r="73" spans="2:29" x14ac:dyDescent="0.2"/>
    <row r="74" spans="2:29" x14ac:dyDescent="0.2">
      <c r="B74" s="47">
        <v>1</v>
      </c>
      <c r="C74"/>
      <c r="D74" t="s">
        <v>173</v>
      </c>
      <c r="E74"/>
      <c r="F74"/>
      <c r="G74"/>
      <c r="H74" s="111" t="s">
        <v>271</v>
      </c>
      <c r="I74" t="s">
        <v>165</v>
      </c>
      <c r="J74" t="s">
        <v>143</v>
      </c>
      <c r="K74" s="87" t="s">
        <v>412</v>
      </c>
      <c r="L74" s="87" t="s">
        <v>285</v>
      </c>
      <c r="M74" s="87" t="s">
        <v>175</v>
      </c>
      <c r="N74" s="87" t="s">
        <v>367</v>
      </c>
      <c r="O74"/>
      <c r="P74" s="65" t="s">
        <v>225</v>
      </c>
      <c r="Q74" s="28">
        <v>2.4819444444444446E-3</v>
      </c>
      <c r="R74" s="87"/>
      <c r="S74"/>
      <c r="T74" s="65" t="s">
        <v>225</v>
      </c>
      <c r="U74" s="28"/>
      <c r="V74" s="46"/>
      <c r="W74" s="57"/>
    </row>
    <row r="75" spans="2:29" x14ac:dyDescent="0.2">
      <c r="B75" s="47">
        <v>2</v>
      </c>
      <c r="C75"/>
      <c r="D75" t="s">
        <v>35</v>
      </c>
      <c r="E75"/>
      <c r="F75"/>
      <c r="G75"/>
      <c r="H75" s="111" t="s">
        <v>271</v>
      </c>
      <c r="I75" t="s">
        <v>165</v>
      </c>
      <c r="J75" t="s">
        <v>143</v>
      </c>
      <c r="K75" s="87" t="s">
        <v>286</v>
      </c>
      <c r="L75" s="87" t="s">
        <v>365</v>
      </c>
      <c r="M75" s="87" t="s">
        <v>411</v>
      </c>
      <c r="N75" s="87" t="s">
        <v>174</v>
      </c>
      <c r="O75"/>
      <c r="P75" s="66" t="s">
        <v>227</v>
      </c>
      <c r="Q75" s="28">
        <v>2.7947916666666668E-3</v>
      </c>
      <c r="R75" s="87"/>
      <c r="S75"/>
      <c r="T75" s="66" t="s">
        <v>227</v>
      </c>
      <c r="U75" s="28"/>
      <c r="V75" s="46"/>
      <c r="W75" s="57"/>
    </row>
    <row r="76" spans="2:29" x14ac:dyDescent="0.2">
      <c r="B76" s="47">
        <v>3</v>
      </c>
      <c r="C76"/>
      <c r="D76" t="s">
        <v>422</v>
      </c>
      <c r="E76"/>
      <c r="F76"/>
      <c r="G76"/>
      <c r="H76" s="111" t="s">
        <v>271</v>
      </c>
      <c r="I76" t="s">
        <v>165</v>
      </c>
      <c r="J76" t="s">
        <v>143</v>
      </c>
      <c r="K76" s="87" t="s">
        <v>176</v>
      </c>
      <c r="L76" s="87" t="s">
        <v>372</v>
      </c>
      <c r="M76" s="87" t="s">
        <v>178</v>
      </c>
      <c r="N76" s="87" t="s">
        <v>362</v>
      </c>
      <c r="O76"/>
      <c r="P76" s="67" t="s">
        <v>228</v>
      </c>
      <c r="Q76" s="28">
        <v>2.8458333333333335E-3</v>
      </c>
      <c r="R76" s="87"/>
      <c r="S76"/>
      <c r="T76" s="67" t="s">
        <v>228</v>
      </c>
      <c r="U76" s="28"/>
      <c r="V76" s="46"/>
      <c r="W76" s="57"/>
    </row>
    <row r="77" spans="2:29" x14ac:dyDescent="0.2">
      <c r="B77" s="47">
        <v>4</v>
      </c>
      <c r="C77"/>
      <c r="D77"/>
      <c r="E77"/>
      <c r="F77"/>
      <c r="G77"/>
      <c r="H77" s="8"/>
      <c r="I77"/>
      <c r="J77"/>
      <c r="K77" s="87"/>
      <c r="L77" s="87"/>
      <c r="M77" s="87"/>
      <c r="N77" s="87"/>
      <c r="O77" s="138"/>
      <c r="P77" s="119"/>
      <c r="Q77" s="28"/>
      <c r="R77" s="87"/>
      <c r="S77"/>
      <c r="T77"/>
      <c r="U77" s="28"/>
      <c r="V77"/>
      <c r="W77" s="57"/>
    </row>
    <row r="78" spans="2:29" x14ac:dyDescent="0.2">
      <c r="B78" s="47">
        <v>5</v>
      </c>
      <c r="C78"/>
      <c r="D78" s="37" t="s">
        <v>200</v>
      </c>
      <c r="E78"/>
      <c r="F78"/>
      <c r="G78"/>
      <c r="H78" s="8"/>
      <c r="I78" s="8"/>
      <c r="J78" s="8"/>
      <c r="K78" s="87"/>
      <c r="L78" s="87"/>
      <c r="M78" s="87"/>
      <c r="N78" s="87"/>
      <c r="O78" s="87"/>
      <c r="P78" s="87"/>
      <c r="Q78" s="87"/>
      <c r="R78" s="87"/>
      <c r="S78"/>
      <c r="T78"/>
      <c r="U78" s="28"/>
      <c r="V78"/>
      <c r="W78" s="57"/>
    </row>
    <row r="79" spans="2:29" x14ac:dyDescent="0.2">
      <c r="B79" s="47">
        <v>6</v>
      </c>
      <c r="C79"/>
      <c r="D79" s="37" t="s">
        <v>202</v>
      </c>
      <c r="E79"/>
      <c r="F79"/>
      <c r="G79"/>
      <c r="H79"/>
      <c r="I79" s="8"/>
      <c r="J79" s="8"/>
      <c r="K79" s="8"/>
      <c r="L79" s="8"/>
      <c r="M79" s="8"/>
      <c r="N79" s="8"/>
      <c r="O79" s="8"/>
      <c r="P79" s="8"/>
      <c r="Q79" s="8"/>
      <c r="R79" s="8"/>
      <c r="S79"/>
      <c r="T79" s="8"/>
      <c r="U79" s="28"/>
      <c r="V79"/>
      <c r="W79" s="57"/>
    </row>
    <row r="80" spans="2:29" x14ac:dyDescent="0.2">
      <c r="B80" s="47">
        <v>7</v>
      </c>
      <c r="C80"/>
      <c r="D80" s="37" t="s">
        <v>205</v>
      </c>
      <c r="E80"/>
      <c r="F80"/>
      <c r="G80"/>
      <c r="H80"/>
      <c r="I80" s="8"/>
      <c r="J80" s="8"/>
      <c r="K80" s="8"/>
      <c r="L80" s="8"/>
      <c r="M80" s="8"/>
      <c r="N80" s="8"/>
      <c r="O80" s="8"/>
      <c r="P80" s="8"/>
      <c r="Q80" s="8"/>
      <c r="R80" s="8"/>
      <c r="S80"/>
      <c r="T80" s="8"/>
      <c r="U80" s="28"/>
      <c r="V80"/>
      <c r="W80" s="57"/>
    </row>
    <row r="81" spans="2:29" x14ac:dyDescent="0.2">
      <c r="B81" s="47">
        <v>8</v>
      </c>
      <c r="C81"/>
      <c r="D81"/>
      <c r="E81"/>
      <c r="F81"/>
      <c r="G81"/>
      <c r="H81"/>
      <c r="I81" s="8"/>
      <c r="J81" s="8"/>
      <c r="K81" s="8"/>
      <c r="L81" s="8"/>
      <c r="M81" s="8"/>
      <c r="N81" s="8"/>
      <c r="O81" s="8"/>
      <c r="P81" s="8"/>
      <c r="Q81" s="8"/>
      <c r="R81" s="8"/>
      <c r="S81"/>
      <c r="T81" s="8"/>
      <c r="U81" s="28"/>
      <c r="V81"/>
      <c r="W81" s="57"/>
    </row>
    <row r="82" spans="2:29" x14ac:dyDescent="0.2">
      <c r="B82" s="47"/>
      <c r="C82"/>
      <c r="D82"/>
      <c r="H82" s="88"/>
      <c r="I82" s="8"/>
      <c r="J82" s="8"/>
      <c r="K82"/>
      <c r="L82"/>
      <c r="M82"/>
      <c r="N82"/>
      <c r="O82"/>
      <c r="P82" s="8"/>
      <c r="Q82" s="8"/>
      <c r="R82" s="28"/>
      <c r="S82" s="46"/>
    </row>
    <row r="83" spans="2:29" ht="15" customHeight="1" x14ac:dyDescent="0.2"/>
    <row r="84" spans="2:29" ht="16" x14ac:dyDescent="0.2">
      <c r="B84" s="49" t="s">
        <v>1</v>
      </c>
      <c r="C84" s="50"/>
      <c r="D84" s="50"/>
      <c r="E84" s="50"/>
      <c r="F84" s="49" t="s">
        <v>421</v>
      </c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1"/>
    </row>
    <row r="85" spans="2:29" hidden="1" x14ac:dyDescent="0.2">
      <c r="B85" s="24" t="s">
        <v>161</v>
      </c>
      <c r="G85" s="149">
        <f>VLOOKUP(B68&amp;B84,BUSCARECORDS_50MS15,2,FALSE)</f>
        <v>2.8848379629629627E-3</v>
      </c>
      <c r="H85" s="149"/>
      <c r="I85" s="24" t="str">
        <f>VLOOKUP(B68&amp;B84,BUSCARECORDS_50MS15,3,FALSE)</f>
        <v>SAD FUNDACION SINDROME DE DOWN</v>
      </c>
      <c r="S85" s="19"/>
      <c r="Z85" s="2"/>
      <c r="AC85" s="2"/>
    </row>
    <row r="86" spans="2:29" x14ac:dyDescent="0.2">
      <c r="B86" s="24" t="s">
        <v>164</v>
      </c>
      <c r="G86" s="149">
        <f>VLOOKUP(B68&amp;B84,BUSCARECORDS_50MS15,2,FALSE)</f>
        <v>2.8848379629629627E-3</v>
      </c>
      <c r="H86" s="149"/>
      <c r="P86" s="39" t="s">
        <v>163</v>
      </c>
      <c r="Q86" s="40">
        <v>3.3564814814814816E-3</v>
      </c>
      <c r="S86" s="19"/>
      <c r="Z86" s="2"/>
      <c r="AC86" s="2"/>
    </row>
    <row r="87" spans="2:29" x14ac:dyDescent="0.2"/>
    <row r="88" spans="2:29" x14ac:dyDescent="0.2">
      <c r="B88" s="47">
        <v>1</v>
      </c>
      <c r="C88"/>
      <c r="D88" t="s">
        <v>426</v>
      </c>
      <c r="E88"/>
      <c r="F88"/>
      <c r="G88"/>
      <c r="H88" s="111" t="s">
        <v>270</v>
      </c>
      <c r="I88" t="s">
        <v>165</v>
      </c>
      <c r="J88" t="s">
        <v>143</v>
      </c>
      <c r="K88" s="87" t="s">
        <v>151</v>
      </c>
      <c r="L88" s="87" t="s">
        <v>177</v>
      </c>
      <c r="M88" s="87" t="s">
        <v>292</v>
      </c>
      <c r="N88" s="87" t="s">
        <v>179</v>
      </c>
      <c r="O88"/>
      <c r="P88" s="65" t="s">
        <v>225</v>
      </c>
      <c r="Q88" s="28">
        <v>3.1532407407407407E-3</v>
      </c>
      <c r="R88" s="87"/>
      <c r="S88"/>
      <c r="T88" s="65" t="s">
        <v>225</v>
      </c>
      <c r="U88" s="28"/>
      <c r="V88" s="46"/>
      <c r="W88" s="57"/>
    </row>
    <row r="89" spans="2:29" x14ac:dyDescent="0.2">
      <c r="B89" s="47">
        <v>2</v>
      </c>
      <c r="C89"/>
      <c r="D89"/>
      <c r="E89"/>
      <c r="F89"/>
      <c r="G89"/>
      <c r="H89" s="111"/>
      <c r="I89" s="8"/>
      <c r="J89" s="8"/>
      <c r="K89" s="87"/>
      <c r="L89" s="87"/>
      <c r="M89" s="87"/>
      <c r="N89" s="87"/>
      <c r="O89"/>
      <c r="P89" s="123"/>
      <c r="Q89" s="28"/>
      <c r="R89" s="87"/>
      <c r="S89"/>
      <c r="T89" s="66" t="s">
        <v>227</v>
      </c>
      <c r="U89" s="28"/>
      <c r="V89" s="46"/>
      <c r="W89" s="57"/>
    </row>
    <row r="90" spans="2:29" x14ac:dyDescent="0.2">
      <c r="B90" s="47">
        <v>3</v>
      </c>
      <c r="C90"/>
      <c r="D90"/>
      <c r="E90"/>
      <c r="F90"/>
      <c r="G90"/>
      <c r="H90" s="111"/>
      <c r="I90" s="8"/>
      <c r="J90" s="8"/>
      <c r="K90" s="87"/>
      <c r="L90" s="87"/>
      <c r="M90" s="87"/>
      <c r="N90" s="87"/>
      <c r="O90"/>
      <c r="P90" s="123"/>
      <c r="Q90" s="28"/>
      <c r="R90" s="87"/>
      <c r="S90"/>
      <c r="T90" s="67" t="s">
        <v>228</v>
      </c>
      <c r="U90" s="28"/>
      <c r="V90" s="46"/>
      <c r="W90" s="57"/>
    </row>
    <row r="91" spans="2:29" x14ac:dyDescent="0.2">
      <c r="B91" s="47">
        <v>4</v>
      </c>
      <c r="C91"/>
      <c r="D91"/>
      <c r="E91"/>
      <c r="F91"/>
      <c r="G91"/>
      <c r="H91" s="111"/>
      <c r="I91" s="8"/>
      <c r="J91" s="8"/>
      <c r="K91" s="87"/>
      <c r="L91" s="87"/>
      <c r="M91" s="87"/>
      <c r="N91" s="87"/>
      <c r="O91" s="87"/>
      <c r="P91" s="87"/>
      <c r="Q91" s="87"/>
      <c r="R91" s="87"/>
      <c r="S91"/>
      <c r="T91"/>
      <c r="U91" s="28"/>
      <c r="V91"/>
      <c r="W91" s="57"/>
    </row>
    <row r="92" spans="2:29" x14ac:dyDescent="0.2">
      <c r="B92" s="47">
        <v>5</v>
      </c>
      <c r="C92"/>
      <c r="D92" s="37" t="s">
        <v>200</v>
      </c>
      <c r="E92"/>
      <c r="F92"/>
      <c r="G92"/>
      <c r="H92" s="111"/>
      <c r="I92" s="8"/>
      <c r="J92" s="8"/>
      <c r="K92" s="87"/>
      <c r="L92" s="87"/>
      <c r="M92" s="87"/>
      <c r="N92" s="87"/>
      <c r="O92" s="87"/>
      <c r="P92" s="87"/>
      <c r="Q92" s="87"/>
      <c r="R92" s="87"/>
      <c r="S92"/>
      <c r="T92"/>
      <c r="U92" s="28"/>
      <c r="V92"/>
      <c r="W92" s="57"/>
    </row>
    <row r="93" spans="2:29" x14ac:dyDescent="0.2">
      <c r="B93" s="47">
        <v>6</v>
      </c>
      <c r="C93"/>
      <c r="D93" s="37" t="s">
        <v>202</v>
      </c>
      <c r="E93"/>
      <c r="F93"/>
      <c r="G93"/>
      <c r="H93" s="124"/>
      <c r="I93" s="8"/>
      <c r="J93" s="8"/>
      <c r="K93" s="8"/>
      <c r="L93" s="8"/>
      <c r="M93" s="8"/>
      <c r="N93" s="8"/>
      <c r="O93" s="8"/>
      <c r="P93" s="8"/>
      <c r="Q93" s="8"/>
      <c r="R93" s="8"/>
      <c r="S93"/>
      <c r="T93" s="8"/>
      <c r="U93" s="28"/>
      <c r="V93"/>
      <c r="W93" s="57"/>
    </row>
    <row r="94" spans="2:29" x14ac:dyDescent="0.2">
      <c r="B94" s="47">
        <v>7</v>
      </c>
      <c r="C94"/>
      <c r="D94" s="37" t="s">
        <v>205</v>
      </c>
      <c r="E94"/>
      <c r="F94"/>
      <c r="G94"/>
      <c r="H94" s="124"/>
      <c r="I94" s="8"/>
      <c r="J94" s="8"/>
      <c r="K94" s="8"/>
      <c r="L94" s="8"/>
      <c r="M94" s="8"/>
      <c r="N94" s="8"/>
      <c r="O94" s="8"/>
      <c r="P94" s="8"/>
      <c r="Q94" s="8"/>
      <c r="R94" s="8"/>
      <c r="S94"/>
      <c r="T94" s="8"/>
      <c r="U94" s="28"/>
      <c r="V94"/>
      <c r="W94" s="57"/>
    </row>
    <row r="95" spans="2:29" x14ac:dyDescent="0.2">
      <c r="B95" s="47">
        <v>8</v>
      </c>
      <c r="C95"/>
      <c r="D95"/>
      <c r="E95"/>
      <c r="F95"/>
      <c r="G95"/>
      <c r="H95" s="124"/>
      <c r="I95" s="8"/>
      <c r="J95" s="8"/>
      <c r="K95" s="8"/>
      <c r="L95" s="8"/>
      <c r="M95" s="8"/>
      <c r="N95" s="8"/>
      <c r="O95" s="8"/>
      <c r="P95" s="8"/>
      <c r="Q95" s="8"/>
      <c r="R95" s="8"/>
      <c r="S95"/>
      <c r="T95" s="8"/>
      <c r="U95" s="28"/>
      <c r="V95"/>
      <c r="W95" s="57"/>
    </row>
    <row r="96" spans="2:29" x14ac:dyDescent="0.2">
      <c r="B96" s="47"/>
      <c r="C96"/>
      <c r="D96"/>
      <c r="H96" s="88"/>
      <c r="I96" s="8"/>
      <c r="J96" s="8"/>
      <c r="K96"/>
      <c r="L96"/>
      <c r="M96"/>
      <c r="N96"/>
      <c r="O96"/>
      <c r="P96" s="8"/>
      <c r="Q96" s="8"/>
      <c r="R96" s="28"/>
      <c r="S96" s="46"/>
    </row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5" ht="15" customHeight="1" x14ac:dyDescent="0.2"/>
    <row r="206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24" ht="15" customHeight="1" x14ac:dyDescent="0.2"/>
    <row r="261" ht="15" customHeight="1" x14ac:dyDescent="0.2"/>
    <row r="262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1" ht="15" customHeight="1" x14ac:dyDescent="0.2"/>
    <row r="282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</sheetData>
  <sortState xmlns:xlrd2="http://schemas.microsoft.com/office/spreadsheetml/2017/richdata2" ref="D42:Q44">
    <sortCondition ref="H42:H44"/>
    <sortCondition ref="Q42:Q44"/>
  </sortState>
  <mergeCells count="12">
    <mergeCell ref="G86:H86"/>
    <mergeCell ref="G7:H7"/>
    <mergeCell ref="G8:H8"/>
    <mergeCell ref="G21:H21"/>
    <mergeCell ref="G22:H22"/>
    <mergeCell ref="G39:H39"/>
    <mergeCell ref="G40:H40"/>
    <mergeCell ref="G53:H53"/>
    <mergeCell ref="G54:H54"/>
    <mergeCell ref="G71:H71"/>
    <mergeCell ref="G72:H72"/>
    <mergeCell ref="G85:H85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58" orientation="landscape" r:id="rId1"/>
  <headerFooter>
    <oddHeader>&amp;L&amp;"-,Negrita"18-19 de mayo de 2024&amp;C&amp;"-,Negrita"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A1CB-CC59-1241-AFAC-5D0489D95EAC}">
  <sheetPr>
    <tabColor theme="7"/>
  </sheetPr>
  <dimension ref="B2:AC95"/>
  <sheetViews>
    <sheetView zoomScale="120" zoomScaleNormal="120" workbookViewId="0">
      <selection activeCell="B3" sqref="B3:H235"/>
    </sheetView>
  </sheetViews>
  <sheetFormatPr baseColWidth="10" defaultColWidth="10.83203125" defaultRowHeight="15" customHeight="1" x14ac:dyDescent="0.2"/>
  <cols>
    <col min="1" max="1" width="5.6640625" style="1" customWidth="1"/>
    <col min="2" max="2" width="6" style="1" customWidth="1"/>
    <col min="3" max="3" width="1.6640625" style="1" customWidth="1"/>
    <col min="4" max="4" width="5.6640625" style="1" customWidth="1"/>
    <col min="5" max="5" width="10.6640625" style="1" customWidth="1"/>
    <col min="6" max="6" width="6.5" style="1" customWidth="1"/>
    <col min="7" max="7" width="6.33203125" style="1" customWidth="1"/>
    <col min="8" max="8" width="10.6640625" style="1" customWidth="1"/>
    <col min="9" max="9" width="13.6640625" style="1" customWidth="1"/>
    <col min="10" max="10" width="18.6640625" style="1" customWidth="1"/>
    <col min="11" max="11" width="23.1640625" style="1" bestFit="1" customWidth="1"/>
    <col min="12" max="12" width="28.33203125" style="1" bestFit="1" customWidth="1"/>
    <col min="13" max="13" width="31.33203125" style="1" bestFit="1" customWidth="1"/>
    <col min="14" max="14" width="35.6640625" style="1" bestFit="1" customWidth="1"/>
    <col min="15" max="15" width="8.1640625" style="1" customWidth="1"/>
    <col min="16" max="16" width="9.1640625" style="1" customWidth="1"/>
    <col min="17" max="17" width="8.1640625" style="1" bestFit="1" customWidth="1"/>
    <col min="18" max="18" width="8.1640625" style="18" bestFit="1" customWidth="1"/>
    <col min="19" max="19" width="5.6640625" style="1" customWidth="1"/>
    <col min="20" max="20" width="10.83203125" style="1"/>
    <col min="21" max="24" width="5" style="1" customWidth="1"/>
    <col min="25" max="16384" width="10.83203125" style="1"/>
  </cols>
  <sheetData>
    <row r="2" spans="2:29" ht="26" x14ac:dyDescent="0.2">
      <c r="B2" s="20" t="s">
        <v>136</v>
      </c>
      <c r="C2" s="21"/>
      <c r="D2" s="21"/>
      <c r="E2" s="21"/>
      <c r="F2" s="22" t="s">
        <v>275</v>
      </c>
    </row>
    <row r="3" spans="2:29" ht="7.5" customHeight="1" x14ac:dyDescent="0.2">
      <c r="P3" s="2"/>
    </row>
    <row r="4" spans="2:29" ht="19" x14ac:dyDescent="0.2">
      <c r="B4" s="23" t="s">
        <v>180</v>
      </c>
    </row>
    <row r="6" spans="2:29" ht="16" x14ac:dyDescent="0.2">
      <c r="B6" s="49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</row>
    <row r="7" spans="2:29" x14ac:dyDescent="0.2">
      <c r="B7" s="24" t="s">
        <v>160</v>
      </c>
      <c r="G7" s="149">
        <f>VLOOKUP(B4&amp;B6,BUSCARECORDS_50MS14,2,FALSE)</f>
        <v>3.8918981481481478E-3</v>
      </c>
      <c r="H7" s="149"/>
      <c r="I7" s="24" t="str">
        <f>VLOOKUP(B4&amp;B6,BUSCARECORDS_50MS14,3,FALSE)</f>
        <v>SELECCIÓN DE MADRID</v>
      </c>
      <c r="S7" s="19"/>
      <c r="Z7" s="2"/>
      <c r="AC7" s="2"/>
    </row>
    <row r="8" spans="2:29" x14ac:dyDescent="0.2">
      <c r="B8" s="24" t="s">
        <v>162</v>
      </c>
      <c r="G8" s="149">
        <f>VLOOKUP(B4&amp;B6,BUSCARECORDS_50MS14,2,FALSE)</f>
        <v>3.8918981481481478E-3</v>
      </c>
      <c r="H8" s="149"/>
      <c r="P8" s="39" t="s">
        <v>163</v>
      </c>
      <c r="Q8" s="40">
        <v>6.4814814814814813E-3</v>
      </c>
      <c r="S8" s="19"/>
      <c r="Z8" s="2"/>
      <c r="AC8" s="2"/>
    </row>
    <row r="9" spans="2:29" x14ac:dyDescent="0.2"/>
    <row r="10" spans="2:29" x14ac:dyDescent="0.2">
      <c r="B10" s="47">
        <v>1</v>
      </c>
      <c r="C10"/>
      <c r="D10" s="1" t="s">
        <v>173</v>
      </c>
      <c r="H10" s="120" t="s">
        <v>271</v>
      </c>
      <c r="I10" s="1" t="s">
        <v>165</v>
      </c>
      <c r="J10" s="1" t="s">
        <v>143</v>
      </c>
      <c r="K10" s="139" t="s">
        <v>412</v>
      </c>
      <c r="L10" s="139" t="s">
        <v>285</v>
      </c>
      <c r="M10" s="139" t="s">
        <v>170</v>
      </c>
      <c r="N10" s="139" t="s">
        <v>440</v>
      </c>
      <c r="O10"/>
      <c r="P10" s="65" t="s">
        <v>225</v>
      </c>
      <c r="Q10" s="28">
        <v>3.950115740740741E-3</v>
      </c>
      <c r="R10" s="87"/>
      <c r="S10"/>
      <c r="T10" s="65" t="s">
        <v>225</v>
      </c>
      <c r="U10" s="28"/>
      <c r="V10" s="87"/>
      <c r="W10"/>
      <c r="Y10" s="28"/>
      <c r="Z10" s="46"/>
      <c r="AA10" s="57"/>
    </row>
    <row r="11" spans="2:29" x14ac:dyDescent="0.2">
      <c r="B11" s="47">
        <v>2</v>
      </c>
      <c r="C11"/>
      <c r="D11"/>
      <c r="E11"/>
      <c r="F11"/>
      <c r="G11"/>
      <c r="H11" s="111"/>
      <c r="I11" s="8"/>
      <c r="J11" s="8"/>
      <c r="K11" s="87"/>
      <c r="L11" s="87"/>
      <c r="M11" s="87"/>
      <c r="N11" s="87"/>
      <c r="O11" s="87"/>
      <c r="P11" s="87"/>
      <c r="Q11" s="40"/>
      <c r="R11" s="87"/>
      <c r="S11"/>
      <c r="T11" s="66" t="s">
        <v>227</v>
      </c>
      <c r="U11" s="28"/>
      <c r="V11" s="87"/>
      <c r="W11"/>
      <c r="Y11" s="28"/>
      <c r="Z11" s="46"/>
      <c r="AA11" s="57"/>
    </row>
    <row r="12" spans="2:29" x14ac:dyDescent="0.2">
      <c r="B12" s="47">
        <v>3</v>
      </c>
      <c r="C12"/>
      <c r="D12"/>
      <c r="E12"/>
      <c r="F12"/>
      <c r="G12"/>
      <c r="H12" s="111"/>
      <c r="I12" s="8"/>
      <c r="J12" s="8"/>
      <c r="K12" s="87"/>
      <c r="L12" s="87"/>
      <c r="M12" s="87"/>
      <c r="N12" s="87"/>
      <c r="O12" s="87"/>
      <c r="P12" s="87"/>
      <c r="Q12" s="40"/>
      <c r="R12" s="87"/>
      <c r="S12"/>
      <c r="T12" s="67" t="s">
        <v>228</v>
      </c>
      <c r="U12" s="28"/>
      <c r="V12" s="87"/>
      <c r="W12"/>
      <c r="Y12" s="28"/>
      <c r="Z12" s="46"/>
      <c r="AA12" s="57"/>
    </row>
    <row r="13" spans="2:29" x14ac:dyDescent="0.2">
      <c r="B13" s="47">
        <v>4</v>
      </c>
      <c r="C13"/>
      <c r="D13"/>
      <c r="E13"/>
      <c r="F13"/>
      <c r="G13"/>
      <c r="H13" s="111"/>
      <c r="I13" s="8"/>
      <c r="J13" s="8"/>
      <c r="K13" s="87"/>
      <c r="L13" s="87"/>
      <c r="M13" s="87"/>
      <c r="N13" s="87"/>
      <c r="O13" s="87"/>
      <c r="P13" s="87"/>
      <c r="Q13" s="40"/>
      <c r="R13" s="87"/>
      <c r="S13" s="87"/>
      <c r="T13" s="87"/>
      <c r="U13" s="87"/>
      <c r="V13" s="87"/>
      <c r="W13"/>
      <c r="X13"/>
      <c r="Y13" s="28"/>
      <c r="Z13"/>
      <c r="AA13" s="57"/>
    </row>
    <row r="14" spans="2:29" x14ac:dyDescent="0.2">
      <c r="B14" s="47">
        <v>5</v>
      </c>
      <c r="C14"/>
      <c r="D14" s="37" t="s">
        <v>200</v>
      </c>
      <c r="E14"/>
      <c r="F14"/>
      <c r="G14"/>
      <c r="H14" s="111"/>
      <c r="I14" s="8"/>
      <c r="J14" s="8"/>
      <c r="K14" s="87"/>
      <c r="L14" s="87"/>
      <c r="M14" s="87"/>
      <c r="N14" s="87"/>
      <c r="O14" s="87"/>
      <c r="P14" s="87"/>
      <c r="Q14" s="40"/>
      <c r="R14" s="87"/>
      <c r="S14" s="87"/>
      <c r="T14" s="87"/>
      <c r="U14" s="87"/>
      <c r="V14" s="87"/>
      <c r="W14"/>
      <c r="X14"/>
      <c r="Y14" s="28"/>
      <c r="Z14"/>
      <c r="AA14" s="57"/>
    </row>
    <row r="15" spans="2:29" x14ac:dyDescent="0.2">
      <c r="B15" s="47">
        <v>6</v>
      </c>
      <c r="C15"/>
      <c r="D15" s="37" t="s">
        <v>202</v>
      </c>
      <c r="E15"/>
      <c r="F15"/>
      <c r="G15"/>
      <c r="H15" s="124"/>
      <c r="I15" s="8"/>
      <c r="J15" s="8"/>
      <c r="K15" s="8"/>
      <c r="L15" s="8"/>
      <c r="M15" s="8"/>
      <c r="N15" s="8"/>
      <c r="O15" s="8"/>
      <c r="P15" s="8"/>
      <c r="Q15" s="40"/>
      <c r="R15" s="8"/>
      <c r="S15" s="8"/>
      <c r="T15" s="8"/>
      <c r="U15" s="8"/>
      <c r="V15" s="8"/>
      <c r="W15"/>
      <c r="X15" s="8"/>
      <c r="Y15" s="28"/>
      <c r="Z15"/>
      <c r="AA15" s="57"/>
    </row>
    <row r="16" spans="2:29" x14ac:dyDescent="0.2">
      <c r="B16" s="47">
        <v>7</v>
      </c>
      <c r="C16"/>
      <c r="D16" s="37" t="s">
        <v>205</v>
      </c>
      <c r="E16"/>
      <c r="F16"/>
      <c r="G16"/>
      <c r="H16" s="124"/>
      <c r="I16" s="8"/>
      <c r="J16" s="8"/>
      <c r="K16" s="8"/>
      <c r="L16" s="8"/>
      <c r="M16" s="8"/>
      <c r="N16" s="8"/>
      <c r="O16" s="8"/>
      <c r="P16" s="8"/>
      <c r="Q16" s="40"/>
      <c r="R16" s="8"/>
      <c r="S16" s="8"/>
      <c r="T16" s="8"/>
      <c r="U16" s="8"/>
      <c r="V16" s="8"/>
      <c r="W16"/>
      <c r="X16" s="8"/>
      <c r="Y16" s="28"/>
      <c r="Z16"/>
      <c r="AA16" s="57"/>
    </row>
    <row r="17" spans="2:29" x14ac:dyDescent="0.2">
      <c r="B17" s="47">
        <v>8</v>
      </c>
      <c r="C17"/>
      <c r="D17"/>
      <c r="E17"/>
      <c r="F17"/>
      <c r="G17"/>
      <c r="H17" s="124"/>
      <c r="I17" s="8"/>
      <c r="J17" s="8"/>
      <c r="K17" s="8"/>
      <c r="L17" s="8"/>
      <c r="M17" s="8"/>
      <c r="N17" s="8"/>
      <c r="O17" s="8"/>
      <c r="P17" s="8"/>
      <c r="Q17" s="40"/>
      <c r="R17" s="8"/>
      <c r="S17" s="8"/>
      <c r="T17" s="8"/>
      <c r="U17" s="8"/>
      <c r="V17" s="8"/>
      <c r="W17"/>
      <c r="X17" s="8"/>
      <c r="Y17" s="28"/>
      <c r="Z17"/>
      <c r="AA17" s="57"/>
    </row>
    <row r="18" spans="2:29" x14ac:dyDescent="0.2">
      <c r="B18" s="47"/>
      <c r="C18"/>
      <c r="D18"/>
      <c r="H18" s="88"/>
      <c r="I18" s="8"/>
      <c r="J18" s="8"/>
      <c r="K18"/>
      <c r="L18"/>
      <c r="M18"/>
      <c r="N18"/>
      <c r="O18"/>
      <c r="P18" s="8"/>
      <c r="Q18" s="8"/>
      <c r="R18" s="28"/>
      <c r="S18" s="46"/>
    </row>
    <row r="20" spans="2:29" ht="16" x14ac:dyDescent="0.2">
      <c r="B20" s="49" t="s">
        <v>1</v>
      </c>
      <c r="C20" s="50"/>
      <c r="D20" s="50"/>
      <c r="E20" s="50"/>
      <c r="F20" s="49" t="s">
        <v>421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2:29" x14ac:dyDescent="0.2">
      <c r="B21" s="24" t="s">
        <v>161</v>
      </c>
      <c r="G21" s="149">
        <f>VLOOKUP(B4&amp;B20,BUSCARECORDS_50MS15,2,FALSE)</f>
        <v>5.3421296296296298E-3</v>
      </c>
      <c r="H21" s="149"/>
      <c r="I21" s="24" t="str">
        <f>VLOOKUP(B4&amp;B20,BUSCARECORDS_50MS15,3,FALSE)</f>
        <v>SAD FUNDACION SINDROME DOWN DE MADRID</v>
      </c>
      <c r="S21" s="19"/>
      <c r="Z21" s="2"/>
      <c r="AC21" s="2"/>
    </row>
    <row r="22" spans="2:29" x14ac:dyDescent="0.2">
      <c r="B22" s="24" t="s">
        <v>164</v>
      </c>
      <c r="G22" s="149">
        <f>VLOOKUP(B4&amp;B20,BUSCARECORDS_50MS15,2,FALSE)</f>
        <v>5.3421296296296298E-3</v>
      </c>
      <c r="H22" s="149"/>
      <c r="P22" s="39" t="s">
        <v>163</v>
      </c>
      <c r="Q22" s="40">
        <v>6.4814814814814813E-3</v>
      </c>
      <c r="S22" s="19"/>
      <c r="Z22" s="2"/>
      <c r="AC22" s="2"/>
    </row>
    <row r="23" spans="2:29" x14ac:dyDescent="0.2"/>
    <row r="24" spans="2:29" x14ac:dyDescent="0.2">
      <c r="B24" s="47">
        <v>1</v>
      </c>
      <c r="C24"/>
      <c r="D24"/>
      <c r="E24"/>
      <c r="F24"/>
      <c r="G24"/>
      <c r="H24" s="111"/>
      <c r="I24" s="8"/>
      <c r="J24" s="8"/>
      <c r="K24" s="87"/>
      <c r="L24" s="87"/>
      <c r="M24" s="87"/>
      <c r="N24" s="87"/>
      <c r="O24" s="87"/>
      <c r="P24" s="87"/>
      <c r="Q24" s="40"/>
      <c r="R24" s="87"/>
      <c r="S24"/>
      <c r="T24" s="65" t="s">
        <v>225</v>
      </c>
      <c r="U24" s="28"/>
      <c r="V24" s="87"/>
      <c r="W24"/>
      <c r="Y24" s="28"/>
      <c r="Z24" s="46"/>
      <c r="AA24" s="57"/>
    </row>
    <row r="25" spans="2:29" x14ac:dyDescent="0.2">
      <c r="B25" s="47">
        <v>2</v>
      </c>
      <c r="C25"/>
      <c r="D25"/>
      <c r="E25"/>
      <c r="F25"/>
      <c r="G25"/>
      <c r="H25" s="111"/>
      <c r="I25" s="8"/>
      <c r="J25" s="8"/>
      <c r="K25" s="87"/>
      <c r="L25" s="87"/>
      <c r="M25" s="87"/>
      <c r="N25" s="87"/>
      <c r="O25" s="87"/>
      <c r="P25" s="87"/>
      <c r="Q25" s="40"/>
      <c r="R25" s="87"/>
      <c r="S25"/>
      <c r="T25" s="66" t="s">
        <v>227</v>
      </c>
      <c r="U25" s="28"/>
      <c r="V25" s="87"/>
      <c r="W25"/>
      <c r="Y25" s="28"/>
      <c r="Z25" s="46"/>
      <c r="AA25" s="57"/>
    </row>
    <row r="26" spans="2:29" x14ac:dyDescent="0.2">
      <c r="B26" s="47">
        <v>3</v>
      </c>
      <c r="C26"/>
      <c r="D26"/>
      <c r="E26"/>
      <c r="F26"/>
      <c r="G26"/>
      <c r="H26" s="111"/>
      <c r="I26" s="8"/>
      <c r="J26" s="8"/>
      <c r="K26" s="87"/>
      <c r="L26" s="87"/>
      <c r="M26" s="87"/>
      <c r="N26" s="87"/>
      <c r="O26" s="87"/>
      <c r="P26" s="87"/>
      <c r="Q26" s="40"/>
      <c r="R26" s="87"/>
      <c r="S26"/>
      <c r="T26" s="67" t="s">
        <v>228</v>
      </c>
      <c r="U26" s="28"/>
      <c r="V26" s="87"/>
      <c r="W26"/>
      <c r="Y26" s="28"/>
      <c r="Z26" s="46"/>
      <c r="AA26" s="57"/>
    </row>
    <row r="27" spans="2:29" x14ac:dyDescent="0.2">
      <c r="B27" s="47">
        <v>4</v>
      </c>
      <c r="C27"/>
      <c r="D27"/>
      <c r="E27"/>
      <c r="F27"/>
      <c r="G27"/>
      <c r="H27" s="111"/>
      <c r="I27" s="8"/>
      <c r="J27" s="8"/>
      <c r="K27" s="87"/>
      <c r="L27" s="87"/>
      <c r="M27" s="87"/>
      <c r="N27" s="87"/>
      <c r="O27" s="87"/>
      <c r="P27" s="87"/>
      <c r="Q27" s="40"/>
      <c r="R27" s="87"/>
      <c r="S27" s="87"/>
      <c r="T27" s="87"/>
      <c r="U27" s="87"/>
      <c r="V27" s="87"/>
      <c r="W27"/>
      <c r="X27"/>
      <c r="Y27" s="28"/>
      <c r="Z27"/>
      <c r="AA27" s="57"/>
    </row>
    <row r="28" spans="2:29" x14ac:dyDescent="0.2">
      <c r="B28" s="47">
        <v>5</v>
      </c>
      <c r="C28"/>
      <c r="D28" s="37" t="s">
        <v>200</v>
      </c>
      <c r="E28"/>
      <c r="F28"/>
      <c r="G28"/>
      <c r="H28" s="111"/>
      <c r="I28" s="8"/>
      <c r="J28" s="8"/>
      <c r="K28" s="87"/>
      <c r="L28" s="87"/>
      <c r="M28" s="87"/>
      <c r="N28" s="87"/>
      <c r="O28" s="87"/>
      <c r="P28" s="87"/>
      <c r="Q28" s="40"/>
      <c r="R28" s="87"/>
      <c r="S28" s="87"/>
      <c r="T28" s="87"/>
      <c r="U28" s="87"/>
      <c r="V28" s="87"/>
      <c r="W28"/>
      <c r="X28"/>
      <c r="Y28" s="28"/>
      <c r="Z28"/>
      <c r="AA28" s="57"/>
    </row>
    <row r="29" spans="2:29" x14ac:dyDescent="0.2">
      <c r="B29" s="47">
        <v>6</v>
      </c>
      <c r="C29"/>
      <c r="D29" s="37" t="s">
        <v>205</v>
      </c>
      <c r="E29"/>
      <c r="F29"/>
      <c r="G29"/>
      <c r="H29" s="124"/>
      <c r="I29" s="8"/>
      <c r="J29" s="8"/>
      <c r="K29" s="8"/>
      <c r="L29" s="8"/>
      <c r="M29" s="8"/>
      <c r="N29" s="8"/>
      <c r="O29" s="8"/>
      <c r="P29" s="8"/>
      <c r="Q29" s="40"/>
      <c r="R29" s="8"/>
      <c r="S29" s="8"/>
      <c r="T29" s="8"/>
      <c r="U29" s="8"/>
      <c r="V29" s="8"/>
      <c r="W29"/>
      <c r="X29" s="8"/>
      <c r="Y29" s="28"/>
      <c r="Z29"/>
      <c r="AA29" s="57"/>
    </row>
    <row r="30" spans="2:29" x14ac:dyDescent="0.2">
      <c r="B30" s="47">
        <v>7</v>
      </c>
      <c r="C30"/>
      <c r="D30"/>
      <c r="E30"/>
      <c r="F30"/>
      <c r="G30"/>
      <c r="H30" s="124"/>
      <c r="I30" s="8"/>
      <c r="J30" s="8"/>
      <c r="K30" s="8"/>
      <c r="L30" s="8"/>
      <c r="M30" s="8"/>
      <c r="N30" s="8"/>
      <c r="O30" s="8"/>
      <c r="P30" s="8"/>
      <c r="Q30" s="40"/>
      <c r="R30" s="8"/>
      <c r="S30" s="8"/>
      <c r="T30" s="8"/>
      <c r="U30" s="8"/>
      <c r="V30" s="8"/>
      <c r="W30"/>
      <c r="X30" s="8"/>
      <c r="Y30" s="28"/>
      <c r="Z30"/>
      <c r="AA30" s="57"/>
    </row>
    <row r="31" spans="2:29" x14ac:dyDescent="0.2">
      <c r="B31" s="47">
        <v>8</v>
      </c>
      <c r="C31"/>
      <c r="D31"/>
      <c r="E31"/>
      <c r="F31"/>
      <c r="G31"/>
      <c r="H31" s="124"/>
      <c r="I31" s="8"/>
      <c r="J31" s="8"/>
      <c r="K31" s="8"/>
      <c r="L31" s="8"/>
      <c r="M31" s="8"/>
      <c r="N31" s="8"/>
      <c r="O31" s="8"/>
      <c r="P31" s="8"/>
      <c r="Q31" s="40"/>
      <c r="R31" s="8"/>
      <c r="S31" s="8"/>
      <c r="T31" s="8"/>
      <c r="U31" s="8"/>
      <c r="V31" s="8"/>
      <c r="W31"/>
      <c r="X31" s="8"/>
      <c r="Y31" s="28"/>
      <c r="Z31"/>
      <c r="AA31" s="57"/>
    </row>
    <row r="32" spans="2:29" x14ac:dyDescent="0.2">
      <c r="B32" s="47"/>
      <c r="C32"/>
      <c r="D32"/>
      <c r="H32" s="88"/>
      <c r="I32" s="8"/>
      <c r="J32" s="8"/>
      <c r="K32"/>
      <c r="L32"/>
      <c r="M32"/>
      <c r="N32"/>
      <c r="O32"/>
      <c r="P32" s="8"/>
      <c r="Q32" s="8"/>
      <c r="R32" s="28"/>
      <c r="S32" s="46"/>
    </row>
    <row r="34" spans="2:29" ht="26" x14ac:dyDescent="0.2">
      <c r="B34" s="20" t="s">
        <v>136</v>
      </c>
      <c r="C34" s="21"/>
      <c r="D34" s="21"/>
      <c r="E34" s="21"/>
      <c r="F34" s="22" t="s">
        <v>276</v>
      </c>
    </row>
    <row r="35" spans="2:29" ht="7.5" customHeight="1" x14ac:dyDescent="0.2">
      <c r="P35" s="2"/>
    </row>
    <row r="36" spans="2:29" ht="19" x14ac:dyDescent="0.2">
      <c r="B36" s="23" t="s">
        <v>183</v>
      </c>
    </row>
    <row r="38" spans="2:29" ht="16" x14ac:dyDescent="0.2">
      <c r="B38" s="49" t="s">
        <v>1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1"/>
    </row>
    <row r="39" spans="2:29" x14ac:dyDescent="0.2">
      <c r="B39" s="24" t="s">
        <v>160</v>
      </c>
      <c r="G39" s="149">
        <f>VLOOKUP(B36&amp;B38,BUSCARECORDS_50MS14,2,FALSE)</f>
        <v>3.9468749999999999E-3</v>
      </c>
      <c r="H39" s="149"/>
      <c r="I39" s="24" t="str">
        <f>VLOOKUP(B36&amp;B38,BUSCARECORDS_50MS14,3,FALSE)</f>
        <v>SELECCIÓN DE MADRID</v>
      </c>
      <c r="S39" s="19"/>
      <c r="Z39" s="2"/>
      <c r="AC39" s="2"/>
    </row>
    <row r="40" spans="2:29" x14ac:dyDescent="0.2">
      <c r="B40" s="24" t="s">
        <v>162</v>
      </c>
      <c r="G40" s="149">
        <f>VLOOKUP(B36&amp;B38,BUSCARECORDS_50MS14,2,FALSE)</f>
        <v>3.9468749999999999E-3</v>
      </c>
      <c r="H40" s="149"/>
      <c r="P40" s="39" t="s">
        <v>163</v>
      </c>
      <c r="Q40" s="40">
        <v>5.9027777777777776E-3</v>
      </c>
      <c r="S40" s="19"/>
      <c r="Z40" s="2"/>
      <c r="AC40" s="2"/>
    </row>
    <row r="41" spans="2:29" x14ac:dyDescent="0.2"/>
    <row r="42" spans="2:29" x14ac:dyDescent="0.2">
      <c r="B42" s="47">
        <v>1</v>
      </c>
      <c r="C42"/>
      <c r="D42" s="1" t="s">
        <v>284</v>
      </c>
      <c r="H42" s="120" t="s">
        <v>271</v>
      </c>
      <c r="I42" s="1" t="s">
        <v>165</v>
      </c>
      <c r="J42" s="1" t="s">
        <v>143</v>
      </c>
      <c r="K42" s="87" t="s">
        <v>402</v>
      </c>
      <c r="L42" s="87" t="s">
        <v>427</v>
      </c>
      <c r="M42" s="87" t="s">
        <v>405</v>
      </c>
      <c r="N42" s="87" t="s">
        <v>355</v>
      </c>
      <c r="O42"/>
      <c r="P42" s="65" t="s">
        <v>225</v>
      </c>
      <c r="Q42" s="28">
        <v>5.1048611111111112E-3</v>
      </c>
      <c r="R42" s="87"/>
      <c r="S42"/>
      <c r="T42" s="65" t="s">
        <v>225</v>
      </c>
      <c r="U42" s="28"/>
      <c r="V42" s="87"/>
      <c r="W42"/>
      <c r="Y42" s="28"/>
      <c r="Z42" s="46"/>
      <c r="AA42" s="57"/>
    </row>
    <row r="43" spans="2:29" x14ac:dyDescent="0.2">
      <c r="B43" s="47">
        <v>2</v>
      </c>
      <c r="C43"/>
      <c r="D43"/>
      <c r="E43"/>
      <c r="F43"/>
      <c r="G43"/>
      <c r="H43" s="111"/>
      <c r="I43" s="8"/>
      <c r="J43" s="8"/>
      <c r="K43" s="87"/>
      <c r="L43" s="87"/>
      <c r="M43" s="87"/>
      <c r="N43" s="87"/>
      <c r="O43" s="87"/>
      <c r="P43" s="87"/>
      <c r="Q43" s="40"/>
      <c r="R43" s="87"/>
      <c r="S43"/>
      <c r="T43" s="66" t="s">
        <v>227</v>
      </c>
      <c r="U43" s="28"/>
      <c r="V43" s="87"/>
      <c r="W43"/>
      <c r="Y43" s="28"/>
      <c r="Z43" s="46"/>
      <c r="AA43" s="57"/>
    </row>
    <row r="44" spans="2:29" x14ac:dyDescent="0.2">
      <c r="B44" s="47">
        <v>3</v>
      </c>
      <c r="C44"/>
      <c r="D44"/>
      <c r="E44"/>
      <c r="F44"/>
      <c r="G44"/>
      <c r="H44" s="111"/>
      <c r="I44" s="8"/>
      <c r="J44" s="8"/>
      <c r="K44" s="87"/>
      <c r="L44" s="87"/>
      <c r="M44" s="87"/>
      <c r="N44" s="87"/>
      <c r="O44" s="87"/>
      <c r="P44" s="87"/>
      <c r="Q44" s="40"/>
      <c r="R44" s="87"/>
      <c r="S44"/>
      <c r="T44" s="67" t="s">
        <v>228</v>
      </c>
      <c r="U44" s="28"/>
      <c r="V44" s="87"/>
      <c r="W44"/>
      <c r="Y44" s="28"/>
      <c r="Z44" s="46"/>
      <c r="AA44" s="57"/>
    </row>
    <row r="45" spans="2:29" x14ac:dyDescent="0.2">
      <c r="B45" s="47">
        <v>4</v>
      </c>
      <c r="C45"/>
      <c r="D45"/>
      <c r="E45"/>
      <c r="F45"/>
      <c r="G45"/>
      <c r="H45" s="111"/>
      <c r="I45" s="8"/>
      <c r="J45" s="8"/>
      <c r="K45" s="87"/>
      <c r="L45" s="87"/>
      <c r="M45" s="87"/>
      <c r="N45" s="87"/>
      <c r="O45" s="87"/>
      <c r="P45" s="87"/>
      <c r="Q45" s="40"/>
      <c r="R45" s="87"/>
      <c r="S45" s="87"/>
      <c r="T45" s="87"/>
      <c r="U45" s="87"/>
      <c r="V45" s="87"/>
      <c r="W45"/>
      <c r="X45"/>
      <c r="Y45" s="28"/>
      <c r="Z45"/>
      <c r="AA45" s="57"/>
    </row>
    <row r="46" spans="2:29" x14ac:dyDescent="0.2">
      <c r="B46" s="47">
        <v>5</v>
      </c>
      <c r="C46"/>
      <c r="D46" s="37" t="s">
        <v>200</v>
      </c>
      <c r="E46"/>
      <c r="F46"/>
      <c r="G46"/>
      <c r="H46" s="111"/>
      <c r="I46" s="8"/>
      <c r="J46" s="8"/>
      <c r="K46" s="87"/>
      <c r="L46" s="87"/>
      <c r="M46" s="87"/>
      <c r="N46" s="87"/>
      <c r="O46" s="87"/>
      <c r="P46" s="87"/>
      <c r="Q46" s="40"/>
      <c r="R46" s="87"/>
      <c r="S46" s="87"/>
      <c r="T46" s="87"/>
      <c r="U46" s="87"/>
      <c r="V46" s="87"/>
      <c r="W46"/>
      <c r="X46"/>
      <c r="Y46" s="28"/>
      <c r="Z46"/>
      <c r="AA46" s="57"/>
    </row>
    <row r="47" spans="2:29" x14ac:dyDescent="0.2">
      <c r="B47" s="47">
        <v>6</v>
      </c>
      <c r="C47"/>
      <c r="D47" s="37" t="s">
        <v>205</v>
      </c>
      <c r="E47"/>
      <c r="F47"/>
      <c r="G47"/>
      <c r="H47" s="124"/>
      <c r="I47" s="8"/>
      <c r="J47" s="8"/>
      <c r="K47" s="8"/>
      <c r="L47" s="8"/>
      <c r="M47" s="8"/>
      <c r="N47" s="8"/>
      <c r="O47" s="8"/>
      <c r="P47" s="8"/>
      <c r="Q47" s="40"/>
      <c r="R47" s="8"/>
      <c r="S47" s="8"/>
      <c r="T47" s="8"/>
      <c r="U47" s="8"/>
      <c r="V47" s="8"/>
      <c r="W47"/>
      <c r="X47" s="8"/>
      <c r="Y47" s="28"/>
      <c r="Z47"/>
      <c r="AA47" s="57"/>
    </row>
    <row r="48" spans="2:29" x14ac:dyDescent="0.2">
      <c r="B48" s="47">
        <v>7</v>
      </c>
      <c r="C48"/>
      <c r="D48"/>
      <c r="E48"/>
      <c r="F48"/>
      <c r="G48"/>
      <c r="H48" s="124"/>
      <c r="I48" s="8"/>
      <c r="J48" s="8"/>
      <c r="K48" s="8"/>
      <c r="L48" s="8"/>
      <c r="M48" s="8"/>
      <c r="N48" s="8"/>
      <c r="O48" s="8"/>
      <c r="P48" s="8"/>
      <c r="Q48" s="40"/>
      <c r="R48" s="8"/>
      <c r="S48" s="8"/>
      <c r="T48" s="8"/>
      <c r="U48" s="8"/>
      <c r="V48" s="8"/>
      <c r="W48"/>
      <c r="X48" s="8"/>
      <c r="Y48" s="28"/>
      <c r="Z48"/>
      <c r="AA48" s="57"/>
    </row>
    <row r="49" spans="2:29" x14ac:dyDescent="0.2">
      <c r="B49" s="47">
        <v>8</v>
      </c>
      <c r="C49"/>
      <c r="D49"/>
      <c r="E49"/>
      <c r="F49"/>
      <c r="G49"/>
      <c r="H49" s="124"/>
      <c r="I49" s="8"/>
      <c r="J49" s="8"/>
      <c r="K49" s="8"/>
      <c r="L49" s="8"/>
      <c r="M49" s="8"/>
      <c r="N49" s="8"/>
      <c r="O49" s="8"/>
      <c r="P49" s="8"/>
      <c r="Q49" s="40"/>
      <c r="R49" s="8"/>
      <c r="S49" s="8"/>
      <c r="T49" s="8"/>
      <c r="U49" s="8"/>
      <c r="V49" s="8"/>
      <c r="W49"/>
      <c r="X49" s="8"/>
      <c r="Y49" s="28"/>
      <c r="Z49"/>
      <c r="AA49" s="57"/>
    </row>
    <row r="50" spans="2:29" x14ac:dyDescent="0.2">
      <c r="B50" s="47"/>
      <c r="C50"/>
      <c r="D50"/>
      <c r="H50" s="88"/>
      <c r="I50" s="8"/>
      <c r="J50" s="8"/>
      <c r="K50"/>
      <c r="L50"/>
      <c r="M50"/>
      <c r="N50"/>
      <c r="O50"/>
      <c r="P50" s="8"/>
      <c r="Q50" s="8"/>
      <c r="R50" s="28"/>
      <c r="S50" s="46"/>
    </row>
    <row r="52" spans="2:29" ht="16" x14ac:dyDescent="0.2">
      <c r="B52" s="49" t="s">
        <v>1</v>
      </c>
      <c r="C52" s="50"/>
      <c r="D52" s="50"/>
      <c r="E52" s="50"/>
      <c r="F52" s="49" t="s">
        <v>421</v>
      </c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1"/>
    </row>
    <row r="53" spans="2:29" x14ac:dyDescent="0.2">
      <c r="B53" s="24" t="s">
        <v>161</v>
      </c>
      <c r="G53" s="149">
        <f>VLOOKUP(B36&amp;B52,BUSCARECORDS_50MS15,2,FALSE)</f>
        <v>5.0148148148148148E-3</v>
      </c>
      <c r="H53" s="149"/>
      <c r="I53" s="24" t="str">
        <f>VLOOKUP(B36&amp;B52,BUSCARECORDS_50MS15,3,FALSE)</f>
        <v>SAD FUNDACIÓN SÍNDROME DE DOWN</v>
      </c>
      <c r="S53" s="19"/>
      <c r="Z53" s="2"/>
      <c r="AC53" s="2"/>
    </row>
    <row r="54" spans="2:29" x14ac:dyDescent="0.2">
      <c r="B54" s="24" t="s">
        <v>164</v>
      </c>
      <c r="G54" s="149">
        <f>VLOOKUP(B36&amp;B52,BUSCARECORDS_50MS15,2,FALSE)</f>
        <v>5.0148148148148148E-3</v>
      </c>
      <c r="H54" s="149"/>
      <c r="P54" s="39" t="s">
        <v>163</v>
      </c>
      <c r="Q54" s="40">
        <v>5.9027777777777776E-3</v>
      </c>
      <c r="S54" s="19"/>
      <c r="Z54" s="2"/>
      <c r="AC54" s="2"/>
    </row>
    <row r="55" spans="2:29" x14ac:dyDescent="0.2"/>
    <row r="56" spans="2:29" x14ac:dyDescent="0.2">
      <c r="B56" s="47">
        <v>1</v>
      </c>
      <c r="C56"/>
      <c r="D56"/>
      <c r="E56"/>
      <c r="F56"/>
      <c r="G56"/>
      <c r="H56" s="111"/>
      <c r="I56" s="8"/>
      <c r="J56" s="8"/>
      <c r="K56" s="87"/>
      <c r="L56" s="87"/>
      <c r="M56" s="87"/>
      <c r="N56" s="87"/>
      <c r="O56" s="87"/>
      <c r="P56" s="87"/>
      <c r="Q56" s="40"/>
      <c r="R56" s="87"/>
      <c r="S56"/>
      <c r="T56" s="65" t="s">
        <v>225</v>
      </c>
      <c r="U56" s="28"/>
      <c r="V56" s="87"/>
      <c r="W56"/>
      <c r="Y56" s="28"/>
      <c r="Z56" s="46"/>
      <c r="AA56" s="57"/>
    </row>
    <row r="57" spans="2:29" x14ac:dyDescent="0.2">
      <c r="B57" s="47">
        <v>2</v>
      </c>
      <c r="C57"/>
      <c r="D57"/>
      <c r="E57"/>
      <c r="F57"/>
      <c r="G57"/>
      <c r="H57" s="111"/>
      <c r="I57" s="8"/>
      <c r="J57" s="8"/>
      <c r="K57" s="87"/>
      <c r="L57" s="87"/>
      <c r="M57" s="87"/>
      <c r="N57" s="87"/>
      <c r="O57" s="87"/>
      <c r="P57" s="87"/>
      <c r="Q57" s="40"/>
      <c r="R57" s="87"/>
      <c r="S57"/>
      <c r="T57" s="66" t="s">
        <v>227</v>
      </c>
      <c r="U57" s="28"/>
      <c r="V57" s="87"/>
      <c r="W57"/>
      <c r="Y57" s="28"/>
      <c r="Z57" s="46"/>
      <c r="AA57" s="57"/>
    </row>
    <row r="58" spans="2:29" x14ac:dyDescent="0.2">
      <c r="B58" s="47">
        <v>3</v>
      </c>
      <c r="C58"/>
      <c r="D58"/>
      <c r="E58"/>
      <c r="F58"/>
      <c r="G58"/>
      <c r="H58" s="111"/>
      <c r="I58" s="8"/>
      <c r="J58" s="8"/>
      <c r="K58" s="87"/>
      <c r="L58" s="87"/>
      <c r="M58" s="87"/>
      <c r="N58" s="87"/>
      <c r="O58" s="87"/>
      <c r="P58" s="87"/>
      <c r="Q58" s="40"/>
      <c r="R58" s="87"/>
      <c r="S58"/>
      <c r="T58" s="67" t="s">
        <v>228</v>
      </c>
      <c r="U58" s="28"/>
      <c r="V58" s="87"/>
      <c r="W58"/>
      <c r="Y58" s="28"/>
      <c r="Z58" s="46"/>
      <c r="AA58" s="57"/>
    </row>
    <row r="59" spans="2:29" x14ac:dyDescent="0.2">
      <c r="B59" s="47">
        <v>4</v>
      </c>
      <c r="C59"/>
      <c r="D59"/>
      <c r="E59"/>
      <c r="F59"/>
      <c r="G59"/>
      <c r="H59" s="111"/>
      <c r="I59" s="8"/>
      <c r="J59" s="8"/>
      <c r="K59" s="87"/>
      <c r="L59" s="87"/>
      <c r="M59" s="87"/>
      <c r="N59" s="87"/>
      <c r="O59" s="87"/>
      <c r="P59" s="87"/>
      <c r="Q59" s="40"/>
      <c r="R59" s="87"/>
      <c r="S59" s="87"/>
      <c r="T59" s="87"/>
      <c r="U59" s="87"/>
      <c r="V59" s="87"/>
      <c r="W59"/>
      <c r="X59"/>
      <c r="Y59" s="28"/>
      <c r="Z59"/>
      <c r="AA59" s="57"/>
    </row>
    <row r="60" spans="2:29" x14ac:dyDescent="0.2">
      <c r="B60" s="47">
        <v>5</v>
      </c>
      <c r="C60"/>
      <c r="D60" s="37" t="s">
        <v>200</v>
      </c>
      <c r="E60"/>
      <c r="F60"/>
      <c r="G60"/>
      <c r="H60" s="111"/>
      <c r="I60" s="8"/>
      <c r="J60" s="8"/>
      <c r="K60" s="87"/>
      <c r="L60" s="87"/>
      <c r="M60" s="87"/>
      <c r="N60" s="87"/>
      <c r="O60" s="87"/>
      <c r="P60" s="87"/>
      <c r="Q60" s="40"/>
      <c r="R60" s="87"/>
      <c r="S60" s="87"/>
      <c r="T60" s="87"/>
      <c r="U60" s="87"/>
      <c r="V60" s="87"/>
      <c r="W60"/>
      <c r="X60"/>
      <c r="Y60" s="28"/>
      <c r="Z60"/>
      <c r="AA60" s="57"/>
    </row>
    <row r="61" spans="2:29" x14ac:dyDescent="0.2">
      <c r="B61" s="47">
        <v>6</v>
      </c>
      <c r="C61"/>
      <c r="D61" s="37" t="s">
        <v>205</v>
      </c>
      <c r="E61"/>
      <c r="F61"/>
      <c r="G61"/>
      <c r="H61" s="124"/>
      <c r="I61" s="8"/>
      <c r="J61" s="8"/>
      <c r="K61" s="8"/>
      <c r="L61" s="8"/>
      <c r="M61" s="8"/>
      <c r="N61" s="8"/>
      <c r="O61" s="8"/>
      <c r="P61" s="8"/>
      <c r="Q61" s="40"/>
      <c r="R61" s="8"/>
      <c r="S61" s="8"/>
      <c r="T61" s="8"/>
      <c r="U61" s="8"/>
      <c r="V61" s="8"/>
      <c r="W61"/>
      <c r="X61" s="8"/>
      <c r="Y61" s="28"/>
      <c r="Z61"/>
      <c r="AA61" s="57"/>
    </row>
    <row r="62" spans="2:29" x14ac:dyDescent="0.2">
      <c r="B62" s="47">
        <v>7</v>
      </c>
      <c r="C62"/>
      <c r="D62"/>
      <c r="E62"/>
      <c r="F62"/>
      <c r="G62"/>
      <c r="H62" s="124"/>
      <c r="I62" s="8"/>
      <c r="J62" s="8"/>
      <c r="K62" s="8"/>
      <c r="L62" s="8"/>
      <c r="M62" s="8"/>
      <c r="N62" s="8"/>
      <c r="O62" s="8"/>
      <c r="P62" s="8"/>
      <c r="Q62" s="40"/>
      <c r="R62" s="8"/>
      <c r="S62" s="8"/>
      <c r="T62" s="8"/>
      <c r="U62" s="8"/>
      <c r="V62" s="8"/>
      <c r="W62"/>
      <c r="X62" s="8"/>
      <c r="Y62" s="28"/>
      <c r="Z62"/>
      <c r="AA62" s="57"/>
    </row>
    <row r="63" spans="2:29" x14ac:dyDescent="0.2">
      <c r="B63" s="47">
        <v>8</v>
      </c>
      <c r="C63"/>
      <c r="D63"/>
      <c r="E63"/>
      <c r="F63"/>
      <c r="G63"/>
      <c r="H63" s="124"/>
      <c r="I63" s="8"/>
      <c r="J63" s="8"/>
      <c r="K63" s="8"/>
      <c r="L63" s="8"/>
      <c r="M63" s="8"/>
      <c r="N63" s="8"/>
      <c r="O63" s="8"/>
      <c r="P63" s="8"/>
      <c r="Q63" s="40"/>
      <c r="R63" s="8"/>
      <c r="S63" s="8"/>
      <c r="T63" s="8"/>
      <c r="U63" s="8"/>
      <c r="V63" s="8"/>
      <c r="W63"/>
      <c r="X63" s="8"/>
      <c r="Y63" s="28"/>
      <c r="Z63"/>
      <c r="AA63" s="57"/>
    </row>
    <row r="64" spans="2:29" x14ac:dyDescent="0.2">
      <c r="B64" s="47"/>
      <c r="C64"/>
      <c r="D64"/>
      <c r="H64" s="88"/>
      <c r="I64" s="8"/>
      <c r="J64" s="8"/>
      <c r="K64"/>
      <c r="L64"/>
      <c r="M64"/>
      <c r="N64"/>
      <c r="O64"/>
      <c r="P64" s="8"/>
      <c r="Q64" s="8"/>
      <c r="R64" s="28"/>
      <c r="S64" s="46"/>
    </row>
    <row r="66" spans="2:29" ht="26" x14ac:dyDescent="0.2">
      <c r="B66" s="20" t="s">
        <v>136</v>
      </c>
      <c r="C66" s="21"/>
      <c r="D66" s="21"/>
      <c r="E66" s="21"/>
      <c r="F66" s="22" t="s">
        <v>277</v>
      </c>
    </row>
    <row r="67" spans="2:29" ht="7.5" customHeight="1" x14ac:dyDescent="0.2">
      <c r="P67" s="2"/>
    </row>
    <row r="68" spans="2:29" ht="19" x14ac:dyDescent="0.2">
      <c r="B68" s="23" t="s">
        <v>184</v>
      </c>
    </row>
    <row r="70" spans="2:29" ht="16" x14ac:dyDescent="0.2">
      <c r="B70" s="49" t="s">
        <v>1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1"/>
    </row>
    <row r="71" spans="2:29" x14ac:dyDescent="0.2">
      <c r="B71" s="24" t="s">
        <v>160</v>
      </c>
      <c r="G71" s="149">
        <f>VLOOKUP(B68&amp;B70,BUSCARECORDS_50MS14,2,FALSE)</f>
        <v>4.3627314814814822E-3</v>
      </c>
      <c r="H71" s="149"/>
      <c r="I71" s="24" t="str">
        <f>VLOOKUP(B68&amp;B70,BUSCARECORDS_50MS14,3,FALSE)</f>
        <v>SAD APASCOVI</v>
      </c>
      <c r="S71" s="19"/>
      <c r="Z71" s="2"/>
      <c r="AC71" s="2"/>
    </row>
    <row r="72" spans="2:29" x14ac:dyDescent="0.2">
      <c r="B72" s="24" t="s">
        <v>162</v>
      </c>
      <c r="G72" s="149">
        <f>VLOOKUP(B68&amp;B70,BUSCARECORDS_50MS14,2,FALSE)</f>
        <v>4.3627314814814822E-3</v>
      </c>
      <c r="H72" s="149"/>
      <c r="P72" s="39" t="s">
        <v>163</v>
      </c>
      <c r="Q72" s="40">
        <v>6.9444444444444441E-3</v>
      </c>
      <c r="S72" s="19"/>
      <c r="Z72" s="2"/>
      <c r="AC72" s="2"/>
    </row>
    <row r="73" spans="2:29" x14ac:dyDescent="0.2"/>
    <row r="74" spans="2:29" x14ac:dyDescent="0.2">
      <c r="B74" s="47">
        <v>1</v>
      </c>
      <c r="C74"/>
      <c r="D74"/>
      <c r="E74"/>
      <c r="F74"/>
      <c r="G74"/>
      <c r="H74" s="111"/>
      <c r="I74" s="8"/>
      <c r="J74" s="8"/>
      <c r="K74" s="87"/>
      <c r="L74" s="87"/>
      <c r="M74" s="87"/>
      <c r="N74" s="87"/>
      <c r="O74" s="87"/>
      <c r="P74" s="87"/>
      <c r="Q74" s="40"/>
      <c r="R74" s="87"/>
      <c r="S74"/>
      <c r="T74" s="65" t="s">
        <v>225</v>
      </c>
      <c r="U74" s="28"/>
      <c r="V74" s="87"/>
      <c r="W74"/>
      <c r="Y74" s="28"/>
      <c r="Z74" s="46"/>
      <c r="AA74" s="57"/>
    </row>
    <row r="75" spans="2:29" x14ac:dyDescent="0.2">
      <c r="B75" s="47">
        <v>2</v>
      </c>
      <c r="C75"/>
      <c r="D75"/>
      <c r="E75"/>
      <c r="F75"/>
      <c r="G75"/>
      <c r="H75" s="111"/>
      <c r="I75" s="8"/>
      <c r="J75" s="8"/>
      <c r="K75" s="87"/>
      <c r="L75" s="87"/>
      <c r="M75" s="87"/>
      <c r="N75" s="87"/>
      <c r="O75" s="87"/>
      <c r="P75" s="87"/>
      <c r="Q75" s="40"/>
      <c r="R75" s="87"/>
      <c r="S75"/>
      <c r="T75" s="66" t="s">
        <v>227</v>
      </c>
      <c r="U75" s="28"/>
      <c r="V75" s="87"/>
      <c r="W75"/>
      <c r="Y75" s="28"/>
      <c r="Z75" s="46"/>
      <c r="AA75" s="57"/>
    </row>
    <row r="76" spans="2:29" x14ac:dyDescent="0.2">
      <c r="B76" s="47">
        <v>3</v>
      </c>
      <c r="C76"/>
      <c r="D76"/>
      <c r="E76"/>
      <c r="F76"/>
      <c r="G76"/>
      <c r="H76" s="111"/>
      <c r="I76" s="8"/>
      <c r="J76" s="8"/>
      <c r="K76" s="87"/>
      <c r="L76" s="87"/>
      <c r="M76" s="87"/>
      <c r="N76" s="87"/>
      <c r="O76" s="87"/>
      <c r="P76" s="87"/>
      <c r="Q76" s="40"/>
      <c r="R76" s="87"/>
      <c r="S76"/>
      <c r="T76" s="67" t="s">
        <v>228</v>
      </c>
      <c r="U76" s="28"/>
      <c r="V76" s="87"/>
      <c r="W76"/>
      <c r="Y76" s="28"/>
      <c r="Z76" s="46"/>
      <c r="AA76" s="57"/>
    </row>
    <row r="77" spans="2:29" x14ac:dyDescent="0.2">
      <c r="B77" s="47">
        <v>4</v>
      </c>
      <c r="C77"/>
      <c r="D77"/>
      <c r="E77"/>
      <c r="F77"/>
      <c r="G77"/>
      <c r="H77" s="111"/>
      <c r="I77" s="8"/>
      <c r="J77" s="8"/>
      <c r="K77" s="87"/>
      <c r="L77" s="87"/>
      <c r="M77" s="87"/>
      <c r="N77" s="87"/>
      <c r="O77" s="87"/>
      <c r="P77" s="87"/>
      <c r="Q77" s="40"/>
      <c r="R77" s="87"/>
      <c r="S77" s="87"/>
      <c r="T77" s="87"/>
      <c r="U77" s="87"/>
      <c r="V77" s="87"/>
      <c r="W77"/>
      <c r="X77"/>
      <c r="Y77" s="28"/>
      <c r="Z77"/>
      <c r="AA77" s="57"/>
    </row>
    <row r="78" spans="2:29" x14ac:dyDescent="0.2">
      <c r="B78" s="47">
        <v>5</v>
      </c>
      <c r="C78"/>
      <c r="D78" s="37" t="s">
        <v>200</v>
      </c>
      <c r="E78"/>
      <c r="F78"/>
      <c r="G78"/>
      <c r="H78" s="111"/>
      <c r="I78" s="8"/>
      <c r="J78" s="8"/>
      <c r="K78" s="87"/>
      <c r="L78" s="87"/>
      <c r="M78" s="87"/>
      <c r="N78" s="87"/>
      <c r="O78" s="87"/>
      <c r="P78" s="87"/>
      <c r="Q78" s="40"/>
      <c r="R78" s="87"/>
      <c r="S78" s="87"/>
      <c r="T78" s="87"/>
      <c r="U78" s="87"/>
      <c r="V78" s="87"/>
      <c r="W78"/>
      <c r="X78"/>
      <c r="Y78" s="28"/>
      <c r="Z78"/>
      <c r="AA78" s="57"/>
    </row>
    <row r="79" spans="2:29" x14ac:dyDescent="0.2">
      <c r="B79" s="47">
        <v>6</v>
      </c>
      <c r="C79"/>
      <c r="D79" s="37" t="s">
        <v>205</v>
      </c>
      <c r="E79"/>
      <c r="F79"/>
      <c r="G79"/>
      <c r="H79" s="124"/>
      <c r="I79" s="8"/>
      <c r="J79" s="8"/>
      <c r="K79" s="8"/>
      <c r="L79" s="8"/>
      <c r="M79" s="8"/>
      <c r="N79" s="8"/>
      <c r="O79" s="8"/>
      <c r="P79" s="8"/>
      <c r="Q79" s="40"/>
      <c r="R79" s="8"/>
      <c r="S79" s="8"/>
      <c r="T79" s="8"/>
      <c r="U79" s="8"/>
      <c r="V79" s="8"/>
      <c r="W79"/>
      <c r="X79" s="8"/>
      <c r="Y79" s="28"/>
      <c r="Z79"/>
      <c r="AA79" s="57"/>
    </row>
    <row r="80" spans="2:29" x14ac:dyDescent="0.2">
      <c r="B80" s="47">
        <v>7</v>
      </c>
      <c r="C80"/>
      <c r="D80"/>
      <c r="E80"/>
      <c r="F80"/>
      <c r="G80"/>
      <c r="H80" s="124"/>
      <c r="I80" s="8"/>
      <c r="J80" s="8"/>
      <c r="K80" s="8"/>
      <c r="L80" s="8"/>
      <c r="M80" s="8"/>
      <c r="N80" s="8"/>
      <c r="O80" s="8"/>
      <c r="P80" s="8"/>
      <c r="Q80" s="40"/>
      <c r="R80" s="8"/>
      <c r="S80" s="8"/>
      <c r="T80" s="8"/>
      <c r="U80" s="8"/>
      <c r="V80" s="8"/>
      <c r="W80"/>
      <c r="X80" s="8"/>
      <c r="Y80" s="28"/>
      <c r="Z80"/>
      <c r="AA80" s="57"/>
    </row>
    <row r="81" spans="2:29" x14ac:dyDescent="0.2">
      <c r="B81" s="47">
        <v>8</v>
      </c>
      <c r="C81"/>
      <c r="D81"/>
      <c r="E81"/>
      <c r="F81"/>
      <c r="G81"/>
      <c r="H81" s="124"/>
      <c r="I81" s="8"/>
      <c r="J81" s="8"/>
      <c r="K81" s="8"/>
      <c r="L81" s="8"/>
      <c r="M81" s="8"/>
      <c r="N81" s="8"/>
      <c r="O81" s="8"/>
      <c r="P81" s="8"/>
      <c r="Q81" s="40"/>
      <c r="R81" s="8"/>
      <c r="S81" s="8"/>
      <c r="T81" s="8"/>
      <c r="U81" s="8"/>
      <c r="V81" s="8"/>
      <c r="W81"/>
      <c r="X81" s="8"/>
      <c r="Y81" s="28"/>
      <c r="Z81"/>
      <c r="AA81" s="57"/>
    </row>
    <row r="84" spans="2:29" ht="16" x14ac:dyDescent="0.2">
      <c r="B84" s="49" t="s">
        <v>1</v>
      </c>
      <c r="C84" s="50"/>
      <c r="D84" s="50"/>
      <c r="E84" s="50"/>
      <c r="F84" s="49" t="s">
        <v>421</v>
      </c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1"/>
    </row>
    <row r="85" spans="2:29" x14ac:dyDescent="0.2">
      <c r="B85" s="24" t="s">
        <v>161</v>
      </c>
      <c r="G85" s="149">
        <f>VLOOKUP(B68&amp;B84,BUSCARECORDS_50MS15,2,FALSE)</f>
        <v>6.3593750000000004E-3</v>
      </c>
      <c r="H85" s="149"/>
      <c r="I85" s="24" t="str">
        <f>VLOOKUP(B68&amp;B84,BUSCARECORDS_50MS15,3,FALSE)</f>
        <v>SAD DELFINES SIGLO XXI</v>
      </c>
      <c r="S85" s="19"/>
      <c r="Z85" s="2"/>
      <c r="AC85" s="2"/>
    </row>
    <row r="86" spans="2:29" x14ac:dyDescent="0.2">
      <c r="B86" s="24" t="s">
        <v>164</v>
      </c>
      <c r="G86" s="149">
        <f>VLOOKUP(B68&amp;B84,BUSCARECORDS_50MS15,2,FALSE)</f>
        <v>6.3593750000000004E-3</v>
      </c>
      <c r="H86" s="149"/>
      <c r="P86" s="39" t="s">
        <v>163</v>
      </c>
      <c r="Q86" s="40">
        <v>6.9444444444444441E-3</v>
      </c>
      <c r="S86" s="19"/>
      <c r="Z86" s="2"/>
      <c r="AC86" s="2"/>
    </row>
    <row r="87" spans="2:29" x14ac:dyDescent="0.2"/>
    <row r="88" spans="2:29" x14ac:dyDescent="0.2">
      <c r="B88" s="47">
        <v>1</v>
      </c>
      <c r="C88"/>
      <c r="D88"/>
      <c r="E88"/>
      <c r="F88"/>
      <c r="G88"/>
      <c r="H88" s="111"/>
      <c r="I88" s="8"/>
      <c r="J88" s="8"/>
      <c r="K88" s="87"/>
      <c r="L88" s="87"/>
      <c r="M88" s="87"/>
      <c r="N88" s="87"/>
      <c r="O88" s="87"/>
      <c r="P88" s="87"/>
      <c r="Q88" s="40"/>
      <c r="R88" s="87"/>
      <c r="S88"/>
      <c r="T88" s="65" t="s">
        <v>225</v>
      </c>
      <c r="U88" s="28"/>
      <c r="V88" s="87"/>
      <c r="W88"/>
      <c r="Y88" s="28"/>
      <c r="Z88" s="46"/>
      <c r="AA88" s="57"/>
    </row>
    <row r="89" spans="2:29" x14ac:dyDescent="0.2">
      <c r="B89" s="47">
        <v>2</v>
      </c>
      <c r="C89"/>
      <c r="D89"/>
      <c r="E89"/>
      <c r="F89"/>
      <c r="G89"/>
      <c r="H89" s="111"/>
      <c r="I89" s="8"/>
      <c r="J89" s="8"/>
      <c r="K89" s="87"/>
      <c r="L89" s="87"/>
      <c r="M89" s="87"/>
      <c r="N89" s="87"/>
      <c r="O89" s="87"/>
      <c r="P89" s="87"/>
      <c r="Q89" s="40"/>
      <c r="R89" s="87"/>
      <c r="S89"/>
      <c r="T89" s="66" t="s">
        <v>227</v>
      </c>
      <c r="U89" s="28"/>
      <c r="V89" s="87"/>
      <c r="W89"/>
      <c r="Y89" s="28"/>
      <c r="Z89" s="46"/>
      <c r="AA89" s="57"/>
    </row>
    <row r="90" spans="2:29" x14ac:dyDescent="0.2">
      <c r="B90" s="47">
        <v>3</v>
      </c>
      <c r="C90"/>
      <c r="D90"/>
      <c r="E90"/>
      <c r="F90"/>
      <c r="G90"/>
      <c r="H90" s="111"/>
      <c r="I90" s="8"/>
      <c r="J90" s="8"/>
      <c r="K90" s="87"/>
      <c r="L90" s="87"/>
      <c r="M90" s="87"/>
      <c r="N90" s="87"/>
      <c r="O90" s="87"/>
      <c r="P90" s="87"/>
      <c r="Q90" s="40"/>
      <c r="R90" s="87"/>
      <c r="S90"/>
      <c r="T90" s="67" t="s">
        <v>228</v>
      </c>
      <c r="U90" s="28"/>
      <c r="V90" s="87"/>
      <c r="W90"/>
      <c r="Y90" s="28"/>
      <c r="Z90" s="46"/>
      <c r="AA90" s="57"/>
    </row>
    <row r="91" spans="2:29" x14ac:dyDescent="0.2">
      <c r="B91" s="47">
        <v>4</v>
      </c>
      <c r="C91"/>
      <c r="D91"/>
      <c r="E91"/>
      <c r="F91"/>
      <c r="G91"/>
      <c r="H91" s="111"/>
      <c r="I91" s="8"/>
      <c r="J91" s="8"/>
      <c r="K91" s="87"/>
      <c r="L91" s="87"/>
      <c r="M91" s="87"/>
      <c r="N91" s="87"/>
      <c r="O91" s="87"/>
      <c r="P91" s="87"/>
      <c r="Q91" s="40"/>
      <c r="R91" s="87"/>
      <c r="S91" s="87"/>
      <c r="T91" s="87"/>
      <c r="U91" s="87"/>
      <c r="V91" s="87"/>
      <c r="W91"/>
      <c r="X91"/>
      <c r="Y91" s="28"/>
      <c r="Z91"/>
      <c r="AA91" s="57"/>
    </row>
    <row r="92" spans="2:29" x14ac:dyDescent="0.2">
      <c r="B92" s="47">
        <v>5</v>
      </c>
      <c r="C92"/>
      <c r="D92" s="37" t="s">
        <v>200</v>
      </c>
      <c r="E92"/>
      <c r="F92"/>
      <c r="G92"/>
      <c r="H92" s="111"/>
      <c r="I92" s="8"/>
      <c r="J92" s="8"/>
      <c r="K92" s="87"/>
      <c r="L92" s="87"/>
      <c r="M92" s="87"/>
      <c r="N92" s="87"/>
      <c r="O92" s="87"/>
      <c r="P92" s="87"/>
      <c r="Q92" s="40"/>
      <c r="R92" s="87"/>
      <c r="S92" s="87"/>
      <c r="T92" s="87"/>
      <c r="U92" s="87"/>
      <c r="V92" s="87"/>
      <c r="W92"/>
      <c r="X92"/>
      <c r="Y92" s="28"/>
      <c r="Z92"/>
      <c r="AA92" s="57"/>
    </row>
    <row r="93" spans="2:29" x14ac:dyDescent="0.2">
      <c r="B93" s="47">
        <v>6</v>
      </c>
      <c r="C93"/>
      <c r="D93" s="37" t="s">
        <v>205</v>
      </c>
      <c r="E93"/>
      <c r="F93"/>
      <c r="G93"/>
      <c r="H93" s="124"/>
      <c r="I93" s="8"/>
      <c r="J93" s="8"/>
      <c r="K93" s="8"/>
      <c r="L93" s="8"/>
      <c r="M93" s="8"/>
      <c r="N93" s="8"/>
      <c r="O93" s="8"/>
      <c r="P93" s="8"/>
      <c r="Q93" s="40"/>
      <c r="R93" s="8"/>
      <c r="S93" s="8"/>
      <c r="T93" s="8"/>
      <c r="U93" s="8"/>
      <c r="V93" s="8"/>
      <c r="W93"/>
      <c r="X93" s="8"/>
      <c r="Y93" s="28"/>
      <c r="Z93"/>
      <c r="AA93" s="57"/>
    </row>
    <row r="94" spans="2:29" x14ac:dyDescent="0.2">
      <c r="B94" s="47">
        <v>7</v>
      </c>
      <c r="C94"/>
      <c r="D94"/>
      <c r="E94"/>
      <c r="F94"/>
      <c r="G94"/>
      <c r="H94" s="124"/>
      <c r="I94" s="8"/>
      <c r="J94" s="8"/>
      <c r="K94" s="8"/>
      <c r="L94" s="8"/>
      <c r="M94" s="8"/>
      <c r="N94" s="8"/>
      <c r="O94" s="8"/>
      <c r="P94" s="8"/>
      <c r="Q94" s="40"/>
      <c r="R94" s="8"/>
      <c r="S94" s="8"/>
      <c r="T94" s="8"/>
      <c r="U94" s="8"/>
      <c r="V94" s="8"/>
      <c r="W94"/>
      <c r="X94" s="8"/>
      <c r="Y94" s="28"/>
      <c r="Z94"/>
      <c r="AA94" s="57"/>
    </row>
    <row r="95" spans="2:29" x14ac:dyDescent="0.2">
      <c r="B95" s="47">
        <v>8</v>
      </c>
      <c r="C95"/>
      <c r="D95"/>
      <c r="E95"/>
      <c r="F95"/>
      <c r="G95"/>
      <c r="H95" s="124"/>
      <c r="I95" s="8"/>
      <c r="J95" s="8"/>
      <c r="K95" s="8"/>
      <c r="L95" s="8"/>
      <c r="M95" s="8"/>
      <c r="N95" s="8"/>
      <c r="O95" s="8"/>
      <c r="P95" s="8"/>
      <c r="Q95" s="40"/>
      <c r="R95" s="8"/>
      <c r="S95" s="8"/>
      <c r="T95" s="8"/>
      <c r="U95" s="8"/>
      <c r="V95" s="8"/>
      <c r="W95"/>
      <c r="X95" s="8"/>
      <c r="Y95" s="28"/>
      <c r="Z95"/>
      <c r="AA95" s="57"/>
    </row>
  </sheetData>
  <mergeCells count="12">
    <mergeCell ref="G86:H86"/>
    <mergeCell ref="G7:H7"/>
    <mergeCell ref="G8:H8"/>
    <mergeCell ref="G21:H21"/>
    <mergeCell ref="G22:H22"/>
    <mergeCell ref="G39:H39"/>
    <mergeCell ref="G40:H40"/>
    <mergeCell ref="G53:H53"/>
    <mergeCell ref="G54:H54"/>
    <mergeCell ref="G71:H71"/>
    <mergeCell ref="G72:H72"/>
    <mergeCell ref="G85:H85"/>
  </mergeCells>
  <printOptions horizontalCentered="1"/>
  <pageMargins left="0.27559055118110237" right="0.19685039370078741" top="0.78740157480314965" bottom="0.78740157480314965" header="0.31496062992125984" footer="0.15748031496062992"/>
  <pageSetup paperSize="9" scale="58" orientation="landscape" r:id="rId1"/>
  <headerFooter>
    <oddHeader>&amp;L&amp;"-,Negrita"18-19 de mayo de 2024&amp;C&amp;"-,Negrita" LIGA DE NATACION DE FEMADDI - TEMPORADA 2024-2025
NADADORES CLASIFICADOS PARA LAS FINALES DE PISCINA LARGA
50 METROS&amp;R&amp;"-,Negrita"Pag. &amp;P de &amp;N</oddHeader>
    <oddFooter>&amp;L&amp;"Helvetica,Normal"&amp;12&amp;K000000&amp;G&amp;R&amp;"Helvetica,Normal"&amp;12&amp;K000000&amp;G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D8285-790C-934F-96EF-9ADF991C92FA}">
  <sheetPr>
    <tabColor rgb="FFCC9900"/>
    <pageSetUpPr fitToPage="1"/>
  </sheetPr>
  <dimension ref="B1:O236"/>
  <sheetViews>
    <sheetView zoomScaleNormal="100" zoomScalePageLayoutView="70" workbookViewId="0">
      <selection activeCell="C21" sqref="C21:G21"/>
    </sheetView>
  </sheetViews>
  <sheetFormatPr baseColWidth="10" defaultColWidth="11.5" defaultRowHeight="0" customHeight="1" zeroHeight="1" x14ac:dyDescent="0.2"/>
  <cols>
    <col min="1" max="1" width="11.5" style="1" customWidth="1"/>
    <col min="2" max="2" width="35.1640625" style="1" bestFit="1" customWidth="1"/>
    <col min="3" max="3" width="42.5" style="1" bestFit="1" customWidth="1"/>
    <col min="4" max="4" width="39.1640625" style="2" bestFit="1" customWidth="1"/>
    <col min="5" max="5" width="14.6640625" style="2" customWidth="1"/>
    <col min="6" max="6" width="16.6640625" style="2" customWidth="1"/>
    <col min="7" max="7" width="22.83203125" style="2" bestFit="1" customWidth="1"/>
    <col min="8" max="8" width="18.83203125" style="2" bestFit="1" customWidth="1"/>
    <col min="9" max="10" width="11.5" style="1" customWidth="1"/>
    <col min="11" max="11" width="12.1640625" style="1" bestFit="1" customWidth="1"/>
    <col min="12" max="12" width="38.33203125" style="1" bestFit="1" customWidth="1"/>
    <col min="13" max="14" width="11.5" style="1" customWidth="1"/>
    <col min="15" max="15" width="11.5" style="2" customWidth="1"/>
    <col min="16" max="16384" width="11.5" style="1"/>
  </cols>
  <sheetData>
    <row r="1" spans="2:15" ht="15" x14ac:dyDescent="0.2"/>
    <row r="2" spans="2:15" ht="15" x14ac:dyDescent="0.2"/>
    <row r="3" spans="2:15" ht="30" thickBot="1" x14ac:dyDescent="0.25">
      <c r="B3" s="153" t="s">
        <v>0</v>
      </c>
      <c r="C3" s="153"/>
      <c r="D3" s="26"/>
      <c r="E3" s="26"/>
      <c r="F3" s="26"/>
      <c r="G3" s="26"/>
      <c r="H3" s="26"/>
      <c r="L3" s="3" t="s">
        <v>1</v>
      </c>
      <c r="M3" s="4"/>
    </row>
    <row r="4" spans="2:15" ht="15" x14ac:dyDescent="0.2">
      <c r="B4" s="25"/>
      <c r="C4" s="25"/>
      <c r="D4" s="26"/>
      <c r="E4" s="26"/>
      <c r="F4" s="26"/>
      <c r="G4" s="26"/>
      <c r="H4" s="26"/>
      <c r="L4" s="1" t="s">
        <v>2</v>
      </c>
    </row>
    <row r="5" spans="2:15" customFormat="1" ht="23.25" customHeight="1" thickBot="1" x14ac:dyDescent="0.3">
      <c r="B5" s="126" t="s">
        <v>3</v>
      </c>
      <c r="C5" s="126" t="s">
        <v>4</v>
      </c>
      <c r="D5" s="127" t="s">
        <v>5</v>
      </c>
      <c r="E5" s="127" t="s">
        <v>6</v>
      </c>
      <c r="F5" s="127" t="s">
        <v>7</v>
      </c>
      <c r="G5" s="127" t="s">
        <v>8</v>
      </c>
      <c r="H5" s="127" t="s">
        <v>9</v>
      </c>
      <c r="J5" s="1"/>
      <c r="K5" s="1"/>
      <c r="L5" s="5">
        <v>1</v>
      </c>
      <c r="M5" s="5">
        <v>2</v>
      </c>
      <c r="N5" s="5">
        <v>3</v>
      </c>
      <c r="O5" s="5">
        <v>4</v>
      </c>
    </row>
    <row r="6" spans="2:15" ht="23.25" customHeight="1" x14ac:dyDescent="0.2">
      <c r="B6" s="128" t="s">
        <v>10</v>
      </c>
      <c r="C6" s="129" t="s">
        <v>281</v>
      </c>
      <c r="D6" s="130" t="s">
        <v>59</v>
      </c>
      <c r="E6" s="11">
        <v>3.1863425925925928E-4</v>
      </c>
      <c r="F6" s="131">
        <v>44744</v>
      </c>
      <c r="G6" s="6" t="s">
        <v>445</v>
      </c>
      <c r="H6" s="11">
        <v>2.9687499999999999E-4</v>
      </c>
      <c r="J6" s="1" t="s">
        <v>12</v>
      </c>
      <c r="K6" s="1" t="s">
        <v>13</v>
      </c>
      <c r="L6" s="1" t="str">
        <f>J6&amp;" "&amp;K6&amp;" "&amp;L4&amp;$L3</f>
        <v>50m Libres MasculinoCompetición Deportiva</v>
      </c>
      <c r="M6" s="7">
        <f t="shared" ref="M6:M16" si="0">E6</f>
        <v>3.1863425925925928E-4</v>
      </c>
      <c r="N6" s="1" t="str">
        <f t="shared" ref="N6:N16" si="1">C6&amp;" ("&amp;D6&amp;")"</f>
        <v>JUAN BAUTISTA PRADOS MARTINEZ (SAD APASCOVI)</v>
      </c>
      <c r="O6" s="7">
        <f t="shared" ref="O6:O16" si="2">H6</f>
        <v>2.9687499999999999E-4</v>
      </c>
    </row>
    <row r="7" spans="2:15" ht="23.25" customHeight="1" x14ac:dyDescent="0.2">
      <c r="B7" s="128" t="s">
        <v>14</v>
      </c>
      <c r="C7" s="129" t="s">
        <v>281</v>
      </c>
      <c r="D7" s="130" t="s">
        <v>59</v>
      </c>
      <c r="E7" s="11">
        <v>6.9421296296296288E-4</v>
      </c>
      <c r="F7" s="131">
        <v>44682</v>
      </c>
      <c r="G7" s="6" t="s">
        <v>126</v>
      </c>
      <c r="H7" s="11">
        <v>6.4502314814814815E-4</v>
      </c>
      <c r="J7" s="1" t="s">
        <v>15</v>
      </c>
      <c r="K7" s="1" t="s">
        <v>13</v>
      </c>
      <c r="L7" s="1" t="str">
        <f>J7&amp;" "&amp;K7&amp;" "&amp;L4&amp;$L3</f>
        <v>100m Libres MasculinoCompetición Deportiva</v>
      </c>
      <c r="M7" s="7">
        <f t="shared" si="0"/>
        <v>6.9421296296296288E-4</v>
      </c>
      <c r="N7" s="1" t="str">
        <f t="shared" si="1"/>
        <v>JUAN BAUTISTA PRADOS MARTINEZ (SAD APASCOVI)</v>
      </c>
      <c r="O7" s="7">
        <f t="shared" si="2"/>
        <v>6.4502314814814815E-4</v>
      </c>
    </row>
    <row r="8" spans="2:15" ht="23.25" customHeight="1" x14ac:dyDescent="0.2">
      <c r="B8" s="128" t="s">
        <v>16</v>
      </c>
      <c r="C8" s="129" t="s">
        <v>281</v>
      </c>
      <c r="D8" s="130" t="s">
        <v>59</v>
      </c>
      <c r="E8" s="11">
        <v>1.5589120370370368E-3</v>
      </c>
      <c r="F8" s="131">
        <v>44276</v>
      </c>
      <c r="G8" s="11" t="s">
        <v>17</v>
      </c>
      <c r="H8" s="11">
        <v>1.4414351851851854E-3</v>
      </c>
      <c r="J8" s="1" t="s">
        <v>18</v>
      </c>
      <c r="K8" s="1" t="s">
        <v>13</v>
      </c>
      <c r="L8" s="1" t="str">
        <f>J8&amp;" "&amp;K8&amp;" "&amp;L4&amp;$L3</f>
        <v>200m Libres MasculinoCompetición Deportiva</v>
      </c>
      <c r="M8" s="7">
        <f t="shared" si="0"/>
        <v>1.5589120370370368E-3</v>
      </c>
      <c r="N8" s="1" t="str">
        <f t="shared" si="1"/>
        <v>JUAN BAUTISTA PRADOS MARTINEZ (SAD APASCOVI)</v>
      </c>
      <c r="O8" s="7">
        <f t="shared" si="2"/>
        <v>1.4414351851851854E-3</v>
      </c>
    </row>
    <row r="9" spans="2:15" ht="23.25" customHeight="1" x14ac:dyDescent="0.2">
      <c r="B9" s="128" t="s">
        <v>19</v>
      </c>
      <c r="C9" s="129" t="s">
        <v>281</v>
      </c>
      <c r="D9" s="130" t="s">
        <v>173</v>
      </c>
      <c r="E9" s="11">
        <v>3.405671296296296E-3</v>
      </c>
      <c r="F9" s="131">
        <v>45010</v>
      </c>
      <c r="G9" s="11" t="s">
        <v>63</v>
      </c>
      <c r="H9" s="11">
        <v>3.153472222222222E-3</v>
      </c>
      <c r="J9" s="1" t="s">
        <v>23</v>
      </c>
      <c r="K9" s="1" t="s">
        <v>13</v>
      </c>
      <c r="L9" s="1" t="str">
        <f>J9&amp;" "&amp;K9&amp;" "&amp;L4&amp;$L3</f>
        <v>400m Libres MasculinoCompetición Deportiva</v>
      </c>
      <c r="M9" s="7">
        <f t="shared" si="0"/>
        <v>3.405671296296296E-3</v>
      </c>
      <c r="N9" s="1" t="str">
        <f t="shared" si="1"/>
        <v>JUAN BAUTISTA PRADOS MARTINEZ (UFV APASCOVI)</v>
      </c>
      <c r="O9" s="7">
        <f t="shared" si="2"/>
        <v>3.153472222222222E-3</v>
      </c>
    </row>
    <row r="10" spans="2:15" ht="23.25" customHeight="1" x14ac:dyDescent="0.2">
      <c r="B10" s="128" t="s">
        <v>24</v>
      </c>
      <c r="C10" s="129" t="s">
        <v>25</v>
      </c>
      <c r="D10" s="130" t="s">
        <v>26</v>
      </c>
      <c r="E10" s="11">
        <v>1.441550925925926E-2</v>
      </c>
      <c r="F10" s="131">
        <v>41419</v>
      </c>
      <c r="G10" s="11" t="s">
        <v>27</v>
      </c>
      <c r="H10" s="11">
        <v>1.2711574074074075E-2</v>
      </c>
      <c r="J10" s="1" t="s">
        <v>28</v>
      </c>
      <c r="K10" s="1" t="s">
        <v>13</v>
      </c>
      <c r="L10" s="1" t="str">
        <f>J10&amp;" "&amp;K10&amp;" "&amp;L4&amp;$L3</f>
        <v>1.500m Libres MasculinoCompetición Deportiva</v>
      </c>
      <c r="M10" s="7">
        <f t="shared" si="0"/>
        <v>1.441550925925926E-2</v>
      </c>
      <c r="N10" s="1" t="str">
        <f t="shared" si="1"/>
        <v>TOMAS RODRIGUEZ BELTRAN * (CD NATACION POZUELO)</v>
      </c>
      <c r="O10" s="7">
        <f t="shared" si="2"/>
        <v>1.2711574074074075E-2</v>
      </c>
    </row>
    <row r="11" spans="2:15" ht="23.25" customHeight="1" x14ac:dyDescent="0.2">
      <c r="B11" s="128" t="s">
        <v>29</v>
      </c>
      <c r="C11" s="129" t="s">
        <v>170</v>
      </c>
      <c r="D11" s="130" t="s">
        <v>122</v>
      </c>
      <c r="E11" s="11">
        <v>3.6435185185185187E-4</v>
      </c>
      <c r="F11" s="109">
        <v>45626</v>
      </c>
      <c r="G11" s="6" t="s">
        <v>497</v>
      </c>
      <c r="H11" s="11">
        <v>3.6527777777777779E-4</v>
      </c>
      <c r="J11" s="1" t="s">
        <v>12</v>
      </c>
      <c r="K11" s="1" t="s">
        <v>31</v>
      </c>
      <c r="L11" s="1" t="str">
        <f>J11&amp;" "&amp;K11&amp;" "&amp;L4&amp;$L3</f>
        <v>50m Espalda MasculinoCompetición Deportiva</v>
      </c>
      <c r="M11" s="7">
        <f t="shared" si="0"/>
        <v>3.6435185185185187E-4</v>
      </c>
      <c r="N11" s="1" t="str">
        <f t="shared" si="1"/>
        <v>PRADOS MARTINEZ, JUAN BAUTISTA (SELECCIÓN ESPAÑOLA)</v>
      </c>
      <c r="O11" s="7">
        <f t="shared" si="2"/>
        <v>3.6527777777777779E-4</v>
      </c>
    </row>
    <row r="12" spans="2:15" ht="23.25" customHeight="1" x14ac:dyDescent="0.2">
      <c r="B12" s="128" t="s">
        <v>32</v>
      </c>
      <c r="C12" s="129" t="s">
        <v>170</v>
      </c>
      <c r="D12" s="130" t="s">
        <v>122</v>
      </c>
      <c r="E12" s="11">
        <v>7.9398148148148145E-4</v>
      </c>
      <c r="F12" s="109">
        <v>45626</v>
      </c>
      <c r="G12" s="6" t="s">
        <v>497</v>
      </c>
      <c r="H12" s="11">
        <v>7.6793981481481472E-4</v>
      </c>
      <c r="J12" s="1" t="s">
        <v>15</v>
      </c>
      <c r="K12" s="1" t="s">
        <v>31</v>
      </c>
      <c r="L12" s="1" t="str">
        <f>J12&amp;" "&amp;K12&amp;" "&amp;L4&amp;$L3</f>
        <v>100m Espalda MasculinoCompetición Deportiva</v>
      </c>
      <c r="M12" s="7">
        <f t="shared" si="0"/>
        <v>7.9398148148148145E-4</v>
      </c>
      <c r="N12" s="1" t="str">
        <f t="shared" si="1"/>
        <v>PRADOS MARTINEZ, JUAN BAUTISTA (SELECCIÓN ESPAÑOLA)</v>
      </c>
      <c r="O12" s="7">
        <f t="shared" si="2"/>
        <v>7.6793981481481472E-4</v>
      </c>
    </row>
    <row r="13" spans="2:15" ht="23.25" customHeight="1" x14ac:dyDescent="0.2">
      <c r="B13" s="128" t="s">
        <v>33</v>
      </c>
      <c r="C13" s="129" t="s">
        <v>170</v>
      </c>
      <c r="D13" s="130" t="s">
        <v>122</v>
      </c>
      <c r="E13" s="11">
        <v>1.741898148148148E-3</v>
      </c>
      <c r="F13" s="109">
        <v>45626</v>
      </c>
      <c r="G13" s="6" t="s">
        <v>497</v>
      </c>
      <c r="H13" s="11">
        <v>1.7079861111111113E-3</v>
      </c>
      <c r="J13" s="1" t="s">
        <v>18</v>
      </c>
      <c r="K13" s="1" t="s">
        <v>31</v>
      </c>
      <c r="L13" s="1" t="str">
        <f>J13&amp;" "&amp;K13&amp;" "&amp;L4&amp;$L3</f>
        <v>200m Espalda MasculinoCompetición Deportiva</v>
      </c>
      <c r="M13" s="7">
        <f t="shared" si="0"/>
        <v>1.741898148148148E-3</v>
      </c>
      <c r="N13" s="1" t="str">
        <f t="shared" si="1"/>
        <v>PRADOS MARTINEZ, JUAN BAUTISTA (SELECCIÓN ESPAÑOLA)</v>
      </c>
      <c r="O13" s="7">
        <f t="shared" si="2"/>
        <v>1.7079861111111113E-3</v>
      </c>
    </row>
    <row r="14" spans="2:15" ht="23.25" customHeight="1" x14ac:dyDescent="0.2">
      <c r="B14" s="128" t="s">
        <v>34</v>
      </c>
      <c r="C14" s="129" t="s">
        <v>440</v>
      </c>
      <c r="D14" s="130" t="s">
        <v>173</v>
      </c>
      <c r="E14" s="6">
        <v>3.4270833333333332E-4</v>
      </c>
      <c r="F14" s="109">
        <v>45641</v>
      </c>
      <c r="G14" s="6" t="s">
        <v>445</v>
      </c>
      <c r="H14" s="11">
        <v>3.0798611111111109E-4</v>
      </c>
      <c r="J14" s="1" t="s">
        <v>12</v>
      </c>
      <c r="K14" s="1" t="s">
        <v>36</v>
      </c>
      <c r="L14" s="1" t="str">
        <f>J14&amp;" "&amp;K14&amp;" "&amp;L4&amp;$L3</f>
        <v>50m Mariposa MasculinoCompetición Deportiva</v>
      </c>
      <c r="M14" s="7">
        <f t="shared" si="0"/>
        <v>3.4270833333333332E-4</v>
      </c>
      <c r="N14" s="1" t="str">
        <f t="shared" si="1"/>
        <v>HERNANDEZ-FRANCH PEREZ DEL YERRO, MIGUEL (UFV APASCOVI)</v>
      </c>
      <c r="O14" s="7">
        <f t="shared" si="2"/>
        <v>3.0798611111111109E-4</v>
      </c>
    </row>
    <row r="15" spans="2:15" ht="23.25" customHeight="1" x14ac:dyDescent="0.2">
      <c r="B15" s="128" t="s">
        <v>37</v>
      </c>
      <c r="C15" s="129" t="s">
        <v>20</v>
      </c>
      <c r="D15" s="130" t="s">
        <v>21</v>
      </c>
      <c r="E15" s="11">
        <v>8.5011574074074069E-4</v>
      </c>
      <c r="F15" s="131">
        <v>42889</v>
      </c>
      <c r="G15" s="11" t="s">
        <v>22</v>
      </c>
      <c r="H15" s="11">
        <v>6.9375000000000003E-4</v>
      </c>
      <c r="J15" s="1" t="s">
        <v>15</v>
      </c>
      <c r="K15" s="1" t="s">
        <v>36</v>
      </c>
      <c r="L15" s="1" t="str">
        <f>J15&amp;" "&amp;K15&amp;" "&amp;L4&amp;$L3</f>
        <v>100m Mariposa MasculinoCompetición Deportiva</v>
      </c>
      <c r="M15" s="7">
        <f t="shared" si="0"/>
        <v>8.5011574074074069E-4</v>
      </c>
      <c r="N15" s="1" t="str">
        <f t="shared" si="1"/>
        <v>TOMAS RODRIGUEZ BELTRAN (INDEPENDIENTE)</v>
      </c>
      <c r="O15" s="7">
        <f t="shared" si="2"/>
        <v>6.9375000000000003E-4</v>
      </c>
    </row>
    <row r="16" spans="2:15" ht="23.25" customHeight="1" x14ac:dyDescent="0.2">
      <c r="B16" s="128" t="s">
        <v>38</v>
      </c>
      <c r="C16" s="144" t="s">
        <v>405</v>
      </c>
      <c r="D16" s="145" t="s">
        <v>498</v>
      </c>
      <c r="E16" s="11">
        <v>3.6592592592592592E-3</v>
      </c>
      <c r="F16" s="146">
        <v>42442</v>
      </c>
      <c r="G16" s="11" t="s">
        <v>63</v>
      </c>
      <c r="H16" s="11">
        <v>1.6314814814814816E-3</v>
      </c>
      <c r="J16" s="1" t="s">
        <v>18</v>
      </c>
      <c r="K16" s="1" t="s">
        <v>36</v>
      </c>
      <c r="L16" s="1" t="str">
        <f>J16&amp;" "&amp;K16&amp;" "&amp;L4&amp;$L3</f>
        <v>200m Mariposa MasculinoCompetición Deportiva</v>
      </c>
      <c r="M16" s="7">
        <f t="shared" si="0"/>
        <v>3.6592592592592592E-3</v>
      </c>
      <c r="N16" s="1" t="str">
        <f t="shared" si="1"/>
        <v>ANITUA ORTIZ DE ARTIÑANO, JAIME MARIA (SAD DE UN CUERPO AL OTRO)</v>
      </c>
      <c r="O16" s="7">
        <f t="shared" si="2"/>
        <v>1.6314814814814816E-3</v>
      </c>
    </row>
    <row r="17" spans="2:15" ht="15" x14ac:dyDescent="0.2">
      <c r="B17" s="25"/>
      <c r="C17" s="25"/>
      <c r="D17" s="26"/>
      <c r="E17" s="26"/>
      <c r="F17" s="26"/>
      <c r="G17" s="26"/>
      <c r="H17" s="147"/>
      <c r="M17" s="7"/>
      <c r="O17" s="7"/>
    </row>
    <row r="18" spans="2:15" customFormat="1" ht="23.25" customHeight="1" thickBot="1" x14ac:dyDescent="0.3">
      <c r="B18" s="126" t="s">
        <v>3</v>
      </c>
      <c r="C18" s="126" t="s">
        <v>4</v>
      </c>
      <c r="D18" s="127" t="s">
        <v>5</v>
      </c>
      <c r="E18" s="127" t="s">
        <v>6</v>
      </c>
      <c r="F18" s="127" t="s">
        <v>7</v>
      </c>
      <c r="G18" s="127" t="s">
        <v>8</v>
      </c>
      <c r="H18" s="140" t="s">
        <v>40</v>
      </c>
      <c r="J18" s="1"/>
      <c r="K18" s="1"/>
      <c r="L18" s="1"/>
      <c r="M18" s="7"/>
      <c r="N18" s="1"/>
      <c r="O18" s="7"/>
    </row>
    <row r="19" spans="2:15" ht="23.25" customHeight="1" x14ac:dyDescent="0.2">
      <c r="B19" s="128" t="s">
        <v>41</v>
      </c>
      <c r="C19" s="129" t="s">
        <v>440</v>
      </c>
      <c r="D19" s="130" t="s">
        <v>59</v>
      </c>
      <c r="E19" s="11">
        <v>4.4201388888888887E-4</v>
      </c>
      <c r="F19" s="109">
        <v>45641</v>
      </c>
      <c r="G19" s="6" t="s">
        <v>445</v>
      </c>
      <c r="H19" s="11">
        <v>3.8240740740740742E-4</v>
      </c>
      <c r="J19" s="1" t="s">
        <v>12</v>
      </c>
      <c r="K19" s="1" t="s">
        <v>42</v>
      </c>
      <c r="L19" s="1" t="str">
        <f>J19&amp;" "&amp;K19&amp;" "&amp;L4&amp;$L3</f>
        <v>50m Braza MasculinoCompetición Deportiva</v>
      </c>
      <c r="M19" s="7">
        <f>E19</f>
        <v>4.4201388888888887E-4</v>
      </c>
      <c r="N19" s="1" t="str">
        <f>C19&amp;" ("&amp;D19&amp;")"</f>
        <v>HERNANDEZ-FRANCH PEREZ DEL YERRO, MIGUEL (SAD APASCOVI)</v>
      </c>
      <c r="O19" s="7">
        <f>H19</f>
        <v>3.8240740740740742E-4</v>
      </c>
    </row>
    <row r="20" spans="2:15" ht="23.25" customHeight="1" x14ac:dyDescent="0.2">
      <c r="B20" s="128" t="s">
        <v>43</v>
      </c>
      <c r="C20" s="129" t="s">
        <v>44</v>
      </c>
      <c r="D20" s="130" t="s">
        <v>45</v>
      </c>
      <c r="E20" s="11">
        <v>9.5520833333333319E-4</v>
      </c>
      <c r="F20" s="131">
        <v>37981</v>
      </c>
      <c r="G20" s="11" t="s">
        <v>46</v>
      </c>
      <c r="H20" s="11">
        <v>8.559027777777778E-4</v>
      </c>
      <c r="J20" s="1" t="s">
        <v>15</v>
      </c>
      <c r="K20" s="1" t="s">
        <v>42</v>
      </c>
      <c r="L20" s="1" t="str">
        <f>J20&amp;" "&amp;K20&amp;" "&amp;L4&amp;$L3</f>
        <v>100m Braza MasculinoCompetición Deportiva</v>
      </c>
      <c r="M20" s="7">
        <f>E20</f>
        <v>9.5520833333333319E-4</v>
      </c>
      <c r="N20" s="1" t="str">
        <f>C20&amp;" ("&amp;D20&amp;")"</f>
        <v>VALENTIN LONGA VILLA (CD VICTORIAS CENTRO)</v>
      </c>
      <c r="O20" s="7">
        <f>H20</f>
        <v>8.559027777777778E-4</v>
      </c>
    </row>
    <row r="21" spans="2:15" ht="23.25" customHeight="1" x14ac:dyDescent="0.2">
      <c r="B21" s="128" t="s">
        <v>47</v>
      </c>
      <c r="C21" s="129" t="s">
        <v>440</v>
      </c>
      <c r="D21" s="130" t="s">
        <v>173</v>
      </c>
      <c r="E21" s="11">
        <v>2.2394675925925928E-3</v>
      </c>
      <c r="F21" s="109">
        <v>45676</v>
      </c>
      <c r="G21" s="6" t="s">
        <v>60</v>
      </c>
      <c r="H21" s="11">
        <v>2.0364583333333333E-3</v>
      </c>
      <c r="J21" s="1" t="s">
        <v>18</v>
      </c>
      <c r="K21" s="1" t="s">
        <v>42</v>
      </c>
      <c r="L21" s="1" t="str">
        <f>J21&amp;" "&amp;K21&amp;" "&amp;L4&amp;$L3</f>
        <v>200m Braza MasculinoCompetición Deportiva</v>
      </c>
      <c r="M21" s="7">
        <f>E21</f>
        <v>2.2394675925925928E-3</v>
      </c>
      <c r="N21" s="1" t="str">
        <f>C21&amp;" ("&amp;D21&amp;")"</f>
        <v>HERNANDEZ-FRANCH PEREZ DEL YERRO, MIGUEL (UFV APASCOVI)</v>
      </c>
      <c r="O21" s="7">
        <f>H21</f>
        <v>2.0364583333333333E-3</v>
      </c>
    </row>
    <row r="22" spans="2:15" ht="15" x14ac:dyDescent="0.2">
      <c r="B22" s="25"/>
      <c r="C22" s="25"/>
      <c r="D22" s="26"/>
      <c r="E22" s="26"/>
      <c r="F22" s="26"/>
      <c r="G22" s="26"/>
      <c r="H22" s="147"/>
      <c r="M22" s="7"/>
      <c r="O22" s="7"/>
    </row>
    <row r="23" spans="2:15" customFormat="1" ht="23.25" customHeight="1" thickBot="1" x14ac:dyDescent="0.3">
      <c r="B23" s="126" t="s">
        <v>3</v>
      </c>
      <c r="C23" s="126" t="s">
        <v>4</v>
      </c>
      <c r="D23" s="127" t="s">
        <v>5</v>
      </c>
      <c r="E23" s="127" t="s">
        <v>6</v>
      </c>
      <c r="F23" s="127" t="s">
        <v>7</v>
      </c>
      <c r="G23" s="127" t="s">
        <v>8</v>
      </c>
      <c r="H23" s="140" t="s">
        <v>48</v>
      </c>
      <c r="J23" s="1"/>
      <c r="K23" s="1"/>
      <c r="L23" s="1"/>
      <c r="M23" s="7"/>
      <c r="N23" s="1"/>
      <c r="O23" s="7"/>
    </row>
    <row r="24" spans="2:15" ht="23.25" customHeight="1" x14ac:dyDescent="0.2">
      <c r="B24" s="128" t="s">
        <v>49</v>
      </c>
      <c r="C24" s="129" t="s">
        <v>281</v>
      </c>
      <c r="D24" s="130" t="s">
        <v>59</v>
      </c>
      <c r="E24" s="11">
        <v>1.8243055555555554E-3</v>
      </c>
      <c r="F24" s="131">
        <v>45277</v>
      </c>
      <c r="G24" s="6" t="s">
        <v>445</v>
      </c>
      <c r="H24" s="11">
        <v>1.665625E-3</v>
      </c>
      <c r="J24" s="1" t="s">
        <v>18</v>
      </c>
      <c r="K24" s="1" t="s">
        <v>50</v>
      </c>
      <c r="L24" s="1" t="str">
        <f>J24&amp;" "&amp;K24&amp;" "&amp;L4&amp;$L3</f>
        <v>200m Estilos MasculinoCompetición Deportiva</v>
      </c>
      <c r="M24" s="7">
        <f>E24</f>
        <v>1.8243055555555554E-3</v>
      </c>
      <c r="N24" s="1" t="str">
        <f>C24&amp;" ("&amp;D24&amp;")"</f>
        <v>JUAN BAUTISTA PRADOS MARTINEZ (SAD APASCOVI)</v>
      </c>
      <c r="O24" s="7">
        <f>H24</f>
        <v>1.665625E-3</v>
      </c>
    </row>
    <row r="25" spans="2:15" ht="23.25" customHeight="1" x14ac:dyDescent="0.2">
      <c r="B25" s="128" t="s">
        <v>51</v>
      </c>
      <c r="C25" s="130" t="s">
        <v>39</v>
      </c>
      <c r="D25" s="130" t="s">
        <v>39</v>
      </c>
      <c r="E25" s="11" t="s">
        <v>39</v>
      </c>
      <c r="F25" s="131" t="s">
        <v>39</v>
      </c>
      <c r="G25" s="11" t="s">
        <v>39</v>
      </c>
      <c r="H25" s="11">
        <v>3.8245370370370369E-3</v>
      </c>
      <c r="J25" s="1" t="s">
        <v>23</v>
      </c>
      <c r="K25" s="1" t="s">
        <v>50</v>
      </c>
      <c r="L25" s="1" t="str">
        <f>J25&amp;" "&amp;K25&amp;" "&amp;L4&amp;$L3</f>
        <v>400m Estilos MasculinoCompetición Deportiva</v>
      </c>
      <c r="M25" s="7" t="str">
        <f>E25</f>
        <v>--</v>
      </c>
      <c r="N25" s="1" t="str">
        <f>C25&amp;" ("&amp;D25&amp;")"</f>
        <v>-- (--)</v>
      </c>
      <c r="O25" s="7">
        <f>H25</f>
        <v>3.8245370370370369E-3</v>
      </c>
    </row>
    <row r="26" spans="2:15" ht="23.25" customHeight="1" x14ac:dyDescent="0.2">
      <c r="B26" s="128"/>
      <c r="C26" s="130"/>
      <c r="D26" s="130"/>
      <c r="E26" s="6"/>
      <c r="F26" s="131"/>
      <c r="G26" s="6"/>
      <c r="H26" s="6"/>
    </row>
    <row r="27" spans="2:15" ht="37.5" customHeight="1" x14ac:dyDescent="0.2">
      <c r="B27" s="128" t="s">
        <v>52</v>
      </c>
      <c r="C27" s="128"/>
      <c r="D27" s="128"/>
      <c r="E27" s="128"/>
      <c r="F27" s="128"/>
      <c r="G27" s="128"/>
      <c r="H27" s="128"/>
      <c r="J27"/>
      <c r="K27"/>
      <c r="L27"/>
      <c r="M27"/>
      <c r="N27"/>
      <c r="O27" s="8"/>
    </row>
    <row r="28" spans="2:15" ht="15" x14ac:dyDescent="0.2">
      <c r="B28" s="25"/>
      <c r="C28" s="25"/>
      <c r="D28" s="26"/>
      <c r="E28" s="26"/>
      <c r="F28" s="26"/>
      <c r="G28" s="26"/>
      <c r="H28" s="26"/>
      <c r="M28" s="7"/>
      <c r="O28" s="7"/>
    </row>
    <row r="29" spans="2:15" ht="30" thickBot="1" x14ac:dyDescent="0.25">
      <c r="B29" s="153" t="s">
        <v>53</v>
      </c>
      <c r="C29" s="153"/>
      <c r="D29" s="26"/>
      <c r="E29" s="26"/>
      <c r="F29" s="26"/>
      <c r="G29" s="26"/>
      <c r="H29" s="26"/>
      <c r="L29" s="3" t="s">
        <v>1</v>
      </c>
      <c r="M29" s="4"/>
    </row>
    <row r="30" spans="2:15" ht="15" x14ac:dyDescent="0.2">
      <c r="B30" s="25"/>
      <c r="C30" s="25"/>
      <c r="D30" s="26"/>
      <c r="E30" s="26"/>
      <c r="F30" s="26"/>
      <c r="G30" s="26"/>
      <c r="H30" s="26"/>
      <c r="L30" s="1" t="s">
        <v>54</v>
      </c>
    </row>
    <row r="31" spans="2:15" customFormat="1" ht="23.25" customHeight="1" thickBot="1" x14ac:dyDescent="0.3">
      <c r="B31" s="126" t="s">
        <v>3</v>
      </c>
      <c r="C31" s="126" t="s">
        <v>4</v>
      </c>
      <c r="D31" s="127" t="s">
        <v>5</v>
      </c>
      <c r="E31" s="127" t="s">
        <v>6</v>
      </c>
      <c r="F31" s="127" t="s">
        <v>7</v>
      </c>
      <c r="G31" s="127" t="s">
        <v>8</v>
      </c>
      <c r="H31" s="140" t="s">
        <v>9</v>
      </c>
      <c r="J31" s="1"/>
      <c r="K31" s="1"/>
      <c r="L31" s="5">
        <v>1</v>
      </c>
      <c r="M31" s="5">
        <v>2</v>
      </c>
      <c r="N31" s="5">
        <v>3</v>
      </c>
      <c r="O31" s="5">
        <v>4</v>
      </c>
    </row>
    <row r="32" spans="2:15" ht="23.25" customHeight="1" x14ac:dyDescent="0.2">
      <c r="B32" s="128" t="s">
        <v>10</v>
      </c>
      <c r="C32" s="129" t="s">
        <v>412</v>
      </c>
      <c r="D32" s="130" t="s">
        <v>173</v>
      </c>
      <c r="E32" s="11">
        <v>3.4872685185185186E-4</v>
      </c>
      <c r="F32" s="131">
        <v>45352</v>
      </c>
      <c r="G32" s="11" t="s">
        <v>499</v>
      </c>
      <c r="H32" s="11">
        <v>3.2106481481481477E-4</v>
      </c>
      <c r="J32" s="1" t="s">
        <v>12</v>
      </c>
      <c r="K32" s="1" t="s">
        <v>13</v>
      </c>
      <c r="L32" s="1" t="str">
        <f>J32&amp;" "&amp;K32&amp;" "&amp;L30&amp;$L29</f>
        <v>50m Libres FemeninoCompetición Deportiva</v>
      </c>
      <c r="M32" s="7">
        <f t="shared" ref="M32:M42" si="3">E32</f>
        <v>3.4872685185185186E-4</v>
      </c>
      <c r="N32" s="1" t="str">
        <f t="shared" ref="N32:N42" si="4">C32&amp;" ("&amp;D32&amp;")"</f>
        <v>ZALVE MAIER, SARA (UFV APASCOVI)</v>
      </c>
      <c r="O32" s="7">
        <f t="shared" ref="O32:O42" si="5">H32</f>
        <v>3.2106481481481477E-4</v>
      </c>
    </row>
    <row r="33" spans="2:15" ht="23.25" customHeight="1" x14ac:dyDescent="0.2">
      <c r="B33" s="128" t="s">
        <v>14</v>
      </c>
      <c r="C33" s="129" t="s">
        <v>412</v>
      </c>
      <c r="D33" s="130" t="s">
        <v>500</v>
      </c>
      <c r="E33" s="11">
        <v>7.6689814814814817E-4</v>
      </c>
      <c r="F33" s="109">
        <v>45626</v>
      </c>
      <c r="G33" s="11" t="s">
        <v>497</v>
      </c>
      <c r="H33" s="11">
        <v>7.0706018518518514E-4</v>
      </c>
      <c r="J33" s="1" t="s">
        <v>15</v>
      </c>
      <c r="K33" s="1" t="s">
        <v>13</v>
      </c>
      <c r="L33" s="1" t="str">
        <f>J33&amp;" "&amp;K33&amp;" "&amp;L30&amp;$L29</f>
        <v>100m Libres FemeninoCompetición Deportiva</v>
      </c>
      <c r="M33" s="7">
        <f t="shared" si="3"/>
        <v>7.6689814814814817E-4</v>
      </c>
      <c r="N33" s="1" t="str">
        <f t="shared" si="4"/>
        <v>ZALVE MAIER, SARA (SELECCION ESPAÑOLA)</v>
      </c>
      <c r="O33" s="7">
        <f t="shared" si="5"/>
        <v>7.0706018518518514E-4</v>
      </c>
    </row>
    <row r="34" spans="2:15" ht="23.25" customHeight="1" x14ac:dyDescent="0.2">
      <c r="B34" s="128" t="s">
        <v>16</v>
      </c>
      <c r="C34" s="129" t="s">
        <v>412</v>
      </c>
      <c r="D34" s="130" t="s">
        <v>500</v>
      </c>
      <c r="E34" s="11">
        <v>1.7200231481481483E-3</v>
      </c>
      <c r="F34" s="109">
        <v>45626</v>
      </c>
      <c r="G34" s="11" t="s">
        <v>497</v>
      </c>
      <c r="H34" s="11">
        <v>1.5717592592592591E-3</v>
      </c>
      <c r="J34" s="1" t="s">
        <v>18</v>
      </c>
      <c r="K34" s="1" t="s">
        <v>13</v>
      </c>
      <c r="L34" s="1" t="str">
        <f>J34&amp;" "&amp;K34&amp;" "&amp;L30&amp;$L29</f>
        <v>200m Libres FemeninoCompetición Deportiva</v>
      </c>
      <c r="M34" s="7">
        <f t="shared" si="3"/>
        <v>1.7200231481481483E-3</v>
      </c>
      <c r="N34" s="1" t="str">
        <f t="shared" si="4"/>
        <v>ZALVE MAIER, SARA (SELECCION ESPAÑOLA)</v>
      </c>
      <c r="O34" s="7">
        <f t="shared" si="5"/>
        <v>1.5717592592592591E-3</v>
      </c>
    </row>
    <row r="35" spans="2:15" ht="23.25" customHeight="1" x14ac:dyDescent="0.2">
      <c r="B35" s="128" t="s">
        <v>19</v>
      </c>
      <c r="C35" s="129" t="s">
        <v>56</v>
      </c>
      <c r="D35" s="130" t="s">
        <v>59</v>
      </c>
      <c r="E35" s="11">
        <v>4.3681712962962962E-3</v>
      </c>
      <c r="F35" s="131">
        <v>44636</v>
      </c>
      <c r="G35" s="11" t="s">
        <v>17</v>
      </c>
      <c r="H35" s="11">
        <v>3.3648148148148148E-3</v>
      </c>
      <c r="J35" s="1" t="s">
        <v>23</v>
      </c>
      <c r="K35" s="1" t="s">
        <v>13</v>
      </c>
      <c r="L35" s="1" t="str">
        <f>J35&amp;" "&amp;K35&amp;" "&amp;L30&amp;$L29</f>
        <v>400m Libres FemeninoCompetición Deportiva</v>
      </c>
      <c r="M35" s="7">
        <f t="shared" si="3"/>
        <v>4.3681712962962962E-3</v>
      </c>
      <c r="N35" s="1" t="str">
        <f t="shared" si="4"/>
        <v>PAULA MARIN ORTEGA (SAD APASCOVI)</v>
      </c>
      <c r="O35" s="7">
        <f t="shared" si="5"/>
        <v>3.3648148148148148E-3</v>
      </c>
    </row>
    <row r="36" spans="2:15" ht="23.25" customHeight="1" x14ac:dyDescent="0.2">
      <c r="B36" s="128" t="s">
        <v>57</v>
      </c>
      <c r="C36" s="129" t="s">
        <v>174</v>
      </c>
      <c r="D36" s="130" t="s">
        <v>35</v>
      </c>
      <c r="E36" s="11">
        <v>9.3837962962962963E-3</v>
      </c>
      <c r="F36" s="131">
        <v>45277</v>
      </c>
      <c r="G36" s="11" t="s">
        <v>413</v>
      </c>
      <c r="H36" s="11">
        <v>7.250694444444445E-3</v>
      </c>
      <c r="J36" s="1" t="s">
        <v>58</v>
      </c>
      <c r="K36" s="1" t="s">
        <v>13</v>
      </c>
      <c r="L36" s="1" t="str">
        <f>J36&amp;" "&amp;K36&amp;" "&amp;L30&amp;$L29</f>
        <v>800m Libres FemeninoCompetición Deportiva</v>
      </c>
      <c r="M36" s="7">
        <f t="shared" si="3"/>
        <v>9.3837962962962963E-3</v>
      </c>
      <c r="N36" s="1" t="str">
        <f t="shared" si="4"/>
        <v>MARIN ORTEGA, PAULA (A LA PAR)</v>
      </c>
      <c r="O36" s="7">
        <f t="shared" si="5"/>
        <v>7.250694444444445E-3</v>
      </c>
    </row>
    <row r="37" spans="2:15" ht="23.25" customHeight="1" x14ac:dyDescent="0.2">
      <c r="B37" s="128" t="s">
        <v>29</v>
      </c>
      <c r="C37" s="129" t="s">
        <v>412</v>
      </c>
      <c r="D37" s="130" t="s">
        <v>501</v>
      </c>
      <c r="E37" s="11">
        <v>4.1712962962962965E-4</v>
      </c>
      <c r="F37" s="131">
        <v>45076</v>
      </c>
      <c r="G37" s="11" t="s">
        <v>414</v>
      </c>
      <c r="H37" s="11">
        <v>3.9247685185185181E-4</v>
      </c>
      <c r="J37" s="1" t="s">
        <v>12</v>
      </c>
      <c r="K37" s="1" t="s">
        <v>31</v>
      </c>
      <c r="L37" s="1" t="str">
        <f>J37&amp;" "&amp;K37&amp;" "&amp;L30&amp;$L29</f>
        <v>50m Espalda FemeninoCompetición Deportiva</v>
      </c>
      <c r="M37" s="7">
        <f t="shared" si="3"/>
        <v>4.1712962962962965E-4</v>
      </c>
      <c r="N37" s="1" t="str">
        <f t="shared" si="4"/>
        <v>ZALVE MAIER, SARA (SELECCION DE MADRID)</v>
      </c>
      <c r="O37" s="7">
        <f t="shared" si="5"/>
        <v>3.9247685185185181E-4</v>
      </c>
    </row>
    <row r="38" spans="2:15" ht="23.25" customHeight="1" x14ac:dyDescent="0.2">
      <c r="B38" s="128" t="s">
        <v>32</v>
      </c>
      <c r="C38" s="129" t="s">
        <v>412</v>
      </c>
      <c r="D38" s="130" t="s">
        <v>500</v>
      </c>
      <c r="E38" s="11">
        <v>9.0694444444444449E-4</v>
      </c>
      <c r="F38" s="131">
        <v>44745</v>
      </c>
      <c r="G38" s="6" t="s">
        <v>445</v>
      </c>
      <c r="H38" s="11">
        <v>8.4525462962962972E-4</v>
      </c>
      <c r="J38" s="1" t="s">
        <v>15</v>
      </c>
      <c r="K38" s="1" t="s">
        <v>31</v>
      </c>
      <c r="L38" s="1" t="str">
        <f>J38&amp;" "&amp;K38&amp;" "&amp;L30&amp;$L29</f>
        <v>100m Espalda FemeninoCompetición Deportiva</v>
      </c>
      <c r="M38" s="7">
        <f t="shared" si="3"/>
        <v>9.0694444444444449E-4</v>
      </c>
      <c r="N38" s="1" t="str">
        <f t="shared" si="4"/>
        <v>ZALVE MAIER, SARA (SELECCION ESPAÑOLA)</v>
      </c>
      <c r="O38" s="7">
        <f t="shared" si="5"/>
        <v>8.4525462962962972E-4</v>
      </c>
    </row>
    <row r="39" spans="2:15" ht="23.25" customHeight="1" x14ac:dyDescent="0.2">
      <c r="B39" s="128" t="s">
        <v>33</v>
      </c>
      <c r="C39" s="129" t="s">
        <v>412</v>
      </c>
      <c r="D39" s="130" t="s">
        <v>173</v>
      </c>
      <c r="E39" s="11">
        <v>2.1668981481481483E-3</v>
      </c>
      <c r="F39" s="109">
        <v>45676</v>
      </c>
      <c r="G39" s="11" t="s">
        <v>413</v>
      </c>
      <c r="H39" s="11">
        <v>1.8557870370370371E-3</v>
      </c>
      <c r="J39" s="1" t="s">
        <v>18</v>
      </c>
      <c r="K39" s="1" t="s">
        <v>31</v>
      </c>
      <c r="L39" s="1" t="str">
        <f>J39&amp;" "&amp;K39&amp;" "&amp;L30&amp;$L29</f>
        <v>200m Espalda FemeninoCompetición Deportiva</v>
      </c>
      <c r="M39" s="7">
        <f t="shared" si="3"/>
        <v>2.1668981481481483E-3</v>
      </c>
      <c r="N39" s="1" t="str">
        <f t="shared" si="4"/>
        <v>ZALVE MAIER, SARA (UFV APASCOVI)</v>
      </c>
      <c r="O39" s="7">
        <f t="shared" si="5"/>
        <v>1.8557870370370371E-3</v>
      </c>
    </row>
    <row r="40" spans="2:15" ht="23.25" customHeight="1" x14ac:dyDescent="0.2">
      <c r="B40" s="128" t="s">
        <v>34</v>
      </c>
      <c r="C40" s="129" t="s">
        <v>285</v>
      </c>
      <c r="D40" s="130" t="s">
        <v>173</v>
      </c>
      <c r="E40" s="11">
        <v>4.4571759259259255E-4</v>
      </c>
      <c r="F40" s="109">
        <v>45676</v>
      </c>
      <c r="G40" s="11" t="s">
        <v>413</v>
      </c>
      <c r="H40" s="11">
        <v>3.5335648148148151E-4</v>
      </c>
      <c r="J40" s="1" t="s">
        <v>12</v>
      </c>
      <c r="K40" s="1" t="s">
        <v>36</v>
      </c>
      <c r="L40" s="1" t="str">
        <f>J40&amp;" "&amp;K40&amp;" "&amp;L30&amp;$L29</f>
        <v>50m Mariposa FemeninoCompetición Deportiva</v>
      </c>
      <c r="M40" s="7">
        <f t="shared" si="3"/>
        <v>4.4571759259259255E-4</v>
      </c>
      <c r="N40" s="1" t="str">
        <f t="shared" si="4"/>
        <v>BARBERO MENDEZ DE VIGO, PATRICIA (UFV APASCOVI)</v>
      </c>
      <c r="O40" s="7">
        <f t="shared" si="5"/>
        <v>3.5335648148148151E-4</v>
      </c>
    </row>
    <row r="41" spans="2:15" ht="23.25" customHeight="1" x14ac:dyDescent="0.2">
      <c r="B41" s="128" t="s">
        <v>37</v>
      </c>
      <c r="C41" s="129" t="s">
        <v>342</v>
      </c>
      <c r="D41" s="130" t="s">
        <v>59</v>
      </c>
      <c r="E41" s="11">
        <v>1.0394675925925925E-3</v>
      </c>
      <c r="F41" s="131">
        <v>44995</v>
      </c>
      <c r="G41" s="6" t="s">
        <v>30</v>
      </c>
      <c r="H41" s="11">
        <v>8.0902777777777787E-4</v>
      </c>
      <c r="J41" s="1" t="s">
        <v>15</v>
      </c>
      <c r="K41" s="1" t="s">
        <v>36</v>
      </c>
      <c r="L41" s="1" t="str">
        <f>J41&amp;" "&amp;K41&amp;" "&amp;L30&amp;$L29</f>
        <v>100m Mariposa FemeninoCompetición Deportiva</v>
      </c>
      <c r="M41" s="7">
        <f t="shared" si="3"/>
        <v>1.0394675925925925E-3</v>
      </c>
      <c r="N41" s="1" t="str">
        <f t="shared" si="4"/>
        <v>PATRICIA BARBERO FDEZ. DE VIGO (SAD APASCOVI)</v>
      </c>
      <c r="O41" s="7">
        <f t="shared" si="5"/>
        <v>8.0902777777777787E-4</v>
      </c>
    </row>
    <row r="42" spans="2:15" ht="23.25" customHeight="1" x14ac:dyDescent="0.2">
      <c r="B42" s="128" t="s">
        <v>38</v>
      </c>
      <c r="C42" s="144" t="s">
        <v>179</v>
      </c>
      <c r="D42" s="145" t="s">
        <v>502</v>
      </c>
      <c r="E42" s="11">
        <v>3.1249999999999997E-3</v>
      </c>
      <c r="F42" s="146">
        <v>43170</v>
      </c>
      <c r="G42" s="11" t="s">
        <v>503</v>
      </c>
      <c r="H42" s="11">
        <v>1.961111111111111E-3</v>
      </c>
      <c r="J42" s="1" t="s">
        <v>18</v>
      </c>
      <c r="K42" s="1" t="s">
        <v>36</v>
      </c>
      <c r="L42" s="1" t="str">
        <f>J42&amp;" "&amp;K42&amp;" "&amp;L30&amp;$L29</f>
        <v>200m Mariposa FemeninoCompetición Deportiva</v>
      </c>
      <c r="M42" s="7">
        <f t="shared" si="3"/>
        <v>3.1249999999999997E-3</v>
      </c>
      <c r="N42" s="1" t="str">
        <f t="shared" si="4"/>
        <v>RAMIRO DE PEÑARANDA, FATIMA (SAD PRODIS)</v>
      </c>
      <c r="O42" s="7">
        <f t="shared" si="5"/>
        <v>1.961111111111111E-3</v>
      </c>
    </row>
    <row r="43" spans="2:15" ht="15" x14ac:dyDescent="0.2">
      <c r="B43" s="25"/>
      <c r="C43" s="25"/>
      <c r="D43" s="26"/>
      <c r="E43" s="26"/>
      <c r="F43" s="26"/>
      <c r="G43" s="26"/>
      <c r="H43" s="147"/>
      <c r="M43" s="7"/>
      <c r="O43" s="7"/>
    </row>
    <row r="44" spans="2:15" customFormat="1" ht="23.25" customHeight="1" thickBot="1" x14ac:dyDescent="0.3">
      <c r="B44" s="126" t="s">
        <v>3</v>
      </c>
      <c r="C44" s="126" t="s">
        <v>4</v>
      </c>
      <c r="D44" s="127" t="s">
        <v>5</v>
      </c>
      <c r="E44" s="127" t="s">
        <v>6</v>
      </c>
      <c r="F44" s="127" t="s">
        <v>7</v>
      </c>
      <c r="G44" s="127" t="s">
        <v>8</v>
      </c>
      <c r="H44" s="140" t="s">
        <v>40</v>
      </c>
      <c r="J44" s="1"/>
      <c r="K44" s="1"/>
      <c r="L44" s="1"/>
      <c r="M44" s="7"/>
      <c r="N44" s="1"/>
      <c r="O44" s="7"/>
    </row>
    <row r="45" spans="2:15" ht="23.25" customHeight="1" x14ac:dyDescent="0.2">
      <c r="B45" s="128" t="s">
        <v>41</v>
      </c>
      <c r="C45" s="129" t="s">
        <v>285</v>
      </c>
      <c r="D45" s="130" t="s">
        <v>173</v>
      </c>
      <c r="E45" s="11">
        <v>5.152777777777778E-4</v>
      </c>
      <c r="F45" s="131">
        <v>45430</v>
      </c>
      <c r="G45" s="11" t="s">
        <v>413</v>
      </c>
      <c r="H45" s="11">
        <v>3.8252314814814811E-4</v>
      </c>
      <c r="J45" s="1" t="s">
        <v>12</v>
      </c>
      <c r="K45" s="1" t="s">
        <v>42</v>
      </c>
      <c r="L45" s="1" t="str">
        <f>J45&amp;" "&amp;K45&amp;" "&amp;L30&amp;$L29</f>
        <v>50m Braza FemeninoCompetición Deportiva</v>
      </c>
      <c r="M45" s="7">
        <f>E45</f>
        <v>5.152777777777778E-4</v>
      </c>
      <c r="N45" s="1" t="str">
        <f>C45&amp;" ("&amp;D45&amp;")"</f>
        <v>BARBERO MENDEZ DE VIGO, PATRICIA (UFV APASCOVI)</v>
      </c>
      <c r="O45" s="7">
        <f>H45</f>
        <v>3.8252314814814811E-4</v>
      </c>
    </row>
    <row r="46" spans="2:15" ht="23.25" customHeight="1" x14ac:dyDescent="0.2">
      <c r="B46" s="128" t="s">
        <v>43</v>
      </c>
      <c r="C46" s="129" t="s">
        <v>55</v>
      </c>
      <c r="D46" s="130" t="s">
        <v>59</v>
      </c>
      <c r="E46" s="11">
        <v>1.1317129629629631E-3</v>
      </c>
      <c r="F46" s="131">
        <v>42351</v>
      </c>
      <c r="G46" s="11" t="s">
        <v>126</v>
      </c>
      <c r="H46" s="11">
        <v>8.3356481481481476E-4</v>
      </c>
      <c r="J46" s="1" t="s">
        <v>15</v>
      </c>
      <c r="K46" s="1" t="s">
        <v>42</v>
      </c>
      <c r="L46" s="1" t="str">
        <f>J46&amp;" "&amp;K46&amp;" "&amp;L30&amp;$L29</f>
        <v>100m Braza FemeninoCompetición Deportiva</v>
      </c>
      <c r="M46" s="7">
        <f>E46</f>
        <v>1.1317129629629631E-3</v>
      </c>
      <c r="N46" s="1" t="str">
        <f>C46&amp;" ("&amp;D46&amp;")"</f>
        <v>SARA ZALVE MAIER (SAD APASCOVI)</v>
      </c>
      <c r="O46" s="7">
        <f>H46</f>
        <v>8.3356481481481476E-4</v>
      </c>
    </row>
    <row r="47" spans="2:15" ht="23.25" customHeight="1" x14ac:dyDescent="0.2">
      <c r="B47" s="128" t="s">
        <v>47</v>
      </c>
      <c r="C47" s="129" t="s">
        <v>285</v>
      </c>
      <c r="D47" s="130" t="s">
        <v>173</v>
      </c>
      <c r="E47" s="11">
        <v>2.4656249999999999E-3</v>
      </c>
      <c r="F47" s="131">
        <v>45318</v>
      </c>
      <c r="G47" s="11" t="s">
        <v>413</v>
      </c>
      <c r="H47" s="11">
        <v>1.9729166666666667E-3</v>
      </c>
      <c r="J47" s="1" t="s">
        <v>18</v>
      </c>
      <c r="K47" s="1" t="s">
        <v>42</v>
      </c>
      <c r="L47" s="1" t="str">
        <f>J47&amp;" "&amp;K47&amp;" "&amp;L30&amp;$L29</f>
        <v>200m Braza FemeninoCompetición Deportiva</v>
      </c>
      <c r="M47" s="7">
        <f>E47</f>
        <v>2.4656249999999999E-3</v>
      </c>
      <c r="N47" s="1" t="str">
        <f>C47&amp;" ("&amp;D47&amp;")"</f>
        <v>BARBERO MENDEZ DE VIGO, PATRICIA (UFV APASCOVI)</v>
      </c>
      <c r="O47" s="7">
        <f>H47</f>
        <v>1.9729166666666667E-3</v>
      </c>
    </row>
    <row r="48" spans="2:15" ht="15" x14ac:dyDescent="0.2">
      <c r="B48" s="25"/>
      <c r="C48" s="25"/>
      <c r="D48" s="26"/>
      <c r="E48" s="26"/>
      <c r="F48" s="26"/>
      <c r="G48" s="26"/>
      <c r="H48" s="147"/>
      <c r="M48" s="7"/>
      <c r="O48" s="7"/>
    </row>
    <row r="49" spans="2:15" customFormat="1" ht="23.25" customHeight="1" thickBot="1" x14ac:dyDescent="0.3">
      <c r="B49" s="126" t="s">
        <v>3</v>
      </c>
      <c r="C49" s="126" t="s">
        <v>4</v>
      </c>
      <c r="D49" s="127" t="s">
        <v>5</v>
      </c>
      <c r="E49" s="127" t="s">
        <v>6</v>
      </c>
      <c r="F49" s="127" t="s">
        <v>7</v>
      </c>
      <c r="G49" s="127" t="s">
        <v>8</v>
      </c>
      <c r="H49" s="140" t="s">
        <v>48</v>
      </c>
      <c r="J49" s="1"/>
      <c r="K49" s="1"/>
      <c r="L49" s="1"/>
      <c r="M49" s="7"/>
      <c r="N49" s="1"/>
      <c r="O49" s="7"/>
    </row>
    <row r="50" spans="2:15" ht="23.25" customHeight="1" x14ac:dyDescent="0.2">
      <c r="B50" s="128" t="s">
        <v>49</v>
      </c>
      <c r="C50" s="129" t="s">
        <v>282</v>
      </c>
      <c r="D50" s="130" t="s">
        <v>501</v>
      </c>
      <c r="E50" s="11">
        <v>2.1829861111111108E-3</v>
      </c>
      <c r="F50" s="131">
        <v>45010</v>
      </c>
      <c r="G50" s="11" t="s">
        <v>415</v>
      </c>
      <c r="H50" s="11">
        <v>1.8201388888888887E-3</v>
      </c>
      <c r="J50" s="1" t="s">
        <v>18</v>
      </c>
      <c r="K50" s="1" t="s">
        <v>50</v>
      </c>
      <c r="L50" s="1" t="str">
        <f>J50&amp;" "&amp;K50&amp;" "&amp;L30&amp;$L29</f>
        <v>200m Estilos FemeninoCompetición Deportiva</v>
      </c>
      <c r="M50" s="7">
        <f>E50</f>
        <v>2.1829861111111108E-3</v>
      </c>
      <c r="N50" s="1" t="str">
        <f>C50&amp;" ("&amp;D50&amp;")"</f>
        <v>PATRICIA BARBERO MENDEZ DE VIGO (SELECCION DE MADRID)</v>
      </c>
      <c r="O50" s="7">
        <f>H50</f>
        <v>1.8201388888888887E-3</v>
      </c>
    </row>
    <row r="51" spans="2:15" ht="23.25" customHeight="1" x14ac:dyDescent="0.2">
      <c r="B51" s="128" t="s">
        <v>51</v>
      </c>
      <c r="C51" s="129" t="s">
        <v>61</v>
      </c>
      <c r="D51" s="130" t="s">
        <v>62</v>
      </c>
      <c r="E51" s="11">
        <v>5.2679398148148147E-3</v>
      </c>
      <c r="F51" s="131">
        <v>43168</v>
      </c>
      <c r="G51" s="11" t="s">
        <v>64</v>
      </c>
      <c r="H51" s="11">
        <v>4.417824074074074E-3</v>
      </c>
      <c r="J51" s="1" t="s">
        <v>23</v>
      </c>
      <c r="K51" s="1" t="s">
        <v>50</v>
      </c>
      <c r="L51" s="1" t="str">
        <f>J51&amp;" "&amp;K51&amp;" "&amp;L30&amp;$L29</f>
        <v>400m Estilos FemeninoCompetición Deportiva</v>
      </c>
      <c r="M51" s="7">
        <f>E51</f>
        <v>5.2679398148148147E-3</v>
      </c>
      <c r="N51" s="1" t="str">
        <f>C51&amp;" ("&amp;D51&amp;")"</f>
        <v>LAURA SANCHEZ GALEANO (CD GREDOS SAN DIEGO)</v>
      </c>
      <c r="O51" s="7">
        <f>H51</f>
        <v>4.417824074074074E-3</v>
      </c>
    </row>
    <row r="52" spans="2:15" ht="15" x14ac:dyDescent="0.2">
      <c r="B52" s="25"/>
      <c r="C52" s="25"/>
      <c r="D52" s="26"/>
      <c r="E52" s="26"/>
      <c r="F52" s="26"/>
      <c r="G52" s="26"/>
    </row>
    <row r="53" spans="2:15" ht="30" thickBot="1" x14ac:dyDescent="0.25">
      <c r="B53" s="125" t="s">
        <v>65</v>
      </c>
      <c r="C53" s="125"/>
      <c r="D53" s="26"/>
      <c r="E53" s="26"/>
      <c r="F53" s="26"/>
      <c r="G53" s="26"/>
      <c r="L53" s="3" t="s">
        <v>1</v>
      </c>
      <c r="M53" s="4"/>
      <c r="O53" s="1"/>
    </row>
    <row r="54" spans="2:15" ht="15" x14ac:dyDescent="0.2">
      <c r="B54" s="25"/>
      <c r="C54" s="25"/>
      <c r="D54" s="26"/>
      <c r="E54" s="26"/>
      <c r="F54" s="26"/>
      <c r="G54" s="26"/>
      <c r="L54" s="1" t="s">
        <v>2</v>
      </c>
      <c r="O54" s="1"/>
    </row>
    <row r="55" spans="2:15" customFormat="1" ht="23.25" customHeight="1" thickBot="1" x14ac:dyDescent="0.3">
      <c r="B55" s="126" t="s">
        <v>3</v>
      </c>
      <c r="C55" s="154" t="s">
        <v>66</v>
      </c>
      <c r="D55" s="154"/>
      <c r="E55" s="127" t="s">
        <v>6</v>
      </c>
      <c r="F55" s="127" t="s">
        <v>7</v>
      </c>
      <c r="G55" s="127" t="s">
        <v>8</v>
      </c>
      <c r="H55" s="140" t="s">
        <v>9</v>
      </c>
      <c r="L55" s="5">
        <v>1</v>
      </c>
      <c r="M55" s="5">
        <v>2</v>
      </c>
      <c r="N55" s="5">
        <v>3</v>
      </c>
      <c r="O55" s="5">
        <v>4</v>
      </c>
    </row>
    <row r="56" spans="2:15" ht="23.25" customHeight="1" x14ac:dyDescent="0.2">
      <c r="B56" s="128" t="s">
        <v>67</v>
      </c>
      <c r="C56" s="152" t="s">
        <v>416</v>
      </c>
      <c r="D56" s="152"/>
      <c r="E56" s="6">
        <v>1.6207175925925927E-3</v>
      </c>
      <c r="F56" s="131">
        <v>40964</v>
      </c>
      <c r="G56" s="6" t="s">
        <v>417</v>
      </c>
      <c r="H56" s="6">
        <v>1.2184027777777779E-3</v>
      </c>
      <c r="J56" s="1" t="s">
        <v>70</v>
      </c>
      <c r="K56" s="1" t="s">
        <v>13</v>
      </c>
      <c r="L56" s="1" t="str">
        <f>J56&amp;" "&amp;K56&amp;" "&amp;L54&amp;$L53</f>
        <v>4x50m Libres MasculinoCompetición Deportiva</v>
      </c>
      <c r="M56" s="7">
        <f>E56</f>
        <v>1.6207175925925927E-3</v>
      </c>
      <c r="N56" s="1" t="str">
        <f>C56</f>
        <v>NIÑO JESUS DEL REMEDIO</v>
      </c>
      <c r="O56" s="9">
        <f>H56</f>
        <v>1.2184027777777779E-3</v>
      </c>
    </row>
    <row r="57" spans="2:15" ht="23.25" customHeight="1" x14ac:dyDescent="0.2">
      <c r="B57" s="128" t="s">
        <v>71</v>
      </c>
      <c r="C57" s="155" t="s">
        <v>72</v>
      </c>
      <c r="D57" s="155"/>
      <c r="E57" s="6">
        <v>3.5810185185185181E-3</v>
      </c>
      <c r="F57" s="131">
        <v>41795</v>
      </c>
      <c r="G57" s="6" t="s">
        <v>73</v>
      </c>
      <c r="H57" s="6">
        <v>2.6890046296296293E-3</v>
      </c>
      <c r="J57" s="1" t="s">
        <v>74</v>
      </c>
      <c r="K57" s="1" t="s">
        <v>13</v>
      </c>
      <c r="L57" s="1" t="str">
        <f>J57&amp;" "&amp;K57&amp;" "&amp;L54&amp;$L53</f>
        <v>4x100m Libres MasculinoCompetición Deportiva</v>
      </c>
      <c r="M57" s="7">
        <f>E57</f>
        <v>3.5810185185185181E-3</v>
      </c>
      <c r="N57" s="1" t="str">
        <f>C57</f>
        <v>SELECCIÓN DE MADRID</v>
      </c>
      <c r="O57" s="9">
        <f>H57</f>
        <v>2.6890046296296293E-3</v>
      </c>
    </row>
    <row r="58" spans="2:15" ht="19" x14ac:dyDescent="0.2">
      <c r="B58" s="25"/>
      <c r="C58" s="25"/>
      <c r="D58" s="26"/>
      <c r="E58" s="26"/>
      <c r="F58" s="26"/>
      <c r="G58" s="26"/>
      <c r="H58" s="6"/>
      <c r="M58" s="7"/>
      <c r="O58" s="9"/>
    </row>
    <row r="59" spans="2:15" customFormat="1" ht="23.25" customHeight="1" thickBot="1" x14ac:dyDescent="0.3">
      <c r="B59" s="126" t="s">
        <v>3</v>
      </c>
      <c r="C59" s="154" t="s">
        <v>66</v>
      </c>
      <c r="D59" s="154"/>
      <c r="E59" s="127" t="s">
        <v>6</v>
      </c>
      <c r="F59" s="127" t="s">
        <v>7</v>
      </c>
      <c r="G59" s="127" t="s">
        <v>8</v>
      </c>
      <c r="H59" s="140" t="s">
        <v>48</v>
      </c>
      <c r="J59" s="1"/>
      <c r="K59" s="1"/>
      <c r="L59" s="1"/>
      <c r="M59" s="1"/>
      <c r="N59" s="1"/>
      <c r="O59" s="1"/>
    </row>
    <row r="60" spans="2:15" ht="23.25" customHeight="1" x14ac:dyDescent="0.2">
      <c r="B60" s="128" t="s">
        <v>75</v>
      </c>
      <c r="C60" s="152" t="s">
        <v>68</v>
      </c>
      <c r="D60" s="152"/>
      <c r="E60" s="6">
        <v>1.9402777777777777E-3</v>
      </c>
      <c r="F60" s="131">
        <v>41405</v>
      </c>
      <c r="G60" s="6" t="s">
        <v>69</v>
      </c>
      <c r="H60" s="6">
        <v>1.390162037037037E-3</v>
      </c>
      <c r="J60" s="1" t="s">
        <v>70</v>
      </c>
      <c r="K60" s="1" t="s">
        <v>50</v>
      </c>
      <c r="L60" s="1" t="str">
        <f>J60&amp;" "&amp;K60&amp;" "&amp;L54&amp;$L53</f>
        <v>4x50m Estilos MasculinoCompetición Deportiva</v>
      </c>
      <c r="M60" s="7">
        <f>E60</f>
        <v>1.9402777777777777E-3</v>
      </c>
      <c r="N60" s="1" t="str">
        <f>C60</f>
        <v>CD NIÑO JESUS DEL REMEDIO</v>
      </c>
      <c r="O60" s="9">
        <f>H60</f>
        <v>1.390162037037037E-3</v>
      </c>
    </row>
    <row r="61" spans="2:15" ht="23.25" customHeight="1" x14ac:dyDescent="0.2">
      <c r="B61" s="128" t="s">
        <v>76</v>
      </c>
      <c r="C61" s="155" t="s">
        <v>72</v>
      </c>
      <c r="D61" s="155"/>
      <c r="E61" s="6">
        <v>3.9468749999999999E-3</v>
      </c>
      <c r="F61" s="131">
        <v>42894</v>
      </c>
      <c r="G61" s="6" t="s">
        <v>64</v>
      </c>
      <c r="H61" s="6">
        <v>3.0821759259259261E-3</v>
      </c>
      <c r="J61" s="1" t="s">
        <v>74</v>
      </c>
      <c r="K61" s="1" t="s">
        <v>50</v>
      </c>
      <c r="L61" s="1" t="str">
        <f>J61&amp;" "&amp;K61&amp;" "&amp;L54&amp;$L53</f>
        <v>4x100m Estilos MasculinoCompetición Deportiva</v>
      </c>
      <c r="M61" s="7">
        <f>E61</f>
        <v>3.9468749999999999E-3</v>
      </c>
      <c r="N61" s="1" t="str">
        <f>C61</f>
        <v>SELECCIÓN DE MADRID</v>
      </c>
      <c r="O61" s="9">
        <f>H61</f>
        <v>3.0821759259259261E-3</v>
      </c>
    </row>
    <row r="62" spans="2:15" ht="15" x14ac:dyDescent="0.2">
      <c r="B62" s="25"/>
      <c r="C62" s="25"/>
      <c r="D62" s="26"/>
      <c r="E62" s="26"/>
      <c r="F62" s="26"/>
      <c r="G62" s="26"/>
      <c r="M62" s="7"/>
      <c r="O62" s="9"/>
    </row>
    <row r="63" spans="2:15" ht="30" thickBot="1" x14ac:dyDescent="0.25">
      <c r="B63" s="125" t="s">
        <v>77</v>
      </c>
      <c r="C63" s="125"/>
      <c r="D63" s="26"/>
      <c r="E63" s="26"/>
      <c r="F63" s="26"/>
      <c r="G63" s="26"/>
      <c r="L63" s="3" t="s">
        <v>1</v>
      </c>
      <c r="M63" s="4"/>
      <c r="O63" s="1"/>
    </row>
    <row r="64" spans="2:15" ht="15" x14ac:dyDescent="0.2">
      <c r="B64" s="25"/>
      <c r="C64" s="25"/>
      <c r="D64" s="26"/>
      <c r="E64" s="26"/>
      <c r="F64" s="26"/>
      <c r="G64" s="26"/>
      <c r="L64" s="1" t="s">
        <v>54</v>
      </c>
      <c r="O64" s="1"/>
    </row>
    <row r="65" spans="2:15" customFormat="1" ht="23.25" customHeight="1" thickBot="1" x14ac:dyDescent="0.3">
      <c r="B65" s="126" t="s">
        <v>3</v>
      </c>
      <c r="C65" s="154" t="s">
        <v>66</v>
      </c>
      <c r="D65" s="154"/>
      <c r="E65" s="127" t="s">
        <v>6</v>
      </c>
      <c r="F65" s="127" t="s">
        <v>7</v>
      </c>
      <c r="G65" s="127" t="s">
        <v>8</v>
      </c>
      <c r="H65" s="140" t="s">
        <v>9</v>
      </c>
      <c r="L65" s="5">
        <v>1</v>
      </c>
      <c r="M65" s="5">
        <v>2</v>
      </c>
      <c r="N65" s="5">
        <v>3</v>
      </c>
      <c r="O65" s="5">
        <v>4</v>
      </c>
    </row>
    <row r="66" spans="2:15" ht="23.25" customHeight="1" x14ac:dyDescent="0.2">
      <c r="B66" s="128" t="s">
        <v>67</v>
      </c>
      <c r="C66" s="152" t="s">
        <v>59</v>
      </c>
      <c r="D66" s="152"/>
      <c r="E66" s="6">
        <v>1.6499999999999998E-3</v>
      </c>
      <c r="F66" s="131">
        <v>44994</v>
      </c>
      <c r="G66" s="6" t="s">
        <v>30</v>
      </c>
      <c r="H66" s="6">
        <v>1.4113425925925925E-3</v>
      </c>
      <c r="J66" s="1" t="s">
        <v>70</v>
      </c>
      <c r="K66" s="1" t="s">
        <v>13</v>
      </c>
      <c r="L66" s="1" t="str">
        <f>J66&amp;" "&amp;K66&amp;" "&amp;L64&amp;$L63</f>
        <v>4x50m Libres FemeninoCompetición Deportiva</v>
      </c>
      <c r="M66" s="7">
        <f>E66</f>
        <v>1.6499999999999998E-3</v>
      </c>
      <c r="N66" s="1" t="str">
        <f>C66</f>
        <v>SAD APASCOVI</v>
      </c>
      <c r="O66" s="9">
        <f>H66</f>
        <v>1.4113425925925925E-3</v>
      </c>
    </row>
    <row r="67" spans="2:15" ht="23.25" customHeight="1" x14ac:dyDescent="0.2">
      <c r="B67" s="128" t="s">
        <v>71</v>
      </c>
      <c r="C67" s="155" t="s">
        <v>59</v>
      </c>
      <c r="D67" s="155"/>
      <c r="E67" s="6">
        <v>3.6921296296296298E-3</v>
      </c>
      <c r="F67" s="131">
        <v>44994</v>
      </c>
      <c r="G67" s="6" t="s">
        <v>30</v>
      </c>
      <c r="H67" s="6">
        <v>3.1554398148148153E-3</v>
      </c>
      <c r="J67" s="1" t="s">
        <v>74</v>
      </c>
      <c r="K67" s="1" t="s">
        <v>13</v>
      </c>
      <c r="L67" s="1" t="str">
        <f>J67&amp;" "&amp;K67&amp;" "&amp;L64&amp;$L63</f>
        <v>4x100m Libres FemeninoCompetición Deportiva</v>
      </c>
      <c r="M67" s="7">
        <f>E67</f>
        <v>3.6921296296296298E-3</v>
      </c>
      <c r="N67" s="1" t="str">
        <f>C67</f>
        <v>SAD APASCOVI</v>
      </c>
      <c r="O67" s="9">
        <f>H67</f>
        <v>3.1554398148148153E-3</v>
      </c>
    </row>
    <row r="68" spans="2:15" ht="15" x14ac:dyDescent="0.2">
      <c r="B68" s="25"/>
      <c r="C68" s="25"/>
      <c r="D68" s="26"/>
      <c r="E68" s="26"/>
      <c r="F68" s="26"/>
      <c r="G68" s="26"/>
      <c r="M68" s="7"/>
      <c r="O68" s="9"/>
    </row>
    <row r="69" spans="2:15" customFormat="1" ht="23.25" customHeight="1" thickBot="1" x14ac:dyDescent="0.3">
      <c r="B69" s="126" t="s">
        <v>3</v>
      </c>
      <c r="C69" s="154" t="s">
        <v>66</v>
      </c>
      <c r="D69" s="154"/>
      <c r="E69" s="127" t="s">
        <v>6</v>
      </c>
      <c r="F69" s="127" t="s">
        <v>7</v>
      </c>
      <c r="G69" s="127" t="s">
        <v>8</v>
      </c>
      <c r="H69" s="140" t="s">
        <v>48</v>
      </c>
      <c r="J69" s="1"/>
      <c r="K69" s="1"/>
      <c r="L69" s="1"/>
      <c r="M69" s="1"/>
      <c r="N69" s="1"/>
      <c r="O69" s="1"/>
    </row>
    <row r="70" spans="2:15" ht="23.25" customHeight="1" x14ac:dyDescent="0.2">
      <c r="B70" s="128" t="s">
        <v>75</v>
      </c>
      <c r="C70" s="152" t="s">
        <v>59</v>
      </c>
      <c r="D70" s="152"/>
      <c r="E70" s="6">
        <v>1.9600694444444444E-3</v>
      </c>
      <c r="F70" s="131">
        <v>44996</v>
      </c>
      <c r="G70" s="6" t="s">
        <v>30</v>
      </c>
      <c r="H70" s="6">
        <v>1.5988425925925927E-3</v>
      </c>
      <c r="J70" s="1" t="s">
        <v>70</v>
      </c>
      <c r="K70" s="1" t="s">
        <v>50</v>
      </c>
      <c r="L70" s="1" t="str">
        <f>J70&amp;" "&amp;K70&amp;" "&amp;L64&amp;$L63</f>
        <v>4x50m Estilos FemeninoCompetición Deportiva</v>
      </c>
      <c r="M70" s="7">
        <f>E70</f>
        <v>1.9600694444444444E-3</v>
      </c>
      <c r="N70" s="1" t="str">
        <f>C70</f>
        <v>SAD APASCOVI</v>
      </c>
      <c r="O70" s="9">
        <f>H70</f>
        <v>1.5988425925925927E-3</v>
      </c>
    </row>
    <row r="71" spans="2:15" ht="23.25" customHeight="1" x14ac:dyDescent="0.2">
      <c r="B71" s="128" t="s">
        <v>76</v>
      </c>
      <c r="C71" s="155" t="s">
        <v>59</v>
      </c>
      <c r="D71" s="155"/>
      <c r="E71" s="6">
        <v>4.3627314814814822E-3</v>
      </c>
      <c r="F71" s="131">
        <v>44994</v>
      </c>
      <c r="G71" s="6" t="s">
        <v>30</v>
      </c>
      <c r="H71" s="6">
        <v>3.519560185185185E-3</v>
      </c>
      <c r="J71" s="1" t="s">
        <v>74</v>
      </c>
      <c r="K71" s="1" t="s">
        <v>50</v>
      </c>
      <c r="L71" s="1" t="str">
        <f>J71&amp;" "&amp;K71&amp;" "&amp;L64&amp;$L63</f>
        <v>4x100m Estilos FemeninoCompetición Deportiva</v>
      </c>
      <c r="M71" s="7">
        <f>E71</f>
        <v>4.3627314814814822E-3</v>
      </c>
      <c r="N71" s="1" t="str">
        <f>C71</f>
        <v>SAD APASCOVI</v>
      </c>
      <c r="O71" s="9">
        <f>H71</f>
        <v>3.519560185185185E-3</v>
      </c>
    </row>
    <row r="72" spans="2:15" ht="15" x14ac:dyDescent="0.2">
      <c r="B72" s="25"/>
      <c r="C72" s="25"/>
      <c r="D72" s="26"/>
      <c r="E72" s="26"/>
      <c r="F72" s="26"/>
      <c r="G72" s="26"/>
      <c r="H72" s="26"/>
      <c r="M72" s="7"/>
      <c r="O72" s="9"/>
    </row>
    <row r="73" spans="2:15" ht="30" thickBot="1" x14ac:dyDescent="0.25">
      <c r="B73" s="125" t="s">
        <v>78</v>
      </c>
      <c r="C73" s="125"/>
      <c r="D73" s="26"/>
      <c r="E73" s="26"/>
      <c r="F73" s="26"/>
      <c r="G73" s="26"/>
      <c r="H73" s="26"/>
      <c r="L73" s="3" t="s">
        <v>1</v>
      </c>
      <c r="M73" s="4"/>
      <c r="O73" s="1"/>
    </row>
    <row r="74" spans="2:15" ht="15" x14ac:dyDescent="0.2">
      <c r="B74" s="25"/>
      <c r="C74" s="25"/>
      <c r="D74" s="26"/>
      <c r="E74" s="26"/>
      <c r="F74" s="26"/>
      <c r="G74" s="26"/>
      <c r="H74" s="26"/>
      <c r="L74" s="1" t="s">
        <v>79</v>
      </c>
      <c r="O74" s="1"/>
    </row>
    <row r="75" spans="2:15" customFormat="1" ht="23.25" customHeight="1" thickBot="1" x14ac:dyDescent="0.3">
      <c r="B75" s="126" t="s">
        <v>3</v>
      </c>
      <c r="C75" s="154" t="s">
        <v>66</v>
      </c>
      <c r="D75" s="154"/>
      <c r="E75" s="127" t="s">
        <v>6</v>
      </c>
      <c r="F75" s="127" t="s">
        <v>7</v>
      </c>
      <c r="G75" s="127" t="s">
        <v>8</v>
      </c>
      <c r="H75" s="127" t="s">
        <v>9</v>
      </c>
      <c r="L75" s="5">
        <v>1</v>
      </c>
      <c r="M75" s="5">
        <v>2</v>
      </c>
      <c r="N75" s="5">
        <v>3</v>
      </c>
      <c r="O75" s="5">
        <v>4</v>
      </c>
    </row>
    <row r="76" spans="2:15" ht="23.25" customHeight="1" x14ac:dyDescent="0.2">
      <c r="B76" s="128" t="s">
        <v>67</v>
      </c>
      <c r="C76" s="152" t="s">
        <v>62</v>
      </c>
      <c r="D76" s="152"/>
      <c r="E76" s="6">
        <v>1.7484953703703705E-3</v>
      </c>
      <c r="F76" s="131">
        <v>42077</v>
      </c>
      <c r="G76" s="6" t="s">
        <v>80</v>
      </c>
      <c r="H76" s="6">
        <v>1.5989583333333335E-3</v>
      </c>
      <c r="J76" s="1" t="s">
        <v>70</v>
      </c>
      <c r="K76" s="1" t="s">
        <v>13</v>
      </c>
      <c r="L76" s="1" t="str">
        <f>J76&amp;" "&amp;K76&amp;" "&amp;L74&amp;$L73</f>
        <v>4x50m Libres MixtoCompetición Deportiva</v>
      </c>
      <c r="M76" s="7">
        <f>E76</f>
        <v>1.7484953703703705E-3</v>
      </c>
      <c r="N76" s="1" t="str">
        <f>C76</f>
        <v>CD GREDOS SAN DIEGO</v>
      </c>
      <c r="O76" s="9">
        <f>H76</f>
        <v>1.5989583333333335E-3</v>
      </c>
    </row>
    <row r="77" spans="2:15" ht="23.25" customHeight="1" x14ac:dyDescent="0.2">
      <c r="B77" s="128" t="s">
        <v>71</v>
      </c>
      <c r="C77" s="155" t="s">
        <v>59</v>
      </c>
      <c r="D77" s="155"/>
      <c r="E77" s="6">
        <v>3.169675925925926E-3</v>
      </c>
      <c r="F77" s="109">
        <v>45641</v>
      </c>
      <c r="G77" s="6" t="s">
        <v>445</v>
      </c>
      <c r="H77" s="6">
        <v>2.823148148148148E-3</v>
      </c>
      <c r="J77" s="1" t="s">
        <v>74</v>
      </c>
      <c r="K77" s="1" t="s">
        <v>13</v>
      </c>
      <c r="L77" s="1" t="str">
        <f>J77&amp;" "&amp;K77&amp;" "&amp;L74&amp;$L73</f>
        <v>4x100m Libres MixtoCompetición Deportiva</v>
      </c>
      <c r="M77" s="7">
        <f>E77</f>
        <v>3.169675925925926E-3</v>
      </c>
      <c r="N77" s="1" t="str">
        <f>C77</f>
        <v>SAD APASCOVI</v>
      </c>
      <c r="O77" s="9">
        <f>H77</f>
        <v>2.823148148148148E-3</v>
      </c>
    </row>
    <row r="78" spans="2:15" ht="15" x14ac:dyDescent="0.2">
      <c r="B78" s="25"/>
      <c r="C78" s="25"/>
      <c r="D78" s="26"/>
      <c r="E78" s="26"/>
      <c r="F78" s="26"/>
      <c r="G78" s="26"/>
      <c r="H78" s="26"/>
      <c r="M78" s="7"/>
      <c r="O78" s="9"/>
    </row>
    <row r="79" spans="2:15" customFormat="1" ht="23.25" customHeight="1" thickBot="1" x14ac:dyDescent="0.3">
      <c r="B79" s="126" t="s">
        <v>3</v>
      </c>
      <c r="C79" s="154" t="s">
        <v>66</v>
      </c>
      <c r="D79" s="154"/>
      <c r="E79" s="127" t="s">
        <v>6</v>
      </c>
      <c r="F79" s="127" t="s">
        <v>7</v>
      </c>
      <c r="G79" s="127" t="s">
        <v>8</v>
      </c>
      <c r="H79" s="127" t="s">
        <v>48</v>
      </c>
      <c r="J79" s="1"/>
      <c r="K79" s="1"/>
      <c r="L79" s="1"/>
      <c r="M79" s="1"/>
      <c r="N79" s="1"/>
      <c r="O79" s="1"/>
    </row>
    <row r="80" spans="2:15" ht="23.25" customHeight="1" x14ac:dyDescent="0.2">
      <c r="B80" s="128" t="s">
        <v>75</v>
      </c>
      <c r="C80" s="152" t="s">
        <v>59</v>
      </c>
      <c r="D80" s="152"/>
      <c r="E80" s="6">
        <v>1.7403935185185185E-3</v>
      </c>
      <c r="F80" s="131">
        <v>44994</v>
      </c>
      <c r="G80" s="6" t="s">
        <v>30</v>
      </c>
      <c r="H80" s="6" t="s">
        <v>81</v>
      </c>
      <c r="J80" s="1" t="s">
        <v>70</v>
      </c>
      <c r="K80" s="1" t="s">
        <v>50</v>
      </c>
      <c r="L80" s="1" t="str">
        <f>J80&amp;" "&amp;K80&amp;" "&amp;L74&amp;$L73</f>
        <v>4x50m Estilos MixtoCompetición Deportiva</v>
      </c>
      <c r="M80" s="7">
        <f>E80</f>
        <v>1.7403935185185185E-3</v>
      </c>
      <c r="N80" s="1" t="str">
        <f>C80</f>
        <v>SAD APASCOVI</v>
      </c>
      <c r="O80" s="9" t="str">
        <f>H80</f>
        <v>N/A</v>
      </c>
    </row>
    <row r="81" spans="2:15" ht="23.25" customHeight="1" x14ac:dyDescent="0.2">
      <c r="B81" s="128" t="s">
        <v>76</v>
      </c>
      <c r="C81" s="155" t="s">
        <v>72</v>
      </c>
      <c r="D81" s="155"/>
      <c r="E81" s="6">
        <v>3.8918981481481478E-3</v>
      </c>
      <c r="F81" s="131">
        <v>44639</v>
      </c>
      <c r="G81" s="6" t="s">
        <v>22</v>
      </c>
      <c r="H81" s="6">
        <v>3.0388888888888891E-3</v>
      </c>
      <c r="J81" s="1" t="s">
        <v>74</v>
      </c>
      <c r="K81" s="1" t="s">
        <v>50</v>
      </c>
      <c r="L81" s="1" t="str">
        <f>J81&amp;" "&amp;K81&amp;" "&amp;L74&amp;$L73</f>
        <v>4x100m Estilos MixtoCompetición Deportiva</v>
      </c>
      <c r="M81" s="7">
        <f>E81</f>
        <v>3.8918981481481478E-3</v>
      </c>
      <c r="N81" s="1" t="str">
        <f>C81</f>
        <v>SELECCIÓN DE MADRID</v>
      </c>
      <c r="O81" s="9">
        <f>H81</f>
        <v>3.0388888888888891E-3</v>
      </c>
    </row>
    <row r="82" spans="2:15" ht="15" x14ac:dyDescent="0.2">
      <c r="B82" s="25"/>
      <c r="C82" s="25"/>
      <c r="D82" s="26"/>
      <c r="E82" s="26"/>
      <c r="F82" s="26"/>
      <c r="G82" s="26"/>
      <c r="H82" s="26"/>
      <c r="M82" s="7"/>
      <c r="O82" s="9"/>
    </row>
    <row r="83" spans="2:15" ht="15" customHeight="1" x14ac:dyDescent="0.2">
      <c r="B83" s="25"/>
      <c r="C83" s="25"/>
      <c r="D83" s="26"/>
      <c r="E83" s="26"/>
      <c r="F83" s="26"/>
      <c r="G83" s="26"/>
      <c r="H83" s="26"/>
      <c r="M83" s="7"/>
      <c r="O83" s="9"/>
    </row>
    <row r="84" spans="2:15" ht="30" thickBot="1" x14ac:dyDescent="0.25">
      <c r="B84" s="153" t="s">
        <v>83</v>
      </c>
      <c r="C84" s="153"/>
      <c r="D84" s="26"/>
      <c r="E84" s="26"/>
      <c r="F84" s="26"/>
      <c r="G84" s="26"/>
      <c r="H84" s="26"/>
      <c r="L84" s="10" t="s">
        <v>84</v>
      </c>
      <c r="M84" s="10"/>
    </row>
    <row r="85" spans="2:15" ht="15" x14ac:dyDescent="0.2">
      <c r="B85" s="25"/>
      <c r="C85" s="25"/>
      <c r="D85" s="26"/>
      <c r="E85" s="26"/>
      <c r="F85" s="26"/>
      <c r="G85" s="26"/>
      <c r="H85" s="26"/>
      <c r="L85" s="1" t="s">
        <v>2</v>
      </c>
    </row>
    <row r="86" spans="2:15" customFormat="1" ht="23.25" customHeight="1" thickBot="1" x14ac:dyDescent="0.3">
      <c r="B86" s="126" t="s">
        <v>3</v>
      </c>
      <c r="C86" s="126" t="s">
        <v>4</v>
      </c>
      <c r="D86" s="127" t="s">
        <v>5</v>
      </c>
      <c r="E86" s="127" t="s">
        <v>6</v>
      </c>
      <c r="F86" s="127" t="s">
        <v>7</v>
      </c>
      <c r="G86" s="127" t="s">
        <v>8</v>
      </c>
      <c r="H86" s="127" t="s">
        <v>9</v>
      </c>
      <c r="J86" s="1"/>
      <c r="K86" s="1"/>
      <c r="L86" s="5">
        <v>1</v>
      </c>
      <c r="M86" s="5">
        <v>2</v>
      </c>
      <c r="N86" s="5">
        <v>3</v>
      </c>
      <c r="O86" s="5">
        <v>4</v>
      </c>
    </row>
    <row r="87" spans="2:15" ht="23.25" customHeight="1" x14ac:dyDescent="0.2">
      <c r="B87" s="128" t="s">
        <v>10</v>
      </c>
      <c r="C87" s="129" t="s">
        <v>440</v>
      </c>
      <c r="D87" s="130" t="s">
        <v>21</v>
      </c>
      <c r="E87" s="6">
        <v>3.4317129629629628E-4</v>
      </c>
      <c r="F87" s="131">
        <v>45430</v>
      </c>
      <c r="G87" s="6" t="s">
        <v>60</v>
      </c>
      <c r="H87" s="6">
        <v>3.1782407407407405E-4</v>
      </c>
      <c r="J87" s="1" t="s">
        <v>12</v>
      </c>
      <c r="K87" s="1" t="s">
        <v>13</v>
      </c>
      <c r="L87" s="1" t="str">
        <f>J87&amp;" "&amp;K87&amp;" "&amp;L85&amp;$L84</f>
        <v>50m Libres MasculinoCompetición Adaptada Junior</v>
      </c>
      <c r="M87" s="7">
        <f t="shared" ref="M87:M96" si="6">E87</f>
        <v>3.4317129629629628E-4</v>
      </c>
      <c r="N87" s="1" t="str">
        <f t="shared" ref="N87:N96" si="7">C87&amp;" ("&amp;D87&amp;")"</f>
        <v>HERNANDEZ-FRANCH PEREZ DEL YERRO, MIGUEL (INDEPENDIENTE)</v>
      </c>
      <c r="O87" s="7">
        <f t="shared" ref="O87:O96" si="8">H87</f>
        <v>3.1782407407407405E-4</v>
      </c>
    </row>
    <row r="88" spans="2:15" ht="23.25" customHeight="1" x14ac:dyDescent="0.2">
      <c r="B88" s="128" t="s">
        <v>14</v>
      </c>
      <c r="C88" s="129" t="s">
        <v>440</v>
      </c>
      <c r="D88" s="130" t="s">
        <v>173</v>
      </c>
      <c r="E88" s="6">
        <v>7.1909722222222221E-4</v>
      </c>
      <c r="F88" s="109">
        <v>45640</v>
      </c>
      <c r="G88" s="6" t="s">
        <v>445</v>
      </c>
      <c r="H88" s="6">
        <v>6.9629629629629631E-4</v>
      </c>
      <c r="J88" s="1" t="s">
        <v>15</v>
      </c>
      <c r="K88" s="1" t="s">
        <v>13</v>
      </c>
      <c r="L88" s="1" t="str">
        <f>J88&amp;" "&amp;K88&amp;" "&amp;L85&amp;$L84</f>
        <v>100m Libres MasculinoCompetición Adaptada Junior</v>
      </c>
      <c r="M88" s="7">
        <f t="shared" si="6"/>
        <v>7.1909722222222221E-4</v>
      </c>
      <c r="N88" s="1" t="str">
        <f t="shared" si="7"/>
        <v>HERNANDEZ-FRANCH PEREZ DEL YERRO, MIGUEL (UFV APASCOVI)</v>
      </c>
      <c r="O88" s="7">
        <f t="shared" si="8"/>
        <v>6.9629629629629631E-4</v>
      </c>
    </row>
    <row r="89" spans="2:15" ht="23.25" customHeight="1" x14ac:dyDescent="0.2">
      <c r="B89" s="128" t="s">
        <v>16</v>
      </c>
      <c r="C89" s="129" t="s">
        <v>11</v>
      </c>
      <c r="D89" s="130" t="s">
        <v>85</v>
      </c>
      <c r="E89" s="6">
        <v>1.7807870370370371E-3</v>
      </c>
      <c r="F89" s="131">
        <v>43168</v>
      </c>
      <c r="G89" s="6" t="s">
        <v>64</v>
      </c>
      <c r="H89" s="6">
        <v>1.5626157407407409E-3</v>
      </c>
      <c r="J89" s="1" t="s">
        <v>18</v>
      </c>
      <c r="K89" s="1" t="s">
        <v>13</v>
      </c>
      <c r="L89" s="1" t="str">
        <f>J89&amp;" "&amp;K89&amp;" "&amp;L85&amp;$L84</f>
        <v>200m Libres MasculinoCompetición Adaptada Junior</v>
      </c>
      <c r="M89" s="7">
        <f t="shared" si="6"/>
        <v>1.7807870370370371E-3</v>
      </c>
      <c r="N89" s="1" t="str">
        <f t="shared" si="7"/>
        <v>JUAN BAUTISTA PRADOS (CDE NIÑO JESUS DEL REMEDIO)</v>
      </c>
      <c r="O89" s="7">
        <f t="shared" si="8"/>
        <v>1.5626157407407409E-3</v>
      </c>
    </row>
    <row r="90" spans="2:15" ht="23.25" customHeight="1" x14ac:dyDescent="0.2">
      <c r="B90" s="128" t="s">
        <v>19</v>
      </c>
      <c r="C90" s="129" t="s">
        <v>155</v>
      </c>
      <c r="D90" s="130" t="s">
        <v>284</v>
      </c>
      <c r="E90" s="6">
        <v>4.3377314814814815E-3</v>
      </c>
      <c r="F90" s="109">
        <v>45676</v>
      </c>
      <c r="G90" s="6" t="s">
        <v>60</v>
      </c>
      <c r="H90" s="6">
        <v>3.4850694444444447E-3</v>
      </c>
      <c r="J90" s="1" t="s">
        <v>23</v>
      </c>
      <c r="K90" s="1" t="s">
        <v>13</v>
      </c>
      <c r="L90" s="1" t="str">
        <f>J90&amp;" "&amp;K90&amp;" "&amp;L85&amp;$L84</f>
        <v>400m Libres MasculinoCompetición Adaptada Junior</v>
      </c>
      <c r="M90" s="7">
        <f t="shared" si="6"/>
        <v>4.3377314814814815E-3</v>
      </c>
      <c r="N90" s="1" t="str">
        <f t="shared" si="7"/>
        <v>BERNAL MAÑAS, RODRIGO (DELFINES SIGLO XXI)</v>
      </c>
      <c r="O90" s="7">
        <f t="shared" si="8"/>
        <v>3.4850694444444447E-3</v>
      </c>
    </row>
    <row r="91" spans="2:15" ht="23.25" customHeight="1" x14ac:dyDescent="0.2">
      <c r="B91" s="128" t="s">
        <v>29</v>
      </c>
      <c r="C91" s="129" t="s">
        <v>11</v>
      </c>
      <c r="D91" s="130" t="s">
        <v>85</v>
      </c>
      <c r="E91" s="6">
        <v>4.3113425925925931E-4</v>
      </c>
      <c r="F91" s="131">
        <v>43064</v>
      </c>
      <c r="G91" s="6" t="s">
        <v>60</v>
      </c>
      <c r="H91" s="6">
        <v>3.7210648148148145E-4</v>
      </c>
      <c r="J91" s="1" t="s">
        <v>12</v>
      </c>
      <c r="K91" s="1" t="s">
        <v>31</v>
      </c>
      <c r="L91" s="1" t="str">
        <f>J91&amp;" "&amp;K91&amp;" "&amp;L85&amp;$L84</f>
        <v>50m Espalda MasculinoCompetición Adaptada Junior</v>
      </c>
      <c r="M91" s="7">
        <f t="shared" si="6"/>
        <v>4.3113425925925931E-4</v>
      </c>
      <c r="N91" s="1" t="str">
        <f t="shared" si="7"/>
        <v>JUAN BAUTISTA PRADOS (CDE NIÑO JESUS DEL REMEDIO)</v>
      </c>
      <c r="O91" s="7">
        <f t="shared" si="8"/>
        <v>3.7210648148148145E-4</v>
      </c>
    </row>
    <row r="92" spans="2:15" ht="23.25" customHeight="1" x14ac:dyDescent="0.2">
      <c r="B92" s="128" t="s">
        <v>32</v>
      </c>
      <c r="C92" s="129" t="s">
        <v>11</v>
      </c>
      <c r="D92" s="130" t="s">
        <v>85</v>
      </c>
      <c r="E92" s="6">
        <v>1.0072916666666665E-3</v>
      </c>
      <c r="F92" s="131">
        <v>43168</v>
      </c>
      <c r="G92" s="6" t="s">
        <v>64</v>
      </c>
      <c r="H92" s="6">
        <v>8.1134259259259267E-4</v>
      </c>
      <c r="J92" s="1" t="s">
        <v>15</v>
      </c>
      <c r="K92" s="1" t="s">
        <v>31</v>
      </c>
      <c r="L92" s="1" t="str">
        <f>J92&amp;" "&amp;K92&amp;" "&amp;L85&amp;$L84</f>
        <v>100m Espalda MasculinoCompetición Adaptada Junior</v>
      </c>
      <c r="M92" s="7">
        <f t="shared" si="6"/>
        <v>1.0072916666666665E-3</v>
      </c>
      <c r="N92" s="1" t="str">
        <f t="shared" si="7"/>
        <v>JUAN BAUTISTA PRADOS (CDE NIÑO JESUS DEL REMEDIO)</v>
      </c>
      <c r="O92" s="7">
        <f t="shared" si="8"/>
        <v>8.1134259259259267E-4</v>
      </c>
    </row>
    <row r="93" spans="2:15" ht="23.25" customHeight="1" x14ac:dyDescent="0.2">
      <c r="B93" s="128" t="s">
        <v>33</v>
      </c>
      <c r="C93" s="130" t="s">
        <v>39</v>
      </c>
      <c r="D93" s="130" t="s">
        <v>39</v>
      </c>
      <c r="E93" s="6" t="s">
        <v>39</v>
      </c>
      <c r="F93" s="131" t="s">
        <v>39</v>
      </c>
      <c r="G93" s="6" t="s">
        <v>39</v>
      </c>
      <c r="H93" s="6" t="s">
        <v>81</v>
      </c>
      <c r="J93" s="1" t="s">
        <v>18</v>
      </c>
      <c r="K93" s="1" t="s">
        <v>31</v>
      </c>
      <c r="L93" s="1" t="str">
        <f>J93&amp;" "&amp;K93&amp;" "&amp;L85&amp;$L84</f>
        <v>200m Espalda MasculinoCompetición Adaptada Junior</v>
      </c>
      <c r="M93" s="7" t="str">
        <f t="shared" si="6"/>
        <v>--</v>
      </c>
      <c r="N93" s="1" t="str">
        <f t="shared" si="7"/>
        <v>-- (--)</v>
      </c>
      <c r="O93" s="7" t="str">
        <f t="shared" si="8"/>
        <v>N/A</v>
      </c>
    </row>
    <row r="94" spans="2:15" ht="23.25" customHeight="1" x14ac:dyDescent="0.2">
      <c r="B94" s="128" t="s">
        <v>34</v>
      </c>
      <c r="C94" s="129" t="s">
        <v>440</v>
      </c>
      <c r="D94" s="130" t="s">
        <v>173</v>
      </c>
      <c r="E94" s="6">
        <v>3.4270833333333332E-4</v>
      </c>
      <c r="F94" s="109">
        <v>45640</v>
      </c>
      <c r="G94" s="6" t="s">
        <v>445</v>
      </c>
      <c r="H94" s="6">
        <v>3.2824074074074076E-4</v>
      </c>
      <c r="J94" s="1" t="s">
        <v>12</v>
      </c>
      <c r="K94" s="1" t="s">
        <v>36</v>
      </c>
      <c r="L94" s="1" t="str">
        <f>J94&amp;" "&amp;K94&amp;" "&amp;L85&amp;$L84</f>
        <v>50m Mariposa MasculinoCompetición Adaptada Junior</v>
      </c>
      <c r="M94" s="7">
        <f t="shared" si="6"/>
        <v>3.4270833333333332E-4</v>
      </c>
      <c r="N94" s="1" t="str">
        <f t="shared" si="7"/>
        <v>HERNANDEZ-FRANCH PEREZ DEL YERRO, MIGUEL (UFV APASCOVI)</v>
      </c>
      <c r="O94" s="7">
        <f t="shared" si="8"/>
        <v>3.2824074074074076E-4</v>
      </c>
    </row>
    <row r="95" spans="2:15" ht="23.25" customHeight="1" x14ac:dyDescent="0.2">
      <c r="B95" s="128" t="s">
        <v>37</v>
      </c>
      <c r="C95" s="142" t="s">
        <v>440</v>
      </c>
      <c r="D95" s="145" t="s">
        <v>501</v>
      </c>
      <c r="E95" s="11">
        <v>8.7256944444444448E-4</v>
      </c>
      <c r="F95" s="131">
        <v>45463</v>
      </c>
      <c r="G95" s="6" t="s">
        <v>30</v>
      </c>
      <c r="H95" s="6">
        <v>7.7812500000000006E-4</v>
      </c>
      <c r="J95" s="1" t="s">
        <v>15</v>
      </c>
      <c r="K95" s="1" t="s">
        <v>36</v>
      </c>
      <c r="L95" s="1" t="str">
        <f>J95&amp;" "&amp;K95&amp;" "&amp;L85&amp;$L84</f>
        <v>100m Mariposa MasculinoCompetición Adaptada Junior</v>
      </c>
      <c r="M95" s="7">
        <f t="shared" si="6"/>
        <v>8.7256944444444448E-4</v>
      </c>
      <c r="N95" s="1" t="str">
        <f t="shared" si="7"/>
        <v>HERNANDEZ-FRANCH PEREZ DEL YERRO, MIGUEL (SELECCION DE MADRID)</v>
      </c>
      <c r="O95" s="7">
        <f t="shared" si="8"/>
        <v>7.7812500000000006E-4</v>
      </c>
    </row>
    <row r="96" spans="2:15" ht="23.25" customHeight="1" x14ac:dyDescent="0.2">
      <c r="B96" s="128" t="s">
        <v>38</v>
      </c>
      <c r="C96" s="130" t="s">
        <v>39</v>
      </c>
      <c r="D96" s="130" t="s">
        <v>39</v>
      </c>
      <c r="E96" s="11" t="s">
        <v>39</v>
      </c>
      <c r="F96" s="131" t="s">
        <v>39</v>
      </c>
      <c r="G96" s="11" t="s">
        <v>39</v>
      </c>
      <c r="H96" s="6">
        <v>1.907986111111111E-3</v>
      </c>
      <c r="J96" s="1" t="s">
        <v>18</v>
      </c>
      <c r="K96" s="1" t="s">
        <v>36</v>
      </c>
      <c r="L96" s="1" t="str">
        <f>J96&amp;" "&amp;K96&amp;" "&amp;L85&amp;$L84</f>
        <v>200m Mariposa MasculinoCompetición Adaptada Junior</v>
      </c>
      <c r="M96" s="7" t="str">
        <f t="shared" si="6"/>
        <v>--</v>
      </c>
      <c r="N96" s="1" t="str">
        <f t="shared" si="7"/>
        <v>-- (--)</v>
      </c>
      <c r="O96" s="7">
        <f t="shared" si="8"/>
        <v>1.907986111111111E-3</v>
      </c>
    </row>
    <row r="97" spans="2:15" ht="15" x14ac:dyDescent="0.2">
      <c r="B97" s="25"/>
      <c r="C97" s="25"/>
      <c r="D97" s="26"/>
      <c r="E97" s="26"/>
      <c r="F97" s="26"/>
      <c r="G97" s="26"/>
      <c r="H97" s="26"/>
      <c r="M97" s="7"/>
      <c r="O97" s="7"/>
    </row>
    <row r="98" spans="2:15" customFormat="1" ht="23.25" customHeight="1" thickBot="1" x14ac:dyDescent="0.3">
      <c r="B98" s="126" t="s">
        <v>3</v>
      </c>
      <c r="C98" s="126" t="s">
        <v>4</v>
      </c>
      <c r="D98" s="127" t="s">
        <v>5</v>
      </c>
      <c r="E98" s="127" t="s">
        <v>6</v>
      </c>
      <c r="F98" s="127" t="s">
        <v>7</v>
      </c>
      <c r="G98" s="127" t="s">
        <v>8</v>
      </c>
      <c r="H98" s="127" t="s">
        <v>40</v>
      </c>
      <c r="J98" s="1"/>
      <c r="K98" s="1"/>
      <c r="L98" s="1"/>
      <c r="M98" s="7"/>
      <c r="N98" s="1"/>
      <c r="O98" s="7"/>
    </row>
    <row r="99" spans="2:15" ht="23.25" customHeight="1" x14ac:dyDescent="0.2">
      <c r="B99" s="128" t="s">
        <v>41</v>
      </c>
      <c r="C99" s="129" t="s">
        <v>440</v>
      </c>
      <c r="D99" s="130" t="s">
        <v>173</v>
      </c>
      <c r="E99" s="6">
        <v>4.4201388888888887E-4</v>
      </c>
      <c r="F99" s="109">
        <v>45641</v>
      </c>
      <c r="G99" s="6" t="s">
        <v>445</v>
      </c>
      <c r="H99" s="6">
        <v>4.4201388888888887E-4</v>
      </c>
      <c r="J99" s="1" t="s">
        <v>12</v>
      </c>
      <c r="K99" s="1" t="s">
        <v>42</v>
      </c>
      <c r="L99" s="1" t="str">
        <f>J99&amp;" "&amp;K99&amp;" "&amp;L85&amp;$L84</f>
        <v>50m Braza MasculinoCompetición Adaptada Junior</v>
      </c>
      <c r="M99" s="7">
        <f>E99</f>
        <v>4.4201388888888887E-4</v>
      </c>
      <c r="N99" s="1" t="str">
        <f>C99&amp;" ("&amp;D99&amp;")"</f>
        <v>HERNANDEZ-FRANCH PEREZ DEL YERRO, MIGUEL (UFV APASCOVI)</v>
      </c>
      <c r="O99" s="7">
        <f>H99</f>
        <v>4.4201388888888887E-4</v>
      </c>
    </row>
    <row r="100" spans="2:15" ht="23.25" customHeight="1" x14ac:dyDescent="0.2">
      <c r="B100" s="128" t="s">
        <v>43</v>
      </c>
      <c r="C100" s="129" t="s">
        <v>440</v>
      </c>
      <c r="D100" s="130" t="s">
        <v>173</v>
      </c>
      <c r="E100" s="11">
        <v>1.0688657407407407E-3</v>
      </c>
      <c r="F100" s="109">
        <v>45676</v>
      </c>
      <c r="G100" s="11" t="s">
        <v>60</v>
      </c>
      <c r="H100" s="6">
        <v>1.0459490740740739E-3</v>
      </c>
      <c r="J100" s="1" t="s">
        <v>15</v>
      </c>
      <c r="K100" s="1" t="s">
        <v>42</v>
      </c>
      <c r="L100" s="1" t="str">
        <f>J100&amp;" "&amp;K100&amp;" "&amp;L85&amp;$L84</f>
        <v>100m Braza MasculinoCompetición Adaptada Junior</v>
      </c>
      <c r="M100" s="7">
        <f>E100</f>
        <v>1.0688657407407407E-3</v>
      </c>
      <c r="N100" s="1" t="str">
        <f>C100&amp;" ("&amp;D100&amp;")"</f>
        <v>HERNANDEZ-FRANCH PEREZ DEL YERRO, MIGUEL (UFV APASCOVI)</v>
      </c>
      <c r="O100" s="7">
        <f>H100</f>
        <v>1.0459490740740739E-3</v>
      </c>
    </row>
    <row r="101" spans="2:15" ht="23.25" customHeight="1" x14ac:dyDescent="0.2">
      <c r="B101" s="128" t="s">
        <v>47</v>
      </c>
      <c r="C101" s="129" t="s">
        <v>440</v>
      </c>
      <c r="D101" s="130" t="s">
        <v>173</v>
      </c>
      <c r="E101" s="11">
        <v>2.2394675925925928E-3</v>
      </c>
      <c r="F101" s="109">
        <v>45676</v>
      </c>
      <c r="G101" s="6" t="s">
        <v>60</v>
      </c>
      <c r="H101" s="6" t="s">
        <v>81</v>
      </c>
      <c r="J101" s="1" t="s">
        <v>18</v>
      </c>
      <c r="K101" s="1" t="s">
        <v>42</v>
      </c>
      <c r="L101" s="1" t="str">
        <f>J101&amp;" "&amp;K101&amp;" "&amp;L85&amp;$L84</f>
        <v>200m Braza MasculinoCompetición Adaptada Junior</v>
      </c>
      <c r="M101" s="7">
        <f>E101</f>
        <v>2.2394675925925928E-3</v>
      </c>
      <c r="N101" s="1" t="str">
        <f>C101&amp;" ("&amp;D101&amp;")"</f>
        <v>HERNANDEZ-FRANCH PEREZ DEL YERRO, MIGUEL (UFV APASCOVI)</v>
      </c>
      <c r="O101" s="7" t="str">
        <f>H101</f>
        <v>N/A</v>
      </c>
    </row>
    <row r="102" spans="2:15" ht="15" x14ac:dyDescent="0.2">
      <c r="B102" s="25"/>
      <c r="C102" s="25"/>
      <c r="D102" s="26"/>
      <c r="E102" s="26"/>
      <c r="F102" s="26"/>
      <c r="G102" s="26"/>
      <c r="H102" s="26"/>
      <c r="M102" s="7"/>
      <c r="O102" s="7"/>
    </row>
    <row r="103" spans="2:15" customFormat="1" ht="23.25" customHeight="1" thickBot="1" x14ac:dyDescent="0.3">
      <c r="B103" s="126" t="s">
        <v>3</v>
      </c>
      <c r="C103" s="126" t="s">
        <v>4</v>
      </c>
      <c r="D103" s="127" t="s">
        <v>5</v>
      </c>
      <c r="E103" s="127" t="s">
        <v>6</v>
      </c>
      <c r="F103" s="127" t="s">
        <v>7</v>
      </c>
      <c r="G103" s="127" t="s">
        <v>8</v>
      </c>
      <c r="H103" s="127" t="s">
        <v>48</v>
      </c>
      <c r="J103" s="1"/>
      <c r="K103" s="1"/>
      <c r="L103" s="1"/>
      <c r="M103" s="7"/>
      <c r="N103" s="1"/>
      <c r="O103" s="7"/>
    </row>
    <row r="104" spans="2:15" ht="23.25" customHeight="1" x14ac:dyDescent="0.2">
      <c r="B104" s="128" t="s">
        <v>49</v>
      </c>
      <c r="C104" s="130" t="s">
        <v>440</v>
      </c>
      <c r="D104" s="130" t="s">
        <v>173</v>
      </c>
      <c r="E104" s="11">
        <v>1.950347222222222E-3</v>
      </c>
      <c r="F104" s="109">
        <v>45640</v>
      </c>
      <c r="G104" s="6" t="s">
        <v>445</v>
      </c>
      <c r="H104" s="6">
        <v>1.7924768518518515E-3</v>
      </c>
      <c r="J104" s="1" t="s">
        <v>18</v>
      </c>
      <c r="K104" s="1" t="s">
        <v>50</v>
      </c>
      <c r="L104" s="1" t="str">
        <f>J104&amp;" "&amp;K104&amp;" "&amp;L85&amp;$L84</f>
        <v>200m Estilos MasculinoCompetición Adaptada Junior</v>
      </c>
      <c r="M104" s="7">
        <f>E104</f>
        <v>1.950347222222222E-3</v>
      </c>
      <c r="N104" s="1" t="str">
        <f>C104&amp;" ("&amp;D104&amp;")"</f>
        <v>HERNANDEZ-FRANCH PEREZ DEL YERRO, MIGUEL (UFV APASCOVI)</v>
      </c>
      <c r="O104" s="7">
        <f>H104</f>
        <v>1.7924768518518515E-3</v>
      </c>
    </row>
    <row r="105" spans="2:15" ht="15" customHeight="1" x14ac:dyDescent="0.2">
      <c r="B105" s="25"/>
      <c r="C105" s="25"/>
      <c r="D105" s="26"/>
      <c r="E105" s="26"/>
      <c r="F105" s="26"/>
      <c r="G105" s="26"/>
      <c r="H105" s="26"/>
    </row>
    <row r="106" spans="2:15" ht="15" customHeight="1" x14ac:dyDescent="0.2">
      <c r="B106" s="25"/>
      <c r="C106" s="25"/>
      <c r="D106" s="26"/>
      <c r="E106" s="26"/>
      <c r="F106" s="26"/>
      <c r="G106" s="26"/>
      <c r="H106" s="26"/>
    </row>
    <row r="107" spans="2:15" ht="30" thickBot="1" x14ac:dyDescent="0.25">
      <c r="B107" s="153" t="s">
        <v>87</v>
      </c>
      <c r="C107" s="153"/>
      <c r="D107" s="26"/>
      <c r="E107" s="26"/>
      <c r="F107" s="26"/>
      <c r="G107" s="26"/>
      <c r="H107" s="26"/>
      <c r="L107" s="10" t="s">
        <v>84</v>
      </c>
      <c r="M107" s="10"/>
    </row>
    <row r="108" spans="2:15" ht="15" x14ac:dyDescent="0.2">
      <c r="B108" s="25"/>
      <c r="C108" s="25"/>
      <c r="D108" s="26"/>
      <c r="E108" s="26"/>
      <c r="F108" s="26"/>
      <c r="G108" s="26"/>
      <c r="H108" s="26"/>
      <c r="L108" s="1" t="s">
        <v>54</v>
      </c>
    </row>
    <row r="109" spans="2:15" customFormat="1" ht="23.25" customHeight="1" thickBot="1" x14ac:dyDescent="0.3">
      <c r="B109" s="126" t="s">
        <v>3</v>
      </c>
      <c r="C109" s="126" t="s">
        <v>4</v>
      </c>
      <c r="D109" s="127" t="s">
        <v>5</v>
      </c>
      <c r="E109" s="127" t="s">
        <v>6</v>
      </c>
      <c r="F109" s="127" t="s">
        <v>7</v>
      </c>
      <c r="G109" s="127" t="s">
        <v>8</v>
      </c>
      <c r="H109" s="127" t="s">
        <v>9</v>
      </c>
      <c r="J109" s="1"/>
      <c r="K109" s="1"/>
      <c r="L109" s="5">
        <v>1</v>
      </c>
      <c r="M109" s="5">
        <v>2</v>
      </c>
      <c r="N109" s="5">
        <v>3</v>
      </c>
      <c r="O109" s="5">
        <v>4</v>
      </c>
    </row>
    <row r="110" spans="2:15" ht="23.25" customHeight="1" x14ac:dyDescent="0.2">
      <c r="B110" s="128" t="s">
        <v>10</v>
      </c>
      <c r="C110" s="129" t="s">
        <v>56</v>
      </c>
      <c r="D110" s="130" t="s">
        <v>21</v>
      </c>
      <c r="E110" s="6">
        <v>4.4780092592592587E-4</v>
      </c>
      <c r="F110" s="131">
        <v>43121</v>
      </c>
      <c r="G110" s="6" t="s">
        <v>69</v>
      </c>
      <c r="H110" s="6">
        <v>3.1782407407407405E-4</v>
      </c>
      <c r="J110" s="1" t="s">
        <v>12</v>
      </c>
      <c r="K110" s="1" t="s">
        <v>13</v>
      </c>
      <c r="L110" s="1" t="str">
        <f>J110&amp;" "&amp;K110&amp;" "&amp;L108&amp;$L107</f>
        <v>50m Libres FemeninoCompetición Adaptada Junior</v>
      </c>
      <c r="M110" s="7">
        <f>E110</f>
        <v>4.4780092592592587E-4</v>
      </c>
      <c r="N110" s="1" t="str">
        <f>C110&amp;" ("&amp;D110&amp;")"</f>
        <v>PAULA MARIN ORTEGA (INDEPENDIENTE)</v>
      </c>
      <c r="O110" s="7">
        <f>H110</f>
        <v>3.1782407407407405E-4</v>
      </c>
    </row>
    <row r="111" spans="2:15" ht="23.25" customHeight="1" x14ac:dyDescent="0.2">
      <c r="B111" s="128" t="s">
        <v>14</v>
      </c>
      <c r="C111" s="129" t="s">
        <v>56</v>
      </c>
      <c r="D111" s="130" t="s">
        <v>21</v>
      </c>
      <c r="E111" s="6">
        <v>1.0003472222222223E-3</v>
      </c>
      <c r="F111" s="131">
        <v>42848</v>
      </c>
      <c r="G111" s="6" t="s">
        <v>69</v>
      </c>
      <c r="H111" s="6">
        <v>6.9629629629629631E-4</v>
      </c>
      <c r="J111" s="1" t="s">
        <v>15</v>
      </c>
      <c r="K111" s="1" t="s">
        <v>13</v>
      </c>
      <c r="L111" s="1" t="str">
        <f>J111&amp;" "&amp;K111&amp;" "&amp;L108&amp;$L107</f>
        <v>100m Libres FemeninoCompetición Adaptada Junior</v>
      </c>
      <c r="M111" s="7">
        <f t="shared" ref="M111:M119" si="9">E111</f>
        <v>1.0003472222222223E-3</v>
      </c>
      <c r="N111" s="1" t="str">
        <f t="shared" ref="N111:N119" si="10">C111&amp;" ("&amp;D111&amp;")"</f>
        <v>PAULA MARIN ORTEGA (INDEPENDIENTE)</v>
      </c>
      <c r="O111" s="7">
        <f t="shared" ref="O111:O119" si="11">H111</f>
        <v>6.9629629629629631E-4</v>
      </c>
    </row>
    <row r="112" spans="2:15" ht="23.25" customHeight="1" x14ac:dyDescent="0.2">
      <c r="B112" s="128" t="s">
        <v>16</v>
      </c>
      <c r="C112" s="129" t="s">
        <v>56</v>
      </c>
      <c r="D112" s="130" t="s">
        <v>88</v>
      </c>
      <c r="E112" s="6">
        <v>2.1901620370370369E-3</v>
      </c>
      <c r="F112" s="131">
        <v>43611</v>
      </c>
      <c r="G112" s="6" t="s">
        <v>69</v>
      </c>
      <c r="H112" s="6">
        <v>1.6453703703703706E-3</v>
      </c>
      <c r="J112" s="1" t="s">
        <v>18</v>
      </c>
      <c r="K112" s="1" t="s">
        <v>13</v>
      </c>
      <c r="L112" s="1" t="str">
        <f>J112&amp;" "&amp;K112&amp;" "&amp;L108&amp;$L107</f>
        <v>200m Libres FemeninoCompetición Adaptada Junior</v>
      </c>
      <c r="M112" s="7">
        <f t="shared" si="9"/>
        <v>2.1901620370370369E-3</v>
      </c>
      <c r="N112" s="1" t="str">
        <f t="shared" si="10"/>
        <v>PAULA MARIN ORTEGA (CDE A LA PAR)</v>
      </c>
      <c r="O112" s="7">
        <f t="shared" si="11"/>
        <v>1.6453703703703706E-3</v>
      </c>
    </row>
    <row r="113" spans="2:15" ht="23.25" customHeight="1" x14ac:dyDescent="0.2">
      <c r="B113" s="128" t="s">
        <v>19</v>
      </c>
      <c r="C113" s="129" t="s">
        <v>56</v>
      </c>
      <c r="D113" s="130" t="s">
        <v>72</v>
      </c>
      <c r="E113" s="6">
        <v>4.772800925925926E-3</v>
      </c>
      <c r="F113" s="131">
        <v>42894</v>
      </c>
      <c r="G113" s="6" t="s">
        <v>64</v>
      </c>
      <c r="H113" s="6">
        <v>3.8086805555555552E-3</v>
      </c>
      <c r="J113" s="1" t="s">
        <v>23</v>
      </c>
      <c r="K113" s="1" t="s">
        <v>13</v>
      </c>
      <c r="L113" s="1" t="str">
        <f>J113&amp;" "&amp;K113&amp;" "&amp;L108&amp;$L107</f>
        <v>400m Libres FemeninoCompetición Adaptada Junior</v>
      </c>
      <c r="M113" s="7">
        <f t="shared" si="9"/>
        <v>4.772800925925926E-3</v>
      </c>
      <c r="N113" s="1" t="str">
        <f t="shared" si="10"/>
        <v>PAULA MARIN ORTEGA (SELECCIÓN DE MADRID)</v>
      </c>
      <c r="O113" s="7">
        <f t="shared" si="11"/>
        <v>3.8086805555555552E-3</v>
      </c>
    </row>
    <row r="114" spans="2:15" ht="23.25" customHeight="1" x14ac:dyDescent="0.2">
      <c r="B114" s="128" t="s">
        <v>29</v>
      </c>
      <c r="C114" s="129" t="s">
        <v>282</v>
      </c>
      <c r="D114" s="130" t="s">
        <v>88</v>
      </c>
      <c r="E114" s="6">
        <v>5.7939814814814822E-4</v>
      </c>
      <c r="F114" s="131">
        <v>43792</v>
      </c>
      <c r="G114" s="6" t="s">
        <v>60</v>
      </c>
      <c r="H114" s="6">
        <v>4.083333333333333E-4</v>
      </c>
      <c r="J114" s="1" t="s">
        <v>12</v>
      </c>
      <c r="K114" s="1" t="s">
        <v>31</v>
      </c>
      <c r="L114" s="1" t="str">
        <f>J114&amp;" "&amp;K114&amp;" "&amp;L108&amp;$L107</f>
        <v>50m Espalda FemeninoCompetición Adaptada Junior</v>
      </c>
      <c r="M114" s="7">
        <f t="shared" si="9"/>
        <v>5.7939814814814822E-4</v>
      </c>
      <c r="N114" s="1" t="str">
        <f t="shared" si="10"/>
        <v>PATRICIA BARBERO MENDEZ DE VIGO (CDE A LA PAR)</v>
      </c>
      <c r="O114" s="7">
        <f t="shared" si="11"/>
        <v>4.083333333333333E-4</v>
      </c>
    </row>
    <row r="115" spans="2:15" ht="23.25" customHeight="1" x14ac:dyDescent="0.2">
      <c r="B115" s="128" t="s">
        <v>32</v>
      </c>
      <c r="C115" s="129" t="s">
        <v>89</v>
      </c>
      <c r="D115" s="130" t="s">
        <v>85</v>
      </c>
      <c r="E115" s="6">
        <v>1.3665509259259258E-3</v>
      </c>
      <c r="F115" s="131">
        <v>43168</v>
      </c>
      <c r="G115" s="6" t="s">
        <v>64</v>
      </c>
      <c r="H115" s="6">
        <v>8.4525462962962972E-4</v>
      </c>
      <c r="J115" s="1" t="s">
        <v>15</v>
      </c>
      <c r="K115" s="1" t="s">
        <v>31</v>
      </c>
      <c r="L115" s="1" t="str">
        <f>J115&amp;" "&amp;K115&amp;" "&amp;L108&amp;$L107</f>
        <v>100m Espalda FemeninoCompetición Adaptada Junior</v>
      </c>
      <c r="M115" s="7">
        <f t="shared" si="9"/>
        <v>1.3665509259259258E-3</v>
      </c>
      <c r="N115" s="1" t="str">
        <f t="shared" si="10"/>
        <v>CHANGLINE PAULA RUIZ DE LA ROSA (CDE NIÑO JESUS DEL REMEDIO)</v>
      </c>
      <c r="O115" s="7">
        <f t="shared" si="11"/>
        <v>8.4525462962962972E-4</v>
      </c>
    </row>
    <row r="116" spans="2:15" ht="23.25" customHeight="1" x14ac:dyDescent="0.2">
      <c r="B116" s="128" t="s">
        <v>33</v>
      </c>
      <c r="C116" s="130" t="s">
        <v>39</v>
      </c>
      <c r="D116" s="130" t="s">
        <v>39</v>
      </c>
      <c r="E116" s="11" t="s">
        <v>39</v>
      </c>
      <c r="F116" s="131" t="s">
        <v>39</v>
      </c>
      <c r="G116" s="11" t="s">
        <v>39</v>
      </c>
      <c r="H116" s="6">
        <v>2.0223379629629632E-3</v>
      </c>
      <c r="J116" s="1" t="s">
        <v>18</v>
      </c>
      <c r="K116" s="1" t="s">
        <v>31</v>
      </c>
      <c r="L116" s="1" t="str">
        <f>J116&amp;" "&amp;K116&amp;" "&amp;L108&amp;$L107</f>
        <v>200m Espalda FemeninoCompetición Adaptada Junior</v>
      </c>
      <c r="M116" s="7" t="str">
        <f t="shared" si="9"/>
        <v>--</v>
      </c>
      <c r="N116" s="1" t="str">
        <f t="shared" si="10"/>
        <v>-- (--)</v>
      </c>
      <c r="O116" s="7">
        <f t="shared" si="11"/>
        <v>2.0223379629629632E-3</v>
      </c>
    </row>
    <row r="117" spans="2:15" ht="23.25" customHeight="1" x14ac:dyDescent="0.2">
      <c r="B117" s="128" t="s">
        <v>34</v>
      </c>
      <c r="C117" s="129" t="s">
        <v>90</v>
      </c>
      <c r="D117" s="130" t="s">
        <v>91</v>
      </c>
      <c r="E117" s="6">
        <v>5.9074074074074074E-4</v>
      </c>
      <c r="F117" s="131">
        <v>44184</v>
      </c>
      <c r="G117" s="6" t="s">
        <v>60</v>
      </c>
      <c r="H117" s="6">
        <v>3.6909722222222221E-4</v>
      </c>
      <c r="J117" s="1" t="s">
        <v>12</v>
      </c>
      <c r="K117" s="1" t="s">
        <v>36</v>
      </c>
      <c r="L117" s="1" t="str">
        <f>J117&amp;" "&amp;K117&amp;" "&amp;L108&amp;$L107</f>
        <v>50m Mariposa FemeninoCompetición Adaptada Junior</v>
      </c>
      <c r="M117" s="7">
        <f t="shared" si="9"/>
        <v>5.9074074074074074E-4</v>
      </c>
      <c r="N117" s="1" t="str">
        <f t="shared" si="10"/>
        <v>LUCIA GARCIA FERNANDEZ (SAD FUNDACION SINDROME DOWN)</v>
      </c>
      <c r="O117" s="7">
        <f t="shared" si="11"/>
        <v>3.6909722222222221E-4</v>
      </c>
    </row>
    <row r="118" spans="2:15" ht="23.25" customHeight="1" x14ac:dyDescent="0.2">
      <c r="B118" s="128" t="s">
        <v>37</v>
      </c>
      <c r="C118" s="130" t="s">
        <v>39</v>
      </c>
      <c r="D118" s="130" t="s">
        <v>39</v>
      </c>
      <c r="E118" s="11" t="s">
        <v>39</v>
      </c>
      <c r="F118" s="131" t="s">
        <v>39</v>
      </c>
      <c r="G118" s="11" t="s">
        <v>39</v>
      </c>
      <c r="H118" s="6">
        <v>9.5057870370370381E-4</v>
      </c>
      <c r="J118" s="1" t="s">
        <v>15</v>
      </c>
      <c r="K118" s="1" t="s">
        <v>36</v>
      </c>
      <c r="L118" s="1" t="str">
        <f>J118&amp;" "&amp;K118&amp;" "&amp;L108&amp;$L107</f>
        <v>100m Mariposa FemeninoCompetición Adaptada Junior</v>
      </c>
      <c r="M118" s="7" t="str">
        <f t="shared" si="9"/>
        <v>--</v>
      </c>
      <c r="N118" s="1" t="str">
        <f t="shared" si="10"/>
        <v>-- (--)</v>
      </c>
      <c r="O118" s="7">
        <f t="shared" si="11"/>
        <v>9.5057870370370381E-4</v>
      </c>
    </row>
    <row r="119" spans="2:15" ht="23.25" customHeight="1" x14ac:dyDescent="0.2">
      <c r="B119" s="128" t="s">
        <v>38</v>
      </c>
      <c r="C119" s="130" t="s">
        <v>39</v>
      </c>
      <c r="D119" s="130" t="s">
        <v>39</v>
      </c>
      <c r="E119" s="11" t="s">
        <v>39</v>
      </c>
      <c r="F119" s="131" t="s">
        <v>39</v>
      </c>
      <c r="G119" s="11" t="s">
        <v>39</v>
      </c>
      <c r="H119" s="6" t="s">
        <v>81</v>
      </c>
      <c r="J119" s="1" t="s">
        <v>18</v>
      </c>
      <c r="K119" s="1" t="s">
        <v>36</v>
      </c>
      <c r="L119" s="1" t="str">
        <f>J119&amp;" "&amp;K119&amp;" "&amp;L108&amp;$L107</f>
        <v>200m Mariposa FemeninoCompetición Adaptada Junior</v>
      </c>
      <c r="M119" s="7" t="str">
        <f t="shared" si="9"/>
        <v>--</v>
      </c>
      <c r="N119" s="1" t="str">
        <f t="shared" si="10"/>
        <v>-- (--)</v>
      </c>
      <c r="O119" s="7" t="str">
        <f t="shared" si="11"/>
        <v>N/A</v>
      </c>
    </row>
    <row r="120" spans="2:15" ht="23.25" customHeight="1" x14ac:dyDescent="0.2">
      <c r="B120" s="25"/>
      <c r="C120" s="25"/>
      <c r="D120" s="26"/>
      <c r="E120" s="26"/>
      <c r="F120" s="26"/>
      <c r="G120" s="26"/>
      <c r="H120" s="26"/>
      <c r="M120" s="7"/>
      <c r="O120" s="7"/>
    </row>
    <row r="121" spans="2:15" ht="20" thickBot="1" x14ac:dyDescent="0.3">
      <c r="B121" s="126" t="s">
        <v>3</v>
      </c>
      <c r="C121" s="126" t="s">
        <v>4</v>
      </c>
      <c r="D121" s="127" t="s">
        <v>5</v>
      </c>
      <c r="E121" s="127" t="s">
        <v>6</v>
      </c>
      <c r="F121" s="127" t="s">
        <v>7</v>
      </c>
      <c r="G121" s="127" t="s">
        <v>8</v>
      </c>
      <c r="H121" s="127" t="s">
        <v>40</v>
      </c>
      <c r="M121" s="7"/>
      <c r="O121" s="7"/>
    </row>
    <row r="122" spans="2:15" customFormat="1" ht="23.25" customHeight="1" x14ac:dyDescent="0.2">
      <c r="B122" s="128" t="s">
        <v>41</v>
      </c>
      <c r="C122" s="129" t="s">
        <v>387</v>
      </c>
      <c r="D122" s="130" t="s">
        <v>351</v>
      </c>
      <c r="E122" s="6">
        <v>5.9085648148148148E-4</v>
      </c>
      <c r="F122" s="109">
        <v>45676</v>
      </c>
      <c r="G122" s="6" t="s">
        <v>60</v>
      </c>
      <c r="H122" s="6">
        <v>4.9363425925925931E-4</v>
      </c>
      <c r="J122" s="1" t="s">
        <v>12</v>
      </c>
      <c r="K122" s="1" t="s">
        <v>42</v>
      </c>
      <c r="L122" s="1" t="str">
        <f>J122&amp;" "&amp;K122&amp;" "&amp;L108&amp;$L107</f>
        <v>50m Braza FemeninoCompetición Adaptada Junior</v>
      </c>
      <c r="M122" s="7">
        <f>E122</f>
        <v>5.9085648148148148E-4</v>
      </c>
      <c r="N122" s="1" t="str">
        <f>C122&amp;" ("&amp;D122&amp;")"</f>
        <v>RECAREY GARCIA, CANDELA (ESCUELAS FEMADDI)</v>
      </c>
      <c r="O122" s="7">
        <f>H122</f>
        <v>4.9363425925925931E-4</v>
      </c>
    </row>
    <row r="123" spans="2:15" ht="23.25" customHeight="1" x14ac:dyDescent="0.2">
      <c r="B123" s="128" t="s">
        <v>43</v>
      </c>
      <c r="C123" s="129" t="s">
        <v>387</v>
      </c>
      <c r="D123" s="130" t="s">
        <v>351</v>
      </c>
      <c r="E123" s="6">
        <v>1.2928240740740741E-3</v>
      </c>
      <c r="F123" s="109">
        <v>45641</v>
      </c>
      <c r="G123" s="6" t="s">
        <v>60</v>
      </c>
      <c r="H123" s="6">
        <v>1.1210648148148148E-3</v>
      </c>
      <c r="J123" s="1" t="s">
        <v>15</v>
      </c>
      <c r="K123" s="1" t="s">
        <v>42</v>
      </c>
      <c r="L123" s="1" t="str">
        <f>J123&amp;" "&amp;K123&amp;" "&amp;L108&amp;$L107</f>
        <v>100m Braza FemeninoCompetición Adaptada Junior</v>
      </c>
      <c r="M123" s="7">
        <f>E123</f>
        <v>1.2928240740740741E-3</v>
      </c>
      <c r="N123" s="1" t="str">
        <f>C123&amp;" ("&amp;D123&amp;")"</f>
        <v>RECAREY GARCIA, CANDELA (ESCUELAS FEMADDI)</v>
      </c>
      <c r="O123" s="7">
        <f>H123</f>
        <v>1.1210648148148148E-3</v>
      </c>
    </row>
    <row r="124" spans="2:15" ht="23.25" customHeight="1" x14ac:dyDescent="0.2">
      <c r="B124" s="128" t="s">
        <v>47</v>
      </c>
      <c r="C124" s="130" t="s">
        <v>39</v>
      </c>
      <c r="D124" s="130" t="s">
        <v>39</v>
      </c>
      <c r="E124" s="11" t="s">
        <v>39</v>
      </c>
      <c r="F124" s="131" t="s">
        <v>39</v>
      </c>
      <c r="G124" s="11" t="s">
        <v>39</v>
      </c>
      <c r="H124" s="6" t="s">
        <v>81</v>
      </c>
      <c r="J124" s="1" t="s">
        <v>18</v>
      </c>
      <c r="K124" s="1" t="s">
        <v>42</v>
      </c>
      <c r="L124" s="1" t="str">
        <f>J124&amp;" "&amp;K124&amp;" "&amp;L108&amp;$L107</f>
        <v>200m Braza FemeninoCompetición Adaptada Junior</v>
      </c>
      <c r="M124" s="7" t="str">
        <f>E124</f>
        <v>--</v>
      </c>
      <c r="N124" s="1" t="str">
        <f>C124&amp;" ("&amp;D124&amp;")"</f>
        <v>-- (--)</v>
      </c>
      <c r="O124" s="7" t="str">
        <f>H124</f>
        <v>N/A</v>
      </c>
    </row>
    <row r="125" spans="2:15" ht="23.25" customHeight="1" x14ac:dyDescent="0.2">
      <c r="B125" s="25"/>
      <c r="C125" s="25"/>
      <c r="D125" s="26"/>
      <c r="E125" s="26"/>
      <c r="F125" s="26"/>
      <c r="G125" s="26"/>
      <c r="H125" s="26"/>
      <c r="M125" s="7"/>
      <c r="O125" s="7"/>
    </row>
    <row r="126" spans="2:15" ht="20" thickBot="1" x14ac:dyDescent="0.3">
      <c r="B126" s="126" t="s">
        <v>3</v>
      </c>
      <c r="C126" s="126" t="s">
        <v>4</v>
      </c>
      <c r="D126" s="127" t="s">
        <v>5</v>
      </c>
      <c r="E126" s="127" t="s">
        <v>6</v>
      </c>
      <c r="F126" s="127" t="s">
        <v>7</v>
      </c>
      <c r="G126" s="127" t="s">
        <v>8</v>
      </c>
      <c r="H126" s="127" t="s">
        <v>48</v>
      </c>
      <c r="M126" s="7"/>
      <c r="O126" s="7"/>
    </row>
    <row r="127" spans="2:15" customFormat="1" ht="23.25" customHeight="1" x14ac:dyDescent="0.2">
      <c r="B127" s="128" t="s">
        <v>49</v>
      </c>
      <c r="C127" s="130" t="s">
        <v>92</v>
      </c>
      <c r="D127" s="130" t="s">
        <v>92</v>
      </c>
      <c r="E127" s="6" t="s">
        <v>39</v>
      </c>
      <c r="F127" s="131" t="s">
        <v>39</v>
      </c>
      <c r="G127" s="6" t="s">
        <v>39</v>
      </c>
      <c r="H127" s="6">
        <v>1.9547453703703706E-3</v>
      </c>
      <c r="J127" s="1" t="s">
        <v>18</v>
      </c>
      <c r="K127" s="1" t="s">
        <v>50</v>
      </c>
      <c r="L127" s="1" t="str">
        <f>J127&amp;" "&amp;K127&amp;" "&amp;L108&amp;$L107</f>
        <v>200m Estilos FemeninoCompetición Adaptada Junior</v>
      </c>
      <c r="M127" s="7" t="str">
        <f>E127</f>
        <v>--</v>
      </c>
      <c r="N127" s="1" t="str">
        <f>C127&amp;" ("&amp;D127&amp;")"</f>
        <v>- (-)</v>
      </c>
      <c r="O127" s="7">
        <f>H127</f>
        <v>1.9547453703703706E-3</v>
      </c>
    </row>
    <row r="128" spans="2:15" ht="15" customHeight="1" x14ac:dyDescent="0.2">
      <c r="B128" s="25"/>
      <c r="C128" s="25"/>
      <c r="D128" s="26"/>
      <c r="E128" s="26"/>
      <c r="F128" s="26"/>
      <c r="G128" s="26"/>
      <c r="H128" s="26"/>
    </row>
    <row r="129" spans="2:15" ht="15" customHeight="1" x14ac:dyDescent="0.2">
      <c r="B129" s="25"/>
      <c r="C129" s="25"/>
      <c r="D129" s="26"/>
      <c r="E129" s="26"/>
      <c r="F129" s="26"/>
      <c r="G129" s="26"/>
      <c r="H129" s="26"/>
    </row>
    <row r="130" spans="2:15" ht="30" thickBot="1" x14ac:dyDescent="0.25">
      <c r="B130" s="153" t="s">
        <v>93</v>
      </c>
      <c r="C130" s="153"/>
      <c r="D130" s="26"/>
      <c r="E130" s="26"/>
      <c r="F130" s="26"/>
      <c r="G130" s="26"/>
      <c r="H130" s="26"/>
      <c r="L130" s="12" t="s">
        <v>94</v>
      </c>
      <c r="M130" s="12"/>
    </row>
    <row r="131" spans="2:15" ht="15" x14ac:dyDescent="0.2">
      <c r="B131" s="25"/>
      <c r="C131" s="25"/>
      <c r="D131" s="26"/>
      <c r="E131" s="26"/>
      <c r="F131" s="26"/>
      <c r="G131" s="26"/>
      <c r="H131" s="26"/>
      <c r="L131" s="1" t="s">
        <v>2</v>
      </c>
    </row>
    <row r="132" spans="2:15" customFormat="1" ht="23.25" customHeight="1" thickBot="1" x14ac:dyDescent="0.3">
      <c r="B132" s="126" t="s">
        <v>3</v>
      </c>
      <c r="C132" s="126" t="s">
        <v>4</v>
      </c>
      <c r="D132" s="127" t="s">
        <v>5</v>
      </c>
      <c r="E132" s="127" t="s">
        <v>6</v>
      </c>
      <c r="F132" s="127" t="s">
        <v>7</v>
      </c>
      <c r="G132" s="127" t="s">
        <v>8</v>
      </c>
      <c r="H132" s="127" t="s">
        <v>9</v>
      </c>
      <c r="J132" s="1"/>
      <c r="K132" s="1"/>
      <c r="L132" s="5">
        <v>1</v>
      </c>
      <c r="M132" s="5">
        <v>2</v>
      </c>
      <c r="N132" s="5">
        <v>3</v>
      </c>
      <c r="O132" s="5">
        <v>4</v>
      </c>
    </row>
    <row r="133" spans="2:15" ht="23.25" customHeight="1" x14ac:dyDescent="0.2">
      <c r="B133" s="128" t="s">
        <v>10</v>
      </c>
      <c r="C133" s="129" t="s">
        <v>95</v>
      </c>
      <c r="D133" s="130" t="s">
        <v>82</v>
      </c>
      <c r="E133" s="6">
        <v>4.083333333333333E-4</v>
      </c>
      <c r="F133" s="131">
        <v>44681</v>
      </c>
      <c r="G133" s="6" t="s">
        <v>63</v>
      </c>
      <c r="H133" s="6" t="s">
        <v>81</v>
      </c>
      <c r="J133" s="1" t="s">
        <v>12</v>
      </c>
      <c r="K133" s="1" t="s">
        <v>13</v>
      </c>
      <c r="L133" s="1" t="str">
        <f>J133&amp;" "&amp;K133&amp;" "&amp;L131&amp;$L130</f>
        <v>50m Libres MasculinoCompetición Adaptada Master</v>
      </c>
      <c r="M133" s="7">
        <f t="shared" ref="M133:M143" si="12">E133</f>
        <v>4.083333333333333E-4</v>
      </c>
      <c r="N133" s="1" t="str">
        <f t="shared" ref="N133:N143" si="13">C133&amp;" ("&amp;D133&amp;")"</f>
        <v>DAVID LINARES PASCUAL (CDE LAS VICTORIAS CENTRO)</v>
      </c>
      <c r="O133" s="7" t="str">
        <f t="shared" ref="O133:O143" si="14">H133</f>
        <v>N/A</v>
      </c>
    </row>
    <row r="134" spans="2:15" ht="23.25" customHeight="1" x14ac:dyDescent="0.2">
      <c r="B134" s="128" t="s">
        <v>14</v>
      </c>
      <c r="C134" s="129" t="s">
        <v>95</v>
      </c>
      <c r="D134" s="130" t="s">
        <v>82</v>
      </c>
      <c r="E134" s="6">
        <v>9.7928240740740723E-4</v>
      </c>
      <c r="F134" s="131">
        <v>43625</v>
      </c>
      <c r="G134" s="6" t="s">
        <v>63</v>
      </c>
      <c r="H134" s="6" t="s">
        <v>81</v>
      </c>
      <c r="J134" s="1" t="s">
        <v>15</v>
      </c>
      <c r="K134" s="1" t="s">
        <v>13</v>
      </c>
      <c r="L134" s="1" t="str">
        <f>J134&amp;" "&amp;K134&amp;" "&amp;L131&amp;$L130</f>
        <v>100m Libres MasculinoCompetición Adaptada Master</v>
      </c>
      <c r="M134" s="7">
        <f t="shared" si="12"/>
        <v>9.7928240740740723E-4</v>
      </c>
      <c r="N134" s="1" t="str">
        <f t="shared" si="13"/>
        <v>DAVID LINARES PASCUAL (CDE LAS VICTORIAS CENTRO)</v>
      </c>
      <c r="O134" s="7" t="str">
        <f t="shared" si="14"/>
        <v>N/A</v>
      </c>
    </row>
    <row r="135" spans="2:15" ht="23.25" customHeight="1" x14ac:dyDescent="0.2">
      <c r="B135" s="128" t="s">
        <v>16</v>
      </c>
      <c r="C135" s="129" t="s">
        <v>181</v>
      </c>
      <c r="D135" s="130" t="s">
        <v>354</v>
      </c>
      <c r="E135" s="11">
        <v>2.3261574074074074E-3</v>
      </c>
      <c r="F135" s="131">
        <v>45430</v>
      </c>
      <c r="G135" s="6" t="s">
        <v>60</v>
      </c>
      <c r="H135" s="6" t="s">
        <v>81</v>
      </c>
      <c r="J135" s="1" t="s">
        <v>18</v>
      </c>
      <c r="K135" s="1" t="s">
        <v>13</v>
      </c>
      <c r="L135" s="1" t="str">
        <f>J135&amp;" "&amp;K135&amp;" "&amp;L131&amp;$L130</f>
        <v>200m Libres MasculinoCompetición Adaptada Master</v>
      </c>
      <c r="M135" s="7">
        <f t="shared" si="12"/>
        <v>2.3261574074074074E-3</v>
      </c>
      <c r="N135" s="1" t="str">
        <f t="shared" si="13"/>
        <v>LINARES PASCUAL, DAVID (LAS VICTORIAS CENTRO)</v>
      </c>
      <c r="O135" s="7" t="str">
        <f t="shared" si="14"/>
        <v>N/A</v>
      </c>
    </row>
    <row r="136" spans="2:15" ht="23.25" customHeight="1" x14ac:dyDescent="0.2">
      <c r="B136" s="128" t="s">
        <v>19</v>
      </c>
      <c r="C136" s="129" t="s">
        <v>96</v>
      </c>
      <c r="D136" s="130" t="s">
        <v>88</v>
      </c>
      <c r="E136" s="6">
        <v>4.8888888888888888E-3</v>
      </c>
      <c r="F136" s="131">
        <v>43883</v>
      </c>
      <c r="G136" s="6" t="s">
        <v>60</v>
      </c>
      <c r="H136" s="6" t="s">
        <v>81</v>
      </c>
      <c r="J136" s="1" t="s">
        <v>23</v>
      </c>
      <c r="K136" s="1" t="s">
        <v>13</v>
      </c>
      <c r="L136" s="1" t="str">
        <f>J136&amp;" "&amp;K136&amp;" "&amp;L131&amp;$L130</f>
        <v>400m Libres MasculinoCompetición Adaptada Master</v>
      </c>
      <c r="M136" s="7">
        <f t="shared" si="12"/>
        <v>4.8888888888888888E-3</v>
      </c>
      <c r="N136" s="1" t="str">
        <f t="shared" si="13"/>
        <v>CESAR MORAN GONZALEZ (CDE A LA PAR)</v>
      </c>
      <c r="O136" s="7" t="str">
        <f t="shared" si="14"/>
        <v>N/A</v>
      </c>
    </row>
    <row r="137" spans="2:15" ht="23.25" customHeight="1" x14ac:dyDescent="0.2">
      <c r="B137" s="128" t="s">
        <v>24</v>
      </c>
      <c r="C137" s="130" t="s">
        <v>39</v>
      </c>
      <c r="D137" s="130" t="s">
        <v>39</v>
      </c>
      <c r="E137" s="11" t="s">
        <v>39</v>
      </c>
      <c r="F137" s="131" t="s">
        <v>39</v>
      </c>
      <c r="G137" s="11" t="s">
        <v>39</v>
      </c>
      <c r="H137" s="6" t="s">
        <v>81</v>
      </c>
      <c r="J137" s="1" t="s">
        <v>28</v>
      </c>
      <c r="K137" s="1" t="s">
        <v>13</v>
      </c>
      <c r="L137" s="1" t="str">
        <f>J137&amp;" "&amp;K137&amp;" "&amp;L131&amp;$L130</f>
        <v>1.500m Libres MasculinoCompetición Adaptada Master</v>
      </c>
      <c r="M137" s="7" t="str">
        <f t="shared" si="12"/>
        <v>--</v>
      </c>
      <c r="N137" s="1" t="str">
        <f t="shared" si="13"/>
        <v>-- (--)</v>
      </c>
      <c r="O137" s="7" t="str">
        <f t="shared" si="14"/>
        <v>N/A</v>
      </c>
    </row>
    <row r="138" spans="2:15" ht="23.25" customHeight="1" x14ac:dyDescent="0.2">
      <c r="B138" s="128" t="s">
        <v>29</v>
      </c>
      <c r="C138" s="129" t="s">
        <v>97</v>
      </c>
      <c r="D138" s="130" t="s">
        <v>98</v>
      </c>
      <c r="E138" s="6">
        <v>6.1192129629629628E-4</v>
      </c>
      <c r="F138" s="131">
        <v>43625</v>
      </c>
      <c r="G138" s="6" t="s">
        <v>63</v>
      </c>
      <c r="H138" s="6" t="s">
        <v>81</v>
      </c>
      <c r="J138" s="1" t="s">
        <v>12</v>
      </c>
      <c r="K138" s="1" t="s">
        <v>31</v>
      </c>
      <c r="L138" s="1" t="str">
        <f>J138&amp;" "&amp;K138&amp;" "&amp;L131&amp;$L130</f>
        <v>50m Espalda MasculinoCompetición Adaptada Master</v>
      </c>
      <c r="M138" s="7">
        <f t="shared" si="12"/>
        <v>6.1192129629629628E-4</v>
      </c>
      <c r="N138" s="1" t="str">
        <f t="shared" si="13"/>
        <v>RAUL PEREZ MUÑOZ (CDE AMIGOS VALDERAS)</v>
      </c>
      <c r="O138" s="7" t="str">
        <f t="shared" si="14"/>
        <v>N/A</v>
      </c>
    </row>
    <row r="139" spans="2:15" ht="23.25" customHeight="1" x14ac:dyDescent="0.2">
      <c r="B139" s="128" t="s">
        <v>32</v>
      </c>
      <c r="C139" s="129" t="s">
        <v>95</v>
      </c>
      <c r="D139" s="130" t="s">
        <v>82</v>
      </c>
      <c r="E139" s="6">
        <v>1.4030092592592592E-3</v>
      </c>
      <c r="F139" s="131">
        <v>44528</v>
      </c>
      <c r="G139" s="6" t="s">
        <v>60</v>
      </c>
      <c r="H139" s="6" t="s">
        <v>81</v>
      </c>
      <c r="J139" s="1" t="s">
        <v>15</v>
      </c>
      <c r="K139" s="1" t="s">
        <v>31</v>
      </c>
      <c r="L139" s="1" t="str">
        <f>J139&amp;" "&amp;K139&amp;" "&amp;L131&amp;$L130</f>
        <v>100m Espalda MasculinoCompetición Adaptada Master</v>
      </c>
      <c r="M139" s="7">
        <f t="shared" si="12"/>
        <v>1.4030092592592592E-3</v>
      </c>
      <c r="N139" s="1" t="str">
        <f t="shared" si="13"/>
        <v>DAVID LINARES PASCUAL (CDE LAS VICTORIAS CENTRO)</v>
      </c>
      <c r="O139" s="7" t="str">
        <f t="shared" si="14"/>
        <v>N/A</v>
      </c>
    </row>
    <row r="140" spans="2:15" ht="23.25" customHeight="1" x14ac:dyDescent="0.2">
      <c r="B140" s="128" t="s">
        <v>33</v>
      </c>
      <c r="C140" s="129" t="s">
        <v>95</v>
      </c>
      <c r="D140" s="130" t="s">
        <v>82</v>
      </c>
      <c r="E140" s="6">
        <v>3.0016203703703702E-3</v>
      </c>
      <c r="F140" s="131">
        <v>43611</v>
      </c>
      <c r="G140" s="6" t="s">
        <v>63</v>
      </c>
      <c r="H140" s="6" t="s">
        <v>81</v>
      </c>
      <c r="J140" s="1" t="s">
        <v>18</v>
      </c>
      <c r="K140" s="1" t="s">
        <v>31</v>
      </c>
      <c r="L140" s="1" t="str">
        <f>J140&amp;" "&amp;K140&amp;" "&amp;L131&amp;$L130</f>
        <v>200m Espalda MasculinoCompetición Adaptada Master</v>
      </c>
      <c r="M140" s="7">
        <f t="shared" si="12"/>
        <v>3.0016203703703702E-3</v>
      </c>
      <c r="N140" s="1" t="str">
        <f t="shared" si="13"/>
        <v>DAVID LINARES PASCUAL (CDE LAS VICTORIAS CENTRO)</v>
      </c>
      <c r="O140" s="7" t="str">
        <f t="shared" si="14"/>
        <v>N/A</v>
      </c>
    </row>
    <row r="141" spans="2:15" ht="23.25" customHeight="1" x14ac:dyDescent="0.2">
      <c r="B141" s="128" t="s">
        <v>34</v>
      </c>
      <c r="C141" s="129" t="s">
        <v>182</v>
      </c>
      <c r="D141" s="130" t="s">
        <v>354</v>
      </c>
      <c r="E141" s="6">
        <v>5.3472222222222224E-4</v>
      </c>
      <c r="F141" s="109">
        <v>45641</v>
      </c>
      <c r="G141" s="6" t="s">
        <v>60</v>
      </c>
      <c r="H141" s="6" t="s">
        <v>81</v>
      </c>
      <c r="J141" s="1" t="s">
        <v>12</v>
      </c>
      <c r="K141" s="1" t="s">
        <v>36</v>
      </c>
      <c r="L141" s="1" t="str">
        <f>J141&amp;" "&amp;K141&amp;" "&amp;L131&amp;$L130</f>
        <v>50m Mariposa MasculinoCompetición Adaptada Master</v>
      </c>
      <c r="M141" s="7">
        <f t="shared" si="12"/>
        <v>5.3472222222222224E-4</v>
      </c>
      <c r="N141" s="1" t="str">
        <f t="shared" si="13"/>
        <v>PEINADO MARTIN, ANGEL ANTONIO (LAS VICTORIAS CENTRO)</v>
      </c>
      <c r="O141" s="7" t="str">
        <f t="shared" si="14"/>
        <v>N/A</v>
      </c>
    </row>
    <row r="142" spans="2:15" ht="23.25" customHeight="1" x14ac:dyDescent="0.2">
      <c r="B142" s="128" t="s">
        <v>37</v>
      </c>
      <c r="C142" s="129" t="s">
        <v>99</v>
      </c>
      <c r="D142" s="130" t="s">
        <v>82</v>
      </c>
      <c r="E142" s="6">
        <v>1.6118055555555556E-3</v>
      </c>
      <c r="F142" s="131">
        <v>43167</v>
      </c>
      <c r="G142" s="6" t="s">
        <v>64</v>
      </c>
      <c r="H142" s="6" t="s">
        <v>81</v>
      </c>
      <c r="J142" s="1" t="s">
        <v>15</v>
      </c>
      <c r="K142" s="1" t="s">
        <v>36</v>
      </c>
      <c r="L142" s="1" t="str">
        <f>J142&amp;" "&amp;K142&amp;" "&amp;L131&amp;$L130</f>
        <v>100m Mariposa MasculinoCompetición Adaptada Master</v>
      </c>
      <c r="M142" s="7">
        <f t="shared" si="12"/>
        <v>1.6118055555555556E-3</v>
      </c>
      <c r="N142" s="1" t="str">
        <f t="shared" si="13"/>
        <v>JOSE MARIA BENITEZ AYALA (CDE LAS VICTORIAS CENTRO)</v>
      </c>
      <c r="O142" s="7" t="str">
        <f t="shared" si="14"/>
        <v>N/A</v>
      </c>
    </row>
    <row r="143" spans="2:15" ht="23.25" customHeight="1" x14ac:dyDescent="0.2">
      <c r="B143" s="128" t="s">
        <v>38</v>
      </c>
      <c r="C143" s="130" t="s">
        <v>39</v>
      </c>
      <c r="D143" s="130" t="s">
        <v>39</v>
      </c>
      <c r="E143" s="11" t="s">
        <v>39</v>
      </c>
      <c r="F143" s="131" t="s">
        <v>39</v>
      </c>
      <c r="G143" s="11" t="s">
        <v>39</v>
      </c>
      <c r="H143" s="6" t="s">
        <v>81</v>
      </c>
      <c r="J143" s="1" t="s">
        <v>18</v>
      </c>
      <c r="K143" s="1" t="s">
        <v>36</v>
      </c>
      <c r="L143" s="1" t="str">
        <f>J143&amp;" "&amp;K143&amp;" "&amp;L131&amp;$L130</f>
        <v>200m Mariposa MasculinoCompetición Adaptada Master</v>
      </c>
      <c r="M143" s="7" t="str">
        <f t="shared" si="12"/>
        <v>--</v>
      </c>
      <c r="N143" s="1" t="str">
        <f t="shared" si="13"/>
        <v>-- (--)</v>
      </c>
      <c r="O143" s="7" t="str">
        <f t="shared" si="14"/>
        <v>N/A</v>
      </c>
    </row>
    <row r="144" spans="2:15" ht="15" x14ac:dyDescent="0.2">
      <c r="B144" s="25"/>
      <c r="C144" s="25"/>
      <c r="D144" s="26"/>
      <c r="E144" s="26"/>
      <c r="F144" s="26"/>
      <c r="G144" s="26"/>
      <c r="H144" s="26"/>
      <c r="M144" s="7"/>
      <c r="O144" s="7"/>
    </row>
    <row r="145" spans="2:15" customFormat="1" ht="23.25" customHeight="1" thickBot="1" x14ac:dyDescent="0.3">
      <c r="B145" s="126" t="s">
        <v>3</v>
      </c>
      <c r="C145" s="126" t="s">
        <v>4</v>
      </c>
      <c r="D145" s="127" t="s">
        <v>5</v>
      </c>
      <c r="E145" s="127" t="s">
        <v>6</v>
      </c>
      <c r="F145" s="127" t="s">
        <v>7</v>
      </c>
      <c r="G145" s="127" t="s">
        <v>8</v>
      </c>
      <c r="H145" s="127" t="s">
        <v>40</v>
      </c>
      <c r="J145" s="1"/>
      <c r="K145" s="1"/>
      <c r="L145" s="1"/>
      <c r="M145" s="7"/>
      <c r="N145" s="1"/>
      <c r="O145" s="7"/>
    </row>
    <row r="146" spans="2:15" ht="23.25" customHeight="1" x14ac:dyDescent="0.2">
      <c r="B146" s="128" t="s">
        <v>41</v>
      </c>
      <c r="C146" s="129" t="s">
        <v>182</v>
      </c>
      <c r="D146" s="130" t="s">
        <v>354</v>
      </c>
      <c r="E146" s="6">
        <v>5.1226851851851845E-4</v>
      </c>
      <c r="F146" s="131">
        <v>45318</v>
      </c>
      <c r="G146" s="6" t="s">
        <v>60</v>
      </c>
      <c r="H146" s="6" t="s">
        <v>81</v>
      </c>
      <c r="J146" s="1" t="s">
        <v>12</v>
      </c>
      <c r="K146" s="1" t="s">
        <v>42</v>
      </c>
      <c r="L146" s="1" t="str">
        <f>J146&amp;" "&amp;K146&amp;" "&amp;L131&amp;$L130</f>
        <v>50m Braza MasculinoCompetición Adaptada Master</v>
      </c>
      <c r="M146" s="7">
        <f>E146</f>
        <v>5.1226851851851845E-4</v>
      </c>
      <c r="N146" s="1" t="str">
        <f>C146&amp;" ("&amp;D146&amp;")"</f>
        <v>PEINADO MARTIN, ANGEL ANTONIO (LAS VICTORIAS CENTRO)</v>
      </c>
      <c r="O146" s="7" t="str">
        <f>H146</f>
        <v>N/A</v>
      </c>
    </row>
    <row r="147" spans="2:15" ht="23.25" customHeight="1" x14ac:dyDescent="0.2">
      <c r="B147" s="128" t="s">
        <v>43</v>
      </c>
      <c r="C147" s="129" t="s">
        <v>182</v>
      </c>
      <c r="D147" s="130" t="s">
        <v>354</v>
      </c>
      <c r="E147" s="6">
        <v>1.0976851851851853E-3</v>
      </c>
      <c r="F147" s="131">
        <v>45430</v>
      </c>
      <c r="G147" s="6" t="s">
        <v>60</v>
      </c>
      <c r="H147" s="6" t="s">
        <v>81</v>
      </c>
      <c r="J147" s="1" t="s">
        <v>15</v>
      </c>
      <c r="K147" s="1" t="s">
        <v>42</v>
      </c>
      <c r="L147" s="1" t="str">
        <f>J147&amp;" "&amp;K147&amp;" "&amp;L131&amp;$L130</f>
        <v>100m Braza MasculinoCompetición Adaptada Master</v>
      </c>
      <c r="M147" s="7">
        <f>E147</f>
        <v>1.0976851851851853E-3</v>
      </c>
      <c r="N147" s="1" t="str">
        <f>C147&amp;" ("&amp;D147&amp;")"</f>
        <v>PEINADO MARTIN, ANGEL ANTONIO (LAS VICTORIAS CENTRO)</v>
      </c>
      <c r="O147" s="7" t="str">
        <f>H147</f>
        <v>N/A</v>
      </c>
    </row>
    <row r="148" spans="2:15" ht="23.25" customHeight="1" x14ac:dyDescent="0.2">
      <c r="B148" s="128" t="s">
        <v>47</v>
      </c>
      <c r="C148" s="129" t="s">
        <v>182</v>
      </c>
      <c r="D148" s="130" t="s">
        <v>354</v>
      </c>
      <c r="E148" s="6">
        <v>2.5148148148148148E-3</v>
      </c>
      <c r="F148" s="109">
        <v>45676</v>
      </c>
      <c r="G148" s="6" t="s">
        <v>60</v>
      </c>
      <c r="H148" s="6" t="s">
        <v>81</v>
      </c>
      <c r="J148" s="1" t="s">
        <v>18</v>
      </c>
      <c r="K148" s="1" t="s">
        <v>42</v>
      </c>
      <c r="L148" s="1" t="str">
        <f>J148&amp;" "&amp;K148&amp;" "&amp;L131&amp;$L130</f>
        <v>200m Braza MasculinoCompetición Adaptada Master</v>
      </c>
      <c r="M148" s="7">
        <f>E148</f>
        <v>2.5148148148148148E-3</v>
      </c>
      <c r="N148" s="1" t="str">
        <f>C148&amp;" ("&amp;D148&amp;")"</f>
        <v>PEINADO MARTIN, ANGEL ANTONIO (LAS VICTORIAS CENTRO)</v>
      </c>
      <c r="O148" s="7" t="str">
        <f>H148</f>
        <v>N/A</v>
      </c>
    </row>
    <row r="149" spans="2:15" ht="15" x14ac:dyDescent="0.2">
      <c r="B149" s="25"/>
      <c r="C149" s="25"/>
      <c r="D149" s="26"/>
      <c r="E149" s="26"/>
      <c r="F149" s="26"/>
      <c r="G149" s="26"/>
      <c r="H149" s="26"/>
      <c r="M149" s="7"/>
      <c r="O149" s="7"/>
    </row>
    <row r="150" spans="2:15" customFormat="1" ht="23.25" customHeight="1" thickBot="1" x14ac:dyDescent="0.3">
      <c r="B150" s="126" t="s">
        <v>3</v>
      </c>
      <c r="C150" s="126" t="s">
        <v>4</v>
      </c>
      <c r="D150" s="127" t="s">
        <v>5</v>
      </c>
      <c r="E150" s="127" t="s">
        <v>6</v>
      </c>
      <c r="F150" s="127" t="s">
        <v>7</v>
      </c>
      <c r="G150" s="127" t="s">
        <v>8</v>
      </c>
      <c r="H150" s="127" t="s">
        <v>48</v>
      </c>
      <c r="J150" s="1"/>
      <c r="K150" s="1"/>
      <c r="L150" s="1"/>
      <c r="M150" s="7"/>
      <c r="N150" s="1"/>
      <c r="O150" s="7"/>
    </row>
    <row r="151" spans="2:15" ht="23.25" customHeight="1" x14ac:dyDescent="0.2">
      <c r="B151" s="128" t="s">
        <v>49</v>
      </c>
      <c r="C151" s="129" t="s">
        <v>95</v>
      </c>
      <c r="D151" s="130" t="s">
        <v>82</v>
      </c>
      <c r="E151" s="6">
        <v>3.0605324074074076E-3</v>
      </c>
      <c r="F151" s="131">
        <v>43792</v>
      </c>
      <c r="G151" s="6" t="s">
        <v>60</v>
      </c>
      <c r="H151" s="6" t="s">
        <v>81</v>
      </c>
      <c r="J151" s="1" t="s">
        <v>18</v>
      </c>
      <c r="K151" s="1" t="s">
        <v>50</v>
      </c>
      <c r="L151" s="1" t="str">
        <f>J151&amp;" "&amp;K151&amp;" "&amp;L131&amp;$L130</f>
        <v>200m Estilos MasculinoCompetición Adaptada Master</v>
      </c>
      <c r="M151" s="7">
        <f>E151</f>
        <v>3.0605324074074076E-3</v>
      </c>
      <c r="N151" s="1" t="str">
        <f>C151&amp;" ("&amp;D151&amp;")"</f>
        <v>DAVID LINARES PASCUAL (CDE LAS VICTORIAS CENTRO)</v>
      </c>
      <c r="O151" s="7" t="str">
        <f>H151</f>
        <v>N/A</v>
      </c>
    </row>
    <row r="152" spans="2:15" ht="23.25" customHeight="1" x14ac:dyDescent="0.2">
      <c r="B152" s="128" t="s">
        <v>51</v>
      </c>
      <c r="C152" s="130" t="s">
        <v>39</v>
      </c>
      <c r="D152" s="130" t="s">
        <v>39</v>
      </c>
      <c r="E152" s="11" t="s">
        <v>39</v>
      </c>
      <c r="F152" s="131" t="s">
        <v>39</v>
      </c>
      <c r="G152" s="11" t="s">
        <v>39</v>
      </c>
      <c r="H152" s="6" t="s">
        <v>81</v>
      </c>
      <c r="J152" s="1" t="s">
        <v>23</v>
      </c>
      <c r="K152" s="1" t="s">
        <v>50</v>
      </c>
      <c r="L152" s="1" t="str">
        <f>J152&amp;" "&amp;K152&amp;" "&amp;L131&amp;$L130</f>
        <v>400m Estilos MasculinoCompetición Adaptada Master</v>
      </c>
      <c r="M152" s="7" t="str">
        <f>E152</f>
        <v>--</v>
      </c>
      <c r="N152" s="1" t="str">
        <f>C152&amp;" ("&amp;D152&amp;")"</f>
        <v>-- (--)</v>
      </c>
      <c r="O152" s="7" t="str">
        <f>H152</f>
        <v>N/A</v>
      </c>
    </row>
    <row r="153" spans="2:15" ht="15" customHeight="1" x14ac:dyDescent="0.2">
      <c r="B153" s="25"/>
      <c r="C153" s="25"/>
      <c r="D153" s="26"/>
      <c r="E153" s="26"/>
      <c r="F153" s="26"/>
      <c r="G153" s="26"/>
      <c r="H153" s="26"/>
    </row>
    <row r="154" spans="2:15" ht="15" customHeight="1" x14ac:dyDescent="0.2">
      <c r="B154" s="25"/>
      <c r="C154" s="25"/>
      <c r="D154" s="26"/>
      <c r="E154" s="26"/>
      <c r="F154" s="26"/>
      <c r="G154" s="26"/>
      <c r="H154" s="26"/>
    </row>
    <row r="155" spans="2:15" ht="30" thickBot="1" x14ac:dyDescent="0.25">
      <c r="B155" s="153" t="s">
        <v>101</v>
      </c>
      <c r="C155" s="153"/>
      <c r="D155" s="26"/>
      <c r="E155" s="26"/>
      <c r="F155" s="26"/>
      <c r="G155" s="26"/>
      <c r="H155" s="26"/>
      <c r="L155" s="12" t="s">
        <v>94</v>
      </c>
      <c r="M155" s="12"/>
    </row>
    <row r="156" spans="2:15" ht="15" x14ac:dyDescent="0.2">
      <c r="B156" s="25"/>
      <c r="C156" s="25"/>
      <c r="D156" s="26"/>
      <c r="E156" s="26"/>
      <c r="F156" s="26"/>
      <c r="G156" s="26"/>
      <c r="H156" s="26"/>
      <c r="L156" s="1" t="s">
        <v>54</v>
      </c>
    </row>
    <row r="157" spans="2:15" customFormat="1" ht="23.25" customHeight="1" thickBot="1" x14ac:dyDescent="0.3">
      <c r="B157" s="126" t="s">
        <v>3</v>
      </c>
      <c r="C157" s="126" t="s">
        <v>4</v>
      </c>
      <c r="D157" s="127" t="s">
        <v>5</v>
      </c>
      <c r="E157" s="127" t="s">
        <v>6</v>
      </c>
      <c r="F157" s="127" t="s">
        <v>7</v>
      </c>
      <c r="G157" s="127" t="s">
        <v>8</v>
      </c>
      <c r="H157" s="127" t="s">
        <v>9</v>
      </c>
      <c r="J157" s="1"/>
      <c r="K157" s="1"/>
      <c r="L157" s="5">
        <v>1</v>
      </c>
      <c r="M157" s="5">
        <v>2</v>
      </c>
      <c r="N157" s="5">
        <v>3</v>
      </c>
      <c r="O157" s="5">
        <v>4</v>
      </c>
    </row>
    <row r="158" spans="2:15" ht="23.25" customHeight="1" x14ac:dyDescent="0.2">
      <c r="B158" s="128" t="s">
        <v>10</v>
      </c>
      <c r="C158" s="129" t="s">
        <v>102</v>
      </c>
      <c r="D158" s="130" t="s">
        <v>82</v>
      </c>
      <c r="E158" s="6">
        <v>6.3298611111111108E-4</v>
      </c>
      <c r="F158" s="131">
        <v>42875</v>
      </c>
      <c r="G158" s="6" t="s">
        <v>63</v>
      </c>
      <c r="H158" s="6" t="s">
        <v>81</v>
      </c>
      <c r="J158" s="1" t="s">
        <v>12</v>
      </c>
      <c r="K158" s="1" t="s">
        <v>13</v>
      </c>
      <c r="L158" s="1" t="str">
        <f>J158&amp;" "&amp;K158&amp;" "&amp;L156&amp;$L155</f>
        <v>50m Libres FemeninoCompetición Adaptada Master</v>
      </c>
      <c r="M158" s="7">
        <f t="shared" ref="M158:M168" si="15">E158</f>
        <v>6.3298611111111108E-4</v>
      </c>
      <c r="N158" s="1" t="str">
        <f t="shared" ref="N158:N168" si="16">C158&amp;" ("&amp;D158&amp;")"</f>
        <v>GEMA CAJA QUILEZ (CDE LAS VICTORIAS CENTRO)</v>
      </c>
      <c r="O158" s="7" t="str">
        <f t="shared" ref="O158:O168" si="17">H158</f>
        <v>N/A</v>
      </c>
    </row>
    <row r="159" spans="2:15" ht="23.25" customHeight="1" x14ac:dyDescent="0.2">
      <c r="B159" s="128" t="s">
        <v>14</v>
      </c>
      <c r="C159" s="129" t="s">
        <v>102</v>
      </c>
      <c r="D159" s="130" t="s">
        <v>82</v>
      </c>
      <c r="E159" s="6">
        <v>1.404050925925926E-3</v>
      </c>
      <c r="F159" s="131">
        <v>42442</v>
      </c>
      <c r="G159" s="6" t="s">
        <v>63</v>
      </c>
      <c r="H159" s="6" t="s">
        <v>81</v>
      </c>
      <c r="J159" s="1" t="s">
        <v>15</v>
      </c>
      <c r="K159" s="1" t="s">
        <v>13</v>
      </c>
      <c r="L159" s="1" t="str">
        <f>J159&amp;" "&amp;K159&amp;" "&amp;L156&amp;$L155</f>
        <v>100m Libres FemeninoCompetición Adaptada Master</v>
      </c>
      <c r="M159" s="7">
        <f t="shared" si="15"/>
        <v>1.404050925925926E-3</v>
      </c>
      <c r="N159" s="1" t="str">
        <f t="shared" si="16"/>
        <v>GEMA CAJA QUILEZ (CDE LAS VICTORIAS CENTRO)</v>
      </c>
      <c r="O159" s="7" t="str">
        <f t="shared" si="17"/>
        <v>N/A</v>
      </c>
    </row>
    <row r="160" spans="2:15" ht="23.25" customHeight="1" x14ac:dyDescent="0.2">
      <c r="B160" s="128" t="s">
        <v>16</v>
      </c>
      <c r="C160" s="129" t="s">
        <v>103</v>
      </c>
      <c r="D160" s="130" t="s">
        <v>82</v>
      </c>
      <c r="E160" s="6">
        <v>3.1814814814814813E-3</v>
      </c>
      <c r="F160" s="131">
        <v>43883</v>
      </c>
      <c r="G160" s="6" t="s">
        <v>60</v>
      </c>
      <c r="H160" s="6" t="s">
        <v>81</v>
      </c>
      <c r="J160" s="1" t="s">
        <v>18</v>
      </c>
      <c r="K160" s="1" t="s">
        <v>13</v>
      </c>
      <c r="L160" s="1" t="str">
        <f>J160&amp;" "&amp;K160&amp;" "&amp;L156&amp;$L155</f>
        <v>200m Libres FemeninoCompetición Adaptada Master</v>
      </c>
      <c r="M160" s="7">
        <f t="shared" si="15"/>
        <v>3.1814814814814813E-3</v>
      </c>
      <c r="N160" s="1" t="str">
        <f t="shared" si="16"/>
        <v>MONICA DIAZ REGODON (CDE LAS VICTORIAS CENTRO)</v>
      </c>
      <c r="O160" s="7" t="str">
        <f t="shared" si="17"/>
        <v>N/A</v>
      </c>
    </row>
    <row r="161" spans="2:15" ht="23.25" customHeight="1" x14ac:dyDescent="0.2">
      <c r="B161" s="128" t="s">
        <v>19</v>
      </c>
      <c r="C161" s="130" t="s">
        <v>39</v>
      </c>
      <c r="D161" s="130" t="s">
        <v>39</v>
      </c>
      <c r="E161" s="11" t="s">
        <v>39</v>
      </c>
      <c r="F161" s="131" t="s">
        <v>39</v>
      </c>
      <c r="G161" s="11" t="s">
        <v>39</v>
      </c>
      <c r="H161" s="6" t="s">
        <v>81</v>
      </c>
      <c r="J161" s="1" t="s">
        <v>23</v>
      </c>
      <c r="K161" s="1" t="s">
        <v>13</v>
      </c>
      <c r="L161" s="1" t="str">
        <f>J161&amp;" "&amp;K161&amp;" "&amp;L156&amp;$L155</f>
        <v>400m Libres FemeninoCompetición Adaptada Master</v>
      </c>
      <c r="M161" s="7" t="str">
        <f t="shared" si="15"/>
        <v>--</v>
      </c>
      <c r="N161" s="1" t="str">
        <f t="shared" si="16"/>
        <v>-- (--)</v>
      </c>
      <c r="O161" s="7" t="str">
        <f t="shared" si="17"/>
        <v>N/A</v>
      </c>
    </row>
    <row r="162" spans="2:15" ht="23.25" customHeight="1" x14ac:dyDescent="0.2">
      <c r="B162" s="128" t="s">
        <v>57</v>
      </c>
      <c r="C162" s="130" t="s">
        <v>39</v>
      </c>
      <c r="D162" s="130" t="s">
        <v>39</v>
      </c>
      <c r="E162" s="11" t="s">
        <v>39</v>
      </c>
      <c r="F162" s="131" t="s">
        <v>39</v>
      </c>
      <c r="G162" s="11" t="s">
        <v>39</v>
      </c>
      <c r="H162" s="6" t="s">
        <v>81</v>
      </c>
      <c r="J162" s="1" t="s">
        <v>58</v>
      </c>
      <c r="K162" s="1" t="s">
        <v>13</v>
      </c>
      <c r="L162" s="1" t="str">
        <f>J162&amp;" "&amp;K162&amp;" "&amp;L156&amp;$L155</f>
        <v>800m Libres FemeninoCompetición Adaptada Master</v>
      </c>
      <c r="M162" s="7" t="str">
        <f t="shared" si="15"/>
        <v>--</v>
      </c>
      <c r="N162" s="1" t="str">
        <f t="shared" si="16"/>
        <v>-- (--)</v>
      </c>
      <c r="O162" s="7" t="str">
        <f t="shared" si="17"/>
        <v>N/A</v>
      </c>
    </row>
    <row r="163" spans="2:15" ht="23.25" customHeight="1" x14ac:dyDescent="0.2">
      <c r="B163" s="128" t="s">
        <v>29</v>
      </c>
      <c r="C163" s="129" t="s">
        <v>102</v>
      </c>
      <c r="D163" s="130" t="s">
        <v>82</v>
      </c>
      <c r="E163" s="6">
        <v>6.0069444444444439E-4</v>
      </c>
      <c r="F163" s="131">
        <v>42442</v>
      </c>
      <c r="G163" s="6" t="s">
        <v>63</v>
      </c>
      <c r="H163" s="6" t="s">
        <v>81</v>
      </c>
      <c r="J163" s="1" t="s">
        <v>12</v>
      </c>
      <c r="K163" s="1" t="s">
        <v>31</v>
      </c>
      <c r="L163" s="1" t="str">
        <f>J163&amp;" "&amp;K163&amp;" "&amp;L156&amp;$L155</f>
        <v>50m Espalda FemeninoCompetición Adaptada Master</v>
      </c>
      <c r="M163" s="7">
        <f t="shared" si="15"/>
        <v>6.0069444444444439E-4</v>
      </c>
      <c r="N163" s="1" t="str">
        <f t="shared" si="16"/>
        <v>GEMA CAJA QUILEZ (CDE LAS VICTORIAS CENTRO)</v>
      </c>
      <c r="O163" s="7" t="str">
        <f t="shared" si="17"/>
        <v>N/A</v>
      </c>
    </row>
    <row r="164" spans="2:15" ht="23.25" customHeight="1" x14ac:dyDescent="0.2">
      <c r="B164" s="128" t="s">
        <v>32</v>
      </c>
      <c r="C164" s="129" t="s">
        <v>102</v>
      </c>
      <c r="D164" s="130" t="s">
        <v>82</v>
      </c>
      <c r="E164" s="6">
        <v>1.4130787037037037E-3</v>
      </c>
      <c r="F164" s="131">
        <v>42470</v>
      </c>
      <c r="G164" s="6" t="s">
        <v>63</v>
      </c>
      <c r="H164" s="6" t="s">
        <v>81</v>
      </c>
      <c r="J164" s="1" t="s">
        <v>15</v>
      </c>
      <c r="K164" s="1" t="s">
        <v>31</v>
      </c>
      <c r="L164" s="1" t="str">
        <f>J164&amp;" "&amp;K164&amp;" "&amp;L156&amp;$L155</f>
        <v>100m Espalda FemeninoCompetición Adaptada Master</v>
      </c>
      <c r="M164" s="7">
        <f t="shared" si="15"/>
        <v>1.4130787037037037E-3</v>
      </c>
      <c r="N164" s="1" t="str">
        <f t="shared" si="16"/>
        <v>GEMA CAJA QUILEZ (CDE LAS VICTORIAS CENTRO)</v>
      </c>
      <c r="O164" s="7" t="str">
        <f t="shared" si="17"/>
        <v>N/A</v>
      </c>
    </row>
    <row r="165" spans="2:15" ht="23.25" customHeight="1" x14ac:dyDescent="0.2">
      <c r="B165" s="128" t="s">
        <v>33</v>
      </c>
      <c r="C165" s="129" t="s">
        <v>102</v>
      </c>
      <c r="D165" s="130" t="s">
        <v>82</v>
      </c>
      <c r="E165" s="6">
        <v>3.1459490740740736E-3</v>
      </c>
      <c r="F165" s="131">
        <v>43168</v>
      </c>
      <c r="G165" s="6" t="s">
        <v>64</v>
      </c>
      <c r="H165" s="6" t="s">
        <v>81</v>
      </c>
      <c r="J165" s="1" t="s">
        <v>18</v>
      </c>
      <c r="K165" s="1" t="s">
        <v>31</v>
      </c>
      <c r="L165" s="1" t="str">
        <f>J165&amp;" "&amp;K165&amp;" "&amp;L156&amp;$L155</f>
        <v>200m Espalda FemeninoCompetición Adaptada Master</v>
      </c>
      <c r="M165" s="7">
        <f t="shared" si="15"/>
        <v>3.1459490740740736E-3</v>
      </c>
      <c r="N165" s="1" t="str">
        <f t="shared" si="16"/>
        <v>GEMA CAJA QUILEZ (CDE LAS VICTORIAS CENTRO)</v>
      </c>
      <c r="O165" s="7" t="str">
        <f t="shared" si="17"/>
        <v>N/A</v>
      </c>
    </row>
    <row r="166" spans="2:15" ht="23.25" customHeight="1" x14ac:dyDescent="0.2">
      <c r="B166" s="128" t="s">
        <v>34</v>
      </c>
      <c r="C166" s="129" t="s">
        <v>104</v>
      </c>
      <c r="D166" s="130" t="s">
        <v>82</v>
      </c>
      <c r="E166" s="6">
        <v>7.309027777777778E-4</v>
      </c>
      <c r="F166" s="131">
        <v>43428</v>
      </c>
      <c r="G166" s="6" t="s">
        <v>60</v>
      </c>
      <c r="H166" s="6" t="s">
        <v>81</v>
      </c>
      <c r="J166" s="1" t="s">
        <v>12</v>
      </c>
      <c r="K166" s="1" t="s">
        <v>36</v>
      </c>
      <c r="L166" s="1" t="str">
        <f>J166&amp;" "&amp;K166&amp;" "&amp;L156&amp;$L155</f>
        <v>50m Mariposa FemeninoCompetición Adaptada Master</v>
      </c>
      <c r="M166" s="7">
        <f t="shared" si="15"/>
        <v>7.309027777777778E-4</v>
      </c>
      <c r="N166" s="1" t="str">
        <f t="shared" si="16"/>
        <v>MARIA CARMEN CAJA DEL CASTILLO (CDE LAS VICTORIAS CENTRO)</v>
      </c>
      <c r="O166" s="7" t="str">
        <f t="shared" si="17"/>
        <v>N/A</v>
      </c>
    </row>
    <row r="167" spans="2:15" ht="23.25" customHeight="1" x14ac:dyDescent="0.2">
      <c r="B167" s="128" t="s">
        <v>37</v>
      </c>
      <c r="C167" s="129" t="s">
        <v>103</v>
      </c>
      <c r="D167" s="130" t="s">
        <v>82</v>
      </c>
      <c r="E167" s="6">
        <v>1.7320601851851852E-3</v>
      </c>
      <c r="F167" s="131">
        <v>43792</v>
      </c>
      <c r="G167" s="6" t="s">
        <v>60</v>
      </c>
      <c r="H167" s="6" t="s">
        <v>81</v>
      </c>
      <c r="J167" s="1" t="s">
        <v>15</v>
      </c>
      <c r="K167" s="1" t="s">
        <v>36</v>
      </c>
      <c r="L167" s="1" t="str">
        <f>J167&amp;" "&amp;K167&amp;" "&amp;L156&amp;$L155</f>
        <v>100m Mariposa FemeninoCompetición Adaptada Master</v>
      </c>
      <c r="M167" s="7">
        <f t="shared" si="15"/>
        <v>1.7320601851851852E-3</v>
      </c>
      <c r="N167" s="1" t="str">
        <f t="shared" si="16"/>
        <v>MONICA DIAZ REGODON (CDE LAS VICTORIAS CENTRO)</v>
      </c>
      <c r="O167" s="7" t="str">
        <f t="shared" si="17"/>
        <v>N/A</v>
      </c>
    </row>
    <row r="168" spans="2:15" ht="23.25" customHeight="1" x14ac:dyDescent="0.2">
      <c r="B168" s="128" t="s">
        <v>38</v>
      </c>
      <c r="C168" s="130" t="s">
        <v>39</v>
      </c>
      <c r="D168" s="130" t="s">
        <v>39</v>
      </c>
      <c r="E168" s="11" t="s">
        <v>39</v>
      </c>
      <c r="F168" s="131" t="s">
        <v>39</v>
      </c>
      <c r="G168" s="11" t="s">
        <v>39</v>
      </c>
      <c r="H168" s="6" t="s">
        <v>81</v>
      </c>
      <c r="J168" s="1" t="s">
        <v>18</v>
      </c>
      <c r="K168" s="1" t="s">
        <v>36</v>
      </c>
      <c r="L168" s="1" t="str">
        <f>J168&amp;" "&amp;K168&amp;" "&amp;L156&amp;$L155</f>
        <v>200m Mariposa FemeninoCompetición Adaptada Master</v>
      </c>
      <c r="M168" s="7" t="str">
        <f t="shared" si="15"/>
        <v>--</v>
      </c>
      <c r="N168" s="1" t="str">
        <f t="shared" si="16"/>
        <v>-- (--)</v>
      </c>
      <c r="O168" s="7" t="str">
        <f t="shared" si="17"/>
        <v>N/A</v>
      </c>
    </row>
    <row r="169" spans="2:15" ht="15" x14ac:dyDescent="0.2">
      <c r="B169" s="25"/>
      <c r="C169" s="25"/>
      <c r="D169" s="26"/>
      <c r="E169" s="26"/>
      <c r="F169" s="26"/>
      <c r="G169" s="26"/>
      <c r="H169" s="26"/>
      <c r="M169" s="7"/>
      <c r="O169" s="7"/>
    </row>
    <row r="170" spans="2:15" customFormat="1" ht="23.25" customHeight="1" thickBot="1" x14ac:dyDescent="0.3">
      <c r="B170" s="126" t="s">
        <v>3</v>
      </c>
      <c r="C170" s="126" t="s">
        <v>4</v>
      </c>
      <c r="D170" s="127" t="s">
        <v>5</v>
      </c>
      <c r="E170" s="127" t="s">
        <v>6</v>
      </c>
      <c r="F170" s="127" t="s">
        <v>7</v>
      </c>
      <c r="G170" s="127" t="s">
        <v>8</v>
      </c>
      <c r="H170" s="127" t="s">
        <v>40</v>
      </c>
      <c r="J170" s="1"/>
      <c r="K170" s="1"/>
      <c r="L170" s="1"/>
      <c r="M170" s="7"/>
      <c r="N170" s="1"/>
      <c r="O170" s="7"/>
    </row>
    <row r="171" spans="2:15" ht="23.25" customHeight="1" x14ac:dyDescent="0.2">
      <c r="B171" s="128" t="s">
        <v>41</v>
      </c>
      <c r="C171" s="129" t="s">
        <v>105</v>
      </c>
      <c r="D171" s="130" t="s">
        <v>100</v>
      </c>
      <c r="E171" s="6">
        <v>7.9247685185185183E-4</v>
      </c>
      <c r="F171" s="131">
        <v>44528</v>
      </c>
      <c r="G171" s="6" t="s">
        <v>60</v>
      </c>
      <c r="H171" s="6" t="s">
        <v>81</v>
      </c>
      <c r="J171" s="1" t="s">
        <v>12</v>
      </c>
      <c r="K171" s="1" t="s">
        <v>42</v>
      </c>
      <c r="L171" s="1" t="str">
        <f>J171&amp;" "&amp;K171&amp;" "&amp;L156&amp;$L155</f>
        <v>50m Braza FemeninoCompetición Adaptada Master</v>
      </c>
      <c r="M171" s="7">
        <f>E171</f>
        <v>7.9247685185185183E-4</v>
      </c>
      <c r="N171" s="1" t="str">
        <f>C171&amp;" ("&amp;D171&amp;")"</f>
        <v>BEATRIZ GOMEZ ROMERO (SAD APADIS)</v>
      </c>
      <c r="O171" s="7" t="str">
        <f>H171</f>
        <v>N/A</v>
      </c>
    </row>
    <row r="172" spans="2:15" ht="23.25" customHeight="1" x14ac:dyDescent="0.2">
      <c r="B172" s="128" t="s">
        <v>43</v>
      </c>
      <c r="C172" s="130" t="s">
        <v>392</v>
      </c>
      <c r="D172" s="130" t="s">
        <v>217</v>
      </c>
      <c r="E172" s="11">
        <v>2.1503472222222223E-3</v>
      </c>
      <c r="F172" s="109">
        <v>45641</v>
      </c>
      <c r="G172" s="6" t="s">
        <v>60</v>
      </c>
      <c r="H172" s="6" t="s">
        <v>81</v>
      </c>
      <c r="J172" s="1" t="s">
        <v>15</v>
      </c>
      <c r="K172" s="1" t="s">
        <v>42</v>
      </c>
      <c r="L172" s="1" t="str">
        <f>J172&amp;" "&amp;K172&amp;" "&amp;L156&amp;$L155</f>
        <v>100m Braza FemeninoCompetición Adaptada Master</v>
      </c>
      <c r="M172" s="7">
        <f>E172</f>
        <v>2.1503472222222223E-3</v>
      </c>
      <c r="N172" s="1" t="str">
        <f>C172&amp;" ("&amp;D172&amp;")"</f>
        <v>COLAO DIAZ-MAYORDOMO, VICTORIA (ADIL-FUNDACION ESFERA)</v>
      </c>
      <c r="O172" s="7" t="str">
        <f>H172</f>
        <v>N/A</v>
      </c>
    </row>
    <row r="173" spans="2:15" ht="23.25" customHeight="1" x14ac:dyDescent="0.2">
      <c r="B173" s="128" t="s">
        <v>47</v>
      </c>
      <c r="C173" s="130" t="s">
        <v>39</v>
      </c>
      <c r="D173" s="130" t="s">
        <v>39</v>
      </c>
      <c r="E173" s="11" t="s">
        <v>39</v>
      </c>
      <c r="F173" s="131" t="s">
        <v>39</v>
      </c>
      <c r="G173" s="11" t="s">
        <v>39</v>
      </c>
      <c r="H173" s="6" t="s">
        <v>81</v>
      </c>
      <c r="J173" s="1" t="s">
        <v>18</v>
      </c>
      <c r="K173" s="1" t="s">
        <v>42</v>
      </c>
      <c r="L173" s="1" t="str">
        <f>J173&amp;" "&amp;K173&amp;" "&amp;L156&amp;$L155</f>
        <v>200m Braza FemeninoCompetición Adaptada Master</v>
      </c>
      <c r="M173" s="7" t="str">
        <f>E173</f>
        <v>--</v>
      </c>
      <c r="N173" s="1" t="str">
        <f>C173&amp;" ("&amp;D173&amp;")"</f>
        <v>-- (--)</v>
      </c>
      <c r="O173" s="7" t="str">
        <f>H173</f>
        <v>N/A</v>
      </c>
    </row>
    <row r="174" spans="2:15" ht="15" x14ac:dyDescent="0.2">
      <c r="B174" s="25"/>
      <c r="C174" s="25"/>
      <c r="D174" s="26"/>
      <c r="E174" s="26"/>
      <c r="F174" s="26"/>
      <c r="G174" s="26"/>
      <c r="H174" s="26"/>
      <c r="M174" s="7"/>
      <c r="O174" s="7"/>
    </row>
    <row r="175" spans="2:15" customFormat="1" ht="23.25" customHeight="1" thickBot="1" x14ac:dyDescent="0.3">
      <c r="B175" s="126" t="s">
        <v>3</v>
      </c>
      <c r="C175" s="126" t="s">
        <v>4</v>
      </c>
      <c r="D175" s="127" t="s">
        <v>5</v>
      </c>
      <c r="E175" s="127" t="s">
        <v>6</v>
      </c>
      <c r="F175" s="127" t="s">
        <v>7</v>
      </c>
      <c r="G175" s="127" t="s">
        <v>8</v>
      </c>
      <c r="H175" s="127" t="s">
        <v>48</v>
      </c>
      <c r="J175" s="1"/>
      <c r="K175" s="1"/>
      <c r="L175" s="1"/>
      <c r="M175" s="7"/>
      <c r="N175" s="1"/>
      <c r="O175" s="7"/>
    </row>
    <row r="176" spans="2:15" ht="23.25" customHeight="1" x14ac:dyDescent="0.2">
      <c r="B176" s="128" t="s">
        <v>49</v>
      </c>
      <c r="C176" s="129" t="s">
        <v>103</v>
      </c>
      <c r="D176" s="130" t="s">
        <v>82</v>
      </c>
      <c r="E176" s="6">
        <v>3.3656250000000001E-3</v>
      </c>
      <c r="F176" s="131">
        <v>43428</v>
      </c>
      <c r="G176" s="6" t="s">
        <v>60</v>
      </c>
      <c r="H176" s="6" t="s">
        <v>81</v>
      </c>
      <c r="J176" s="1" t="s">
        <v>18</v>
      </c>
      <c r="K176" s="1" t="s">
        <v>50</v>
      </c>
      <c r="L176" s="1" t="str">
        <f>J176&amp;" "&amp;K176&amp;" "&amp;L156&amp;$L155</f>
        <v>200m Estilos FemeninoCompetición Adaptada Master</v>
      </c>
      <c r="M176" s="7">
        <f>E176</f>
        <v>3.3656250000000001E-3</v>
      </c>
      <c r="N176" s="1" t="str">
        <f>C176&amp;" ("&amp;D176&amp;")"</f>
        <v>MONICA DIAZ REGODON (CDE LAS VICTORIAS CENTRO)</v>
      </c>
      <c r="O176" s="7" t="str">
        <f>H176</f>
        <v>N/A</v>
      </c>
    </row>
    <row r="177" spans="2:15" ht="23.25" customHeight="1" x14ac:dyDescent="0.2">
      <c r="B177" s="128" t="s">
        <v>51</v>
      </c>
      <c r="C177" s="130" t="s">
        <v>39</v>
      </c>
      <c r="D177" s="130" t="s">
        <v>39</v>
      </c>
      <c r="E177" s="11" t="s">
        <v>39</v>
      </c>
      <c r="F177" s="131" t="s">
        <v>39</v>
      </c>
      <c r="G177" s="11" t="s">
        <v>39</v>
      </c>
      <c r="H177" s="6" t="s">
        <v>81</v>
      </c>
      <c r="J177" s="1" t="s">
        <v>23</v>
      </c>
      <c r="K177" s="1" t="s">
        <v>50</v>
      </c>
      <c r="L177" s="1" t="str">
        <f>J177&amp;" "&amp;K177&amp;" "&amp;L156&amp;$L155</f>
        <v>400m Estilos FemeninoCompetición Adaptada Master</v>
      </c>
      <c r="M177" s="7" t="str">
        <f>E177</f>
        <v>--</v>
      </c>
      <c r="N177" s="1" t="str">
        <f>C177&amp;" ("&amp;D177&amp;")"</f>
        <v>-- (--)</v>
      </c>
      <c r="O177" s="7" t="str">
        <f>H177</f>
        <v>N/A</v>
      </c>
    </row>
    <row r="178" spans="2:15" ht="15" customHeight="1" x14ac:dyDescent="0.2">
      <c r="B178" s="25"/>
      <c r="C178" s="25"/>
      <c r="D178" s="26"/>
      <c r="E178" s="26"/>
      <c r="F178" s="26"/>
      <c r="G178" s="26"/>
      <c r="H178" s="26"/>
    </row>
    <row r="179" spans="2:15" ht="15" customHeight="1" x14ac:dyDescent="0.2">
      <c r="B179" s="25"/>
      <c r="C179" s="25"/>
      <c r="D179" s="26"/>
      <c r="E179" s="26"/>
      <c r="F179" s="26"/>
      <c r="G179" s="26"/>
      <c r="H179" s="26"/>
    </row>
    <row r="180" spans="2:15" ht="30" thickBot="1" x14ac:dyDescent="0.25">
      <c r="B180" s="153" t="s">
        <v>106</v>
      </c>
      <c r="C180" s="153"/>
      <c r="D180" s="26"/>
      <c r="E180" s="26"/>
      <c r="F180" s="26"/>
      <c r="G180" s="26"/>
      <c r="H180" s="26"/>
      <c r="L180" s="13" t="s">
        <v>107</v>
      </c>
      <c r="M180" s="14"/>
    </row>
    <row r="181" spans="2:15" ht="15" x14ac:dyDescent="0.2">
      <c r="B181" s="25"/>
      <c r="C181" s="25"/>
      <c r="D181" s="26"/>
      <c r="E181" s="26"/>
      <c r="F181" s="26"/>
      <c r="G181" s="26"/>
      <c r="H181" s="26"/>
      <c r="L181" s="1" t="s">
        <v>2</v>
      </c>
    </row>
    <row r="182" spans="2:15" customFormat="1" ht="23.25" customHeight="1" thickBot="1" x14ac:dyDescent="0.3">
      <c r="B182" s="126" t="s">
        <v>3</v>
      </c>
      <c r="C182" s="126" t="s">
        <v>4</v>
      </c>
      <c r="D182" s="127" t="s">
        <v>5</v>
      </c>
      <c r="E182" s="127" t="s">
        <v>6</v>
      </c>
      <c r="F182" s="127" t="s">
        <v>7</v>
      </c>
      <c r="G182" s="127" t="s">
        <v>8</v>
      </c>
      <c r="H182" s="127" t="s">
        <v>9</v>
      </c>
      <c r="J182" s="1"/>
      <c r="K182" s="1"/>
      <c r="L182" s="5">
        <v>1</v>
      </c>
      <c r="M182" s="5">
        <v>2</v>
      </c>
      <c r="N182" s="5">
        <v>3</v>
      </c>
      <c r="O182" s="5">
        <v>4</v>
      </c>
    </row>
    <row r="183" spans="2:15" ht="23.25" customHeight="1" x14ac:dyDescent="0.2">
      <c r="B183" s="128" t="s">
        <v>10</v>
      </c>
      <c r="C183" s="129" t="s">
        <v>108</v>
      </c>
      <c r="D183" s="130" t="s">
        <v>145</v>
      </c>
      <c r="E183" s="6">
        <v>5.2627314814814822E-4</v>
      </c>
      <c r="F183" s="131">
        <v>44528</v>
      </c>
      <c r="G183" s="6" t="s">
        <v>60</v>
      </c>
      <c r="H183" s="6" t="s">
        <v>81</v>
      </c>
      <c r="J183" s="1" t="s">
        <v>12</v>
      </c>
      <c r="K183" s="1" t="s">
        <v>13</v>
      </c>
      <c r="L183" s="1" t="str">
        <f>J183&amp;" "&amp;K183&amp;" "&amp;L181&amp;$L180</f>
        <v>50m Libres MasculinoCompetición Adaptada Infantil</v>
      </c>
      <c r="M183" s="7">
        <f>E183</f>
        <v>5.2627314814814822E-4</v>
      </c>
      <c r="N183" s="1" t="str">
        <f>C183&amp;" ("&amp;D183&amp;")"</f>
        <v>RODRIGO BERNAL MAÑAS (SAD DELFINES SIGLO XXI)</v>
      </c>
      <c r="O183" s="7" t="str">
        <f>H183</f>
        <v>N/A</v>
      </c>
    </row>
    <row r="184" spans="2:15" ht="23.25" customHeight="1" x14ac:dyDescent="0.2">
      <c r="B184" s="128" t="s">
        <v>14</v>
      </c>
      <c r="C184" s="129" t="s">
        <v>108</v>
      </c>
      <c r="D184" s="130" t="s">
        <v>82</v>
      </c>
      <c r="E184" s="6">
        <v>1.2486111111111111E-3</v>
      </c>
      <c r="F184" s="131">
        <v>44309</v>
      </c>
      <c r="G184" s="6" t="s">
        <v>30</v>
      </c>
      <c r="H184" s="6" t="s">
        <v>81</v>
      </c>
      <c r="J184" s="1" t="s">
        <v>15</v>
      </c>
      <c r="K184" s="1" t="s">
        <v>13</v>
      </c>
      <c r="L184" s="1" t="str">
        <f>J184&amp;" "&amp;K184&amp;" "&amp;L180&amp;$L180</f>
        <v>100m Libres Competición Adaptada InfantilCompetición Adaptada Infantil</v>
      </c>
      <c r="M184" s="7">
        <f>E184</f>
        <v>1.2486111111111111E-3</v>
      </c>
      <c r="N184" s="1" t="str">
        <f>C184&amp;" ("&amp;D184&amp;")"</f>
        <v>RODRIGO BERNAL MAÑAS (CDE LAS VICTORIAS CENTRO)</v>
      </c>
      <c r="O184" s="7" t="str">
        <f>H184</f>
        <v>N/A</v>
      </c>
    </row>
    <row r="185" spans="2:15" ht="23.25" customHeight="1" x14ac:dyDescent="0.2">
      <c r="B185" s="128" t="s">
        <v>29</v>
      </c>
      <c r="C185" s="129" t="s">
        <v>435</v>
      </c>
      <c r="D185" s="130" t="s">
        <v>284</v>
      </c>
      <c r="E185" s="6">
        <v>6.8437499999999998E-4</v>
      </c>
      <c r="F185" s="109">
        <v>45676</v>
      </c>
      <c r="G185" s="6" t="s">
        <v>60</v>
      </c>
      <c r="H185" s="6" t="s">
        <v>81</v>
      </c>
      <c r="J185" s="1" t="s">
        <v>12</v>
      </c>
      <c r="K185" s="1" t="s">
        <v>31</v>
      </c>
      <c r="L185" s="1" t="str">
        <f>J185&amp;" "&amp;K185&amp;" "&amp;L181&amp;$L180</f>
        <v>50m Espalda MasculinoCompetición Adaptada Infantil</v>
      </c>
      <c r="M185" s="7">
        <f>E185</f>
        <v>6.8437499999999998E-4</v>
      </c>
      <c r="N185" s="1" t="str">
        <f>C185&amp;" ("&amp;D185&amp;")"</f>
        <v>ILLANES ARCE, PEDRO (DELFINES SIGLO XXI)</v>
      </c>
      <c r="O185" s="7" t="str">
        <f>H185</f>
        <v>N/A</v>
      </c>
    </row>
    <row r="186" spans="2:15" ht="23.25" customHeight="1" x14ac:dyDescent="0.2">
      <c r="B186" s="128" t="s">
        <v>34</v>
      </c>
      <c r="C186" s="130" t="s">
        <v>39</v>
      </c>
      <c r="D186" s="130" t="s">
        <v>39</v>
      </c>
      <c r="E186" s="11" t="s">
        <v>39</v>
      </c>
      <c r="F186" s="131" t="s">
        <v>39</v>
      </c>
      <c r="G186" s="11" t="s">
        <v>39</v>
      </c>
      <c r="H186" s="6" t="s">
        <v>81</v>
      </c>
      <c r="J186" s="1" t="s">
        <v>12</v>
      </c>
      <c r="K186" s="1" t="s">
        <v>36</v>
      </c>
      <c r="L186" s="1" t="str">
        <f>J186&amp;" "&amp;K186&amp;" "&amp;L181&amp;$L180</f>
        <v>50m Mariposa MasculinoCompetición Adaptada Infantil</v>
      </c>
      <c r="M186" s="7" t="str">
        <f>E186</f>
        <v>--</v>
      </c>
      <c r="N186" s="1" t="str">
        <f>C186&amp;" ("&amp;D186&amp;")"</f>
        <v>-- (--)</v>
      </c>
      <c r="O186" s="7" t="str">
        <f>H186</f>
        <v>N/A</v>
      </c>
    </row>
    <row r="187" spans="2:15" ht="15" x14ac:dyDescent="0.2">
      <c r="B187" s="25"/>
      <c r="C187" s="25"/>
      <c r="D187" s="26"/>
      <c r="E187" s="26"/>
      <c r="F187" s="26"/>
      <c r="G187" s="26"/>
      <c r="H187" s="26"/>
      <c r="M187" s="7"/>
      <c r="O187" s="7"/>
    </row>
    <row r="188" spans="2:15" customFormat="1" ht="23.25" customHeight="1" thickBot="1" x14ac:dyDescent="0.3">
      <c r="B188" s="126" t="s">
        <v>3</v>
      </c>
      <c r="C188" s="126" t="s">
        <v>4</v>
      </c>
      <c r="D188" s="127" t="s">
        <v>5</v>
      </c>
      <c r="E188" s="127" t="s">
        <v>6</v>
      </c>
      <c r="F188" s="127" t="s">
        <v>7</v>
      </c>
      <c r="G188" s="127" t="s">
        <v>8</v>
      </c>
      <c r="H188" s="127" t="s">
        <v>40</v>
      </c>
      <c r="J188" s="1"/>
      <c r="K188" s="1"/>
      <c r="L188" s="1"/>
      <c r="M188" s="7"/>
      <c r="N188" s="1"/>
      <c r="O188" s="7"/>
    </row>
    <row r="189" spans="2:15" ht="23.25" customHeight="1" x14ac:dyDescent="0.2">
      <c r="B189" s="128" t="s">
        <v>41</v>
      </c>
      <c r="C189" s="129" t="s">
        <v>435</v>
      </c>
      <c r="D189" s="130" t="s">
        <v>284</v>
      </c>
      <c r="E189" s="6">
        <v>7.4375000000000005E-4</v>
      </c>
      <c r="F189" s="109">
        <v>45766</v>
      </c>
      <c r="G189" s="6" t="s">
        <v>60</v>
      </c>
      <c r="H189" s="6" t="s">
        <v>81</v>
      </c>
      <c r="J189" s="1" t="s">
        <v>12</v>
      </c>
      <c r="K189" s="1" t="s">
        <v>42</v>
      </c>
      <c r="L189" s="1" t="str">
        <f>J189&amp;" "&amp;K189&amp;" "&amp;L181&amp;$L180</f>
        <v>50m Braza MasculinoCompetición Adaptada Infantil</v>
      </c>
      <c r="M189" s="7">
        <f>E189</f>
        <v>7.4375000000000005E-4</v>
      </c>
      <c r="N189" s="1" t="str">
        <f>C189&amp;" ("&amp;D189&amp;")"</f>
        <v>ILLANES ARCE, PEDRO (DELFINES SIGLO XXI)</v>
      </c>
      <c r="O189" s="7" t="str">
        <f>H189</f>
        <v>N/A</v>
      </c>
    </row>
    <row r="190" spans="2:15" ht="15" x14ac:dyDescent="0.2">
      <c r="B190" s="25"/>
      <c r="C190" s="25"/>
      <c r="D190" s="26"/>
      <c r="E190" s="26"/>
      <c r="F190" s="26"/>
      <c r="G190" s="26"/>
      <c r="H190" s="26"/>
      <c r="M190" s="7"/>
      <c r="O190" s="7"/>
    </row>
    <row r="191" spans="2:15" customFormat="1" ht="23.25" customHeight="1" thickBot="1" x14ac:dyDescent="0.3">
      <c r="B191" s="126" t="s">
        <v>3</v>
      </c>
      <c r="C191" s="126" t="s">
        <v>4</v>
      </c>
      <c r="D191" s="127" t="s">
        <v>5</v>
      </c>
      <c r="E191" s="127" t="s">
        <v>6</v>
      </c>
      <c r="F191" s="127" t="s">
        <v>7</v>
      </c>
      <c r="G191" s="127" t="s">
        <v>8</v>
      </c>
      <c r="H191" s="127" t="s">
        <v>48</v>
      </c>
      <c r="J191" s="1"/>
      <c r="K191" s="1"/>
      <c r="L191" s="1"/>
      <c r="M191" s="7"/>
      <c r="N191" s="1"/>
      <c r="O191" s="7"/>
    </row>
    <row r="192" spans="2:15" ht="23.25" customHeight="1" x14ac:dyDescent="0.2">
      <c r="B192" s="128" t="s">
        <v>49</v>
      </c>
      <c r="C192" s="130" t="s">
        <v>39</v>
      </c>
      <c r="D192" s="130" t="s">
        <v>39</v>
      </c>
      <c r="E192" s="11" t="s">
        <v>39</v>
      </c>
      <c r="F192" s="131" t="s">
        <v>39</v>
      </c>
      <c r="G192" s="11" t="s">
        <v>39</v>
      </c>
      <c r="H192" s="6" t="s">
        <v>81</v>
      </c>
      <c r="J192" s="1" t="s">
        <v>18</v>
      </c>
      <c r="K192" s="1" t="s">
        <v>50</v>
      </c>
      <c r="L192" s="1" t="str">
        <f>J192&amp;" "&amp;K192&amp;" "&amp;L181&amp;$L180</f>
        <v>200m Estilos MasculinoCompetición Adaptada Infantil</v>
      </c>
      <c r="M192" s="7" t="str">
        <f>E192</f>
        <v>--</v>
      </c>
      <c r="N192" s="1" t="str">
        <f>C192&amp;" ("&amp;D192&amp;")"</f>
        <v>-- (--)</v>
      </c>
      <c r="O192" s="7" t="str">
        <f>H192</f>
        <v>N/A</v>
      </c>
    </row>
    <row r="193" spans="2:15" ht="15" x14ac:dyDescent="0.2">
      <c r="B193" s="25"/>
      <c r="C193" s="25"/>
      <c r="D193" s="26"/>
      <c r="E193" s="26"/>
      <c r="F193" s="26"/>
      <c r="G193" s="26"/>
      <c r="H193" s="26"/>
      <c r="M193" s="7"/>
      <c r="O193" s="7"/>
    </row>
    <row r="194" spans="2:15" ht="15" x14ac:dyDescent="0.2">
      <c r="B194" s="25"/>
      <c r="C194" s="25"/>
      <c r="D194" s="26"/>
      <c r="E194" s="26"/>
      <c r="F194" s="26"/>
      <c r="G194" s="26"/>
      <c r="H194" s="26"/>
      <c r="M194" s="7"/>
      <c r="O194" s="7"/>
    </row>
    <row r="195" spans="2:15" ht="30" thickBot="1" x14ac:dyDescent="0.25">
      <c r="B195" s="153" t="s">
        <v>109</v>
      </c>
      <c r="C195" s="153"/>
      <c r="D195" s="26"/>
      <c r="E195" s="26"/>
      <c r="F195" s="26"/>
      <c r="G195" s="26"/>
      <c r="H195" s="26"/>
      <c r="L195" s="13" t="s">
        <v>107</v>
      </c>
      <c r="M195" s="14"/>
    </row>
    <row r="196" spans="2:15" ht="15" x14ac:dyDescent="0.2">
      <c r="B196" s="25"/>
      <c r="C196" s="25"/>
      <c r="D196" s="26"/>
      <c r="E196" s="26"/>
      <c r="F196" s="26"/>
      <c r="G196" s="26"/>
      <c r="H196" s="26"/>
      <c r="L196" s="1" t="s">
        <v>54</v>
      </c>
    </row>
    <row r="197" spans="2:15" customFormat="1" ht="23.25" customHeight="1" thickBot="1" x14ac:dyDescent="0.3">
      <c r="B197" s="126" t="s">
        <v>3</v>
      </c>
      <c r="C197" s="126" t="s">
        <v>4</v>
      </c>
      <c r="D197" s="127" t="s">
        <v>5</v>
      </c>
      <c r="E197" s="127" t="s">
        <v>6</v>
      </c>
      <c r="F197" s="127" t="s">
        <v>7</v>
      </c>
      <c r="G197" s="127" t="s">
        <v>8</v>
      </c>
      <c r="H197" s="127" t="s">
        <v>9</v>
      </c>
      <c r="J197" s="1"/>
      <c r="K197" s="1"/>
      <c r="L197" s="5">
        <v>1</v>
      </c>
      <c r="M197" s="5">
        <v>2</v>
      </c>
      <c r="N197" s="5">
        <v>3</v>
      </c>
      <c r="O197" s="5">
        <v>4</v>
      </c>
    </row>
    <row r="198" spans="2:15" ht="23.25" customHeight="1" x14ac:dyDescent="0.2">
      <c r="B198" s="128" t="s">
        <v>10</v>
      </c>
      <c r="C198" s="129" t="s">
        <v>115</v>
      </c>
      <c r="D198" s="130" t="s">
        <v>110</v>
      </c>
      <c r="E198" s="6">
        <v>6.7777777777777791E-4</v>
      </c>
      <c r="F198" s="131">
        <v>44976</v>
      </c>
      <c r="G198" s="6" t="s">
        <v>60</v>
      </c>
      <c r="H198" s="6" t="s">
        <v>81</v>
      </c>
      <c r="J198" s="1" t="s">
        <v>12</v>
      </c>
      <c r="K198" s="1" t="s">
        <v>13</v>
      </c>
      <c r="L198" s="1" t="str">
        <f>J198&amp;" "&amp;K198&amp;" "&amp;L196&amp;$L195</f>
        <v>50m Libres FemeninoCompetición Adaptada Infantil</v>
      </c>
      <c r="M198" s="7">
        <f>E198</f>
        <v>6.7777777777777791E-4</v>
      </c>
      <c r="N198" s="1" t="str">
        <f>C198&amp;" ("&amp;D198&amp;")"</f>
        <v>ELENA GIL HUE (SAD FUNDACION SINDROME DOWN MADRID)</v>
      </c>
      <c r="O198" s="7" t="str">
        <f>H198</f>
        <v>N/A</v>
      </c>
    </row>
    <row r="199" spans="2:15" ht="23.25" customHeight="1" x14ac:dyDescent="0.2">
      <c r="B199" s="128" t="s">
        <v>14</v>
      </c>
      <c r="C199" s="130" t="s">
        <v>39</v>
      </c>
      <c r="D199" s="130" t="s">
        <v>39</v>
      </c>
      <c r="E199" s="11" t="s">
        <v>39</v>
      </c>
      <c r="F199" s="131" t="s">
        <v>39</v>
      </c>
      <c r="G199" s="11" t="s">
        <v>39</v>
      </c>
      <c r="H199" s="6" t="s">
        <v>81</v>
      </c>
      <c r="J199" s="1" t="s">
        <v>15</v>
      </c>
      <c r="K199" s="1" t="s">
        <v>13</v>
      </c>
      <c r="L199" s="1" t="str">
        <f>J199&amp;" "&amp;K199&amp;" "&amp;L195&amp;$L195</f>
        <v>100m Libres Competición Adaptada InfantilCompetición Adaptada Infantil</v>
      </c>
      <c r="M199" s="7" t="str">
        <f>E199</f>
        <v>--</v>
      </c>
      <c r="N199" s="1" t="str">
        <f>C199&amp;" ("&amp;D199&amp;")"</f>
        <v>-- (--)</v>
      </c>
      <c r="O199" s="7" t="str">
        <f>H199</f>
        <v>N/A</v>
      </c>
    </row>
    <row r="200" spans="2:15" ht="23.25" customHeight="1" x14ac:dyDescent="0.2">
      <c r="B200" s="128" t="s">
        <v>29</v>
      </c>
      <c r="C200" s="129" t="s">
        <v>226</v>
      </c>
      <c r="D200" s="130" t="s">
        <v>142</v>
      </c>
      <c r="E200" s="6">
        <v>7.5914351851851848E-4</v>
      </c>
      <c r="F200" s="131">
        <v>45039</v>
      </c>
      <c r="G200" s="6" t="s">
        <v>60</v>
      </c>
      <c r="H200" s="6" t="s">
        <v>81</v>
      </c>
      <c r="J200" s="1" t="s">
        <v>12</v>
      </c>
      <c r="K200" s="1" t="s">
        <v>31</v>
      </c>
      <c r="L200" s="1" t="str">
        <f>J200&amp;" "&amp;K200&amp;" "&amp;L196&amp;$L195</f>
        <v>50m Espalda FemeninoCompetición Adaptada Infantil</v>
      </c>
      <c r="M200" s="7">
        <f>E200</f>
        <v>7.5914351851851848E-4</v>
      </c>
      <c r="N200" s="1" t="str">
        <f>C200&amp;" ("&amp;D200&amp;")"</f>
        <v>GIL HUE, ELENA (DOWN MADRID)</v>
      </c>
      <c r="O200" s="7" t="str">
        <f>H200</f>
        <v>N/A</v>
      </c>
    </row>
    <row r="201" spans="2:15" ht="23.25" customHeight="1" x14ac:dyDescent="0.2">
      <c r="B201" s="128" t="s">
        <v>34</v>
      </c>
      <c r="C201" s="129" t="s">
        <v>111</v>
      </c>
      <c r="D201" s="130" t="s">
        <v>110</v>
      </c>
      <c r="E201" s="6">
        <v>1.1119212962962964E-3</v>
      </c>
      <c r="F201" s="131">
        <v>43883</v>
      </c>
      <c r="G201" s="6" t="s">
        <v>60</v>
      </c>
      <c r="H201" s="6" t="s">
        <v>81</v>
      </c>
      <c r="J201" s="1" t="s">
        <v>12</v>
      </c>
      <c r="K201" s="1" t="s">
        <v>36</v>
      </c>
      <c r="L201" s="1" t="str">
        <f>J201&amp;" "&amp;K201&amp;" "&amp;L196&amp;$L195</f>
        <v>50m Mariposa FemeninoCompetición Adaptada Infantil</v>
      </c>
      <c r="M201" s="7">
        <f>E201</f>
        <v>1.1119212962962964E-3</v>
      </c>
      <c r="N201" s="1" t="str">
        <f>C201&amp;" ("&amp;D201&amp;")"</f>
        <v>LOLA FERNANDEZ-VICTORIO ROJO (SAD FUNDACION SINDROME DOWN MADRID)</v>
      </c>
      <c r="O201" s="7" t="str">
        <f>H201</f>
        <v>N/A</v>
      </c>
    </row>
    <row r="202" spans="2:15" ht="15" x14ac:dyDescent="0.2">
      <c r="B202" s="25"/>
      <c r="C202" s="25"/>
      <c r="D202" s="26"/>
      <c r="E202" s="26"/>
      <c r="F202" s="26"/>
      <c r="G202" s="26"/>
      <c r="H202" s="26"/>
      <c r="M202" s="7"/>
      <c r="O202" s="7"/>
    </row>
    <row r="203" spans="2:15" customFormat="1" ht="23.25" customHeight="1" thickBot="1" x14ac:dyDescent="0.3">
      <c r="B203" s="126" t="s">
        <v>3</v>
      </c>
      <c r="C203" s="126" t="s">
        <v>4</v>
      </c>
      <c r="D203" s="127" t="s">
        <v>5</v>
      </c>
      <c r="E203" s="127" t="s">
        <v>6</v>
      </c>
      <c r="F203" s="127" t="s">
        <v>7</v>
      </c>
      <c r="G203" s="127" t="s">
        <v>8</v>
      </c>
      <c r="H203" s="127" t="s">
        <v>40</v>
      </c>
      <c r="J203" s="1"/>
      <c r="K203" s="1"/>
      <c r="L203" s="1"/>
      <c r="M203" s="7"/>
      <c r="N203" s="1"/>
      <c r="O203" s="7"/>
    </row>
    <row r="204" spans="2:15" ht="23.25" customHeight="1" x14ac:dyDescent="0.2">
      <c r="B204" s="128" t="s">
        <v>41</v>
      </c>
      <c r="C204" s="129" t="s">
        <v>226</v>
      </c>
      <c r="D204" s="130" t="s">
        <v>142</v>
      </c>
      <c r="E204" s="6">
        <v>8.6805555555555551E-4</v>
      </c>
      <c r="F204" s="131">
        <v>45039</v>
      </c>
      <c r="G204" s="6" t="s">
        <v>60</v>
      </c>
      <c r="H204" s="6" t="s">
        <v>81</v>
      </c>
      <c r="J204" s="1" t="s">
        <v>12</v>
      </c>
      <c r="K204" s="1" t="s">
        <v>42</v>
      </c>
      <c r="L204" s="1" t="str">
        <f>J204&amp;" "&amp;K204&amp;" "&amp;L196&amp;$L195</f>
        <v>50m Braza FemeninoCompetición Adaptada Infantil</v>
      </c>
      <c r="M204" s="7">
        <f>E204</f>
        <v>8.6805555555555551E-4</v>
      </c>
      <c r="N204" s="1" t="str">
        <f>C204&amp;" ("&amp;D204&amp;")"</f>
        <v>GIL HUE, ELENA (DOWN MADRID)</v>
      </c>
      <c r="O204" s="7" t="str">
        <f>H204</f>
        <v>N/A</v>
      </c>
    </row>
    <row r="205" spans="2:15" ht="15" x14ac:dyDescent="0.2">
      <c r="B205" s="25"/>
      <c r="C205" s="25"/>
      <c r="D205" s="26"/>
      <c r="E205" s="26"/>
      <c r="F205" s="26"/>
      <c r="G205" s="26"/>
      <c r="H205" s="26"/>
      <c r="M205" s="7"/>
      <c r="O205" s="7"/>
    </row>
    <row r="206" spans="2:15" customFormat="1" ht="23.25" customHeight="1" thickBot="1" x14ac:dyDescent="0.3">
      <c r="B206" s="126" t="s">
        <v>3</v>
      </c>
      <c r="C206" s="126" t="s">
        <v>4</v>
      </c>
      <c r="D206" s="127" t="s">
        <v>5</v>
      </c>
      <c r="E206" s="127" t="s">
        <v>6</v>
      </c>
      <c r="F206" s="127" t="s">
        <v>7</v>
      </c>
      <c r="G206" s="127" t="s">
        <v>8</v>
      </c>
      <c r="H206" s="127" t="s">
        <v>48</v>
      </c>
      <c r="J206" s="1"/>
      <c r="K206" s="1"/>
      <c r="L206" s="1"/>
      <c r="M206" s="7"/>
      <c r="N206" s="1"/>
      <c r="O206" s="7"/>
    </row>
    <row r="207" spans="2:15" ht="23.25" customHeight="1" x14ac:dyDescent="0.2">
      <c r="B207" s="128" t="s">
        <v>49</v>
      </c>
      <c r="C207" s="130" t="s">
        <v>39</v>
      </c>
      <c r="D207" s="130" t="s">
        <v>39</v>
      </c>
      <c r="E207" s="11" t="s">
        <v>39</v>
      </c>
      <c r="F207" s="131" t="s">
        <v>39</v>
      </c>
      <c r="G207" s="11" t="s">
        <v>39</v>
      </c>
      <c r="H207" s="6" t="s">
        <v>81</v>
      </c>
      <c r="J207" s="1" t="s">
        <v>18</v>
      </c>
      <c r="K207" s="1" t="s">
        <v>50</v>
      </c>
      <c r="L207" s="1" t="str">
        <f>J207&amp;" "&amp;K207&amp;" "&amp;L196&amp;$L195</f>
        <v>200m Estilos FemeninoCompetición Adaptada Infantil</v>
      </c>
      <c r="M207" s="7" t="str">
        <f>E207</f>
        <v>--</v>
      </c>
      <c r="N207" s="1" t="str">
        <f>C207&amp;" ("&amp;D207&amp;")"</f>
        <v>-- (--)</v>
      </c>
      <c r="O207" s="7" t="str">
        <f>H207</f>
        <v>N/A</v>
      </c>
    </row>
    <row r="208" spans="2:15" customFormat="1" ht="23.25" customHeight="1" x14ac:dyDescent="0.2">
      <c r="B208" s="25"/>
      <c r="C208" s="25"/>
      <c r="D208" s="26"/>
      <c r="E208" s="26"/>
      <c r="F208" s="26"/>
      <c r="G208" s="26"/>
      <c r="H208" s="26"/>
      <c r="J208" s="1"/>
      <c r="K208" s="1"/>
      <c r="L208" s="1"/>
      <c r="M208" s="1"/>
      <c r="N208" s="1"/>
      <c r="O208" s="2"/>
    </row>
    <row r="209" spans="2:15" ht="23.25" customHeight="1" x14ac:dyDescent="0.2">
      <c r="B209" s="25"/>
      <c r="C209" s="25"/>
      <c r="D209" s="26"/>
      <c r="E209" s="26"/>
      <c r="F209" s="26"/>
      <c r="G209" s="26"/>
      <c r="H209" s="26"/>
    </row>
    <row r="210" spans="2:15" ht="23.25" customHeight="1" thickBot="1" x14ac:dyDescent="0.25">
      <c r="B210" s="153" t="s">
        <v>112</v>
      </c>
      <c r="C210" s="153"/>
      <c r="D210" s="26"/>
      <c r="E210" s="26"/>
      <c r="F210" s="26"/>
      <c r="G210" s="26"/>
      <c r="H210" s="26"/>
      <c r="L210" s="15" t="s">
        <v>113</v>
      </c>
      <c r="M210" s="16"/>
    </row>
    <row r="211" spans="2:15" ht="23.25" customHeight="1" x14ac:dyDescent="0.2">
      <c r="B211" s="25"/>
      <c r="C211" s="25"/>
      <c r="D211" s="26"/>
      <c r="E211" s="26"/>
      <c r="F211" s="26"/>
      <c r="G211" s="26"/>
      <c r="H211" s="26"/>
      <c r="L211" s="1" t="s">
        <v>2</v>
      </c>
    </row>
    <row r="212" spans="2:15" ht="23.25" customHeight="1" thickBot="1" x14ac:dyDescent="0.3">
      <c r="B212" s="126" t="s">
        <v>3</v>
      </c>
      <c r="C212" s="126" t="s">
        <v>4</v>
      </c>
      <c r="D212" s="127" t="s">
        <v>5</v>
      </c>
      <c r="E212" s="127" t="s">
        <v>6</v>
      </c>
      <c r="F212" s="127" t="s">
        <v>7</v>
      </c>
      <c r="G212" s="127" t="s">
        <v>8</v>
      </c>
      <c r="H212" s="127" t="s">
        <v>9</v>
      </c>
      <c r="L212" s="5">
        <v>1</v>
      </c>
      <c r="M212" s="5">
        <v>2</v>
      </c>
      <c r="N212" s="5">
        <v>3</v>
      </c>
      <c r="O212" s="5">
        <v>4</v>
      </c>
    </row>
    <row r="213" spans="2:15" ht="23.25" customHeight="1" x14ac:dyDescent="0.2">
      <c r="B213" s="128" t="s">
        <v>10</v>
      </c>
      <c r="C213" s="129" t="s">
        <v>348</v>
      </c>
      <c r="D213" s="130" t="s">
        <v>284</v>
      </c>
      <c r="E213" s="11">
        <v>7.2673611111111105E-4</v>
      </c>
      <c r="F213" s="109">
        <v>45676</v>
      </c>
      <c r="G213" s="6" t="s">
        <v>60</v>
      </c>
      <c r="H213" s="6" t="s">
        <v>81</v>
      </c>
      <c r="J213" s="1" t="s">
        <v>12</v>
      </c>
      <c r="K213" s="1" t="s">
        <v>13</v>
      </c>
      <c r="L213" s="1" t="str">
        <f>J213&amp;" "&amp;K213&amp;" "&amp;L211&amp;$L210</f>
        <v>50m Libres MasculinoCompetición Adaptada Benjamín</v>
      </c>
      <c r="M213" s="7">
        <f>E213</f>
        <v>7.2673611111111105E-4</v>
      </c>
      <c r="N213" s="1" t="str">
        <f>C213&amp;" ("&amp;D213&amp;")"</f>
        <v>BLAZQUEZ JOVER, IYAN (DELFINES SIGLO XXI)</v>
      </c>
      <c r="O213" s="7" t="str">
        <f>H213</f>
        <v>N/A</v>
      </c>
    </row>
    <row r="214" spans="2:15" ht="23.25" customHeight="1" x14ac:dyDescent="0.2">
      <c r="B214" s="128" t="s">
        <v>29</v>
      </c>
      <c r="C214" s="129" t="s">
        <v>348</v>
      </c>
      <c r="D214" s="130" t="s">
        <v>284</v>
      </c>
      <c r="E214" s="11">
        <v>9.3333333333333332E-4</v>
      </c>
      <c r="F214" s="109">
        <v>45676</v>
      </c>
      <c r="G214" s="6" t="s">
        <v>60</v>
      </c>
      <c r="H214" s="6" t="s">
        <v>81</v>
      </c>
      <c r="J214" s="1" t="s">
        <v>12</v>
      </c>
      <c r="K214" s="1" t="s">
        <v>31</v>
      </c>
      <c r="L214" s="1" t="str">
        <f>J214&amp;" "&amp;K214&amp;" "&amp;L211&amp;$L210</f>
        <v>50m Espalda MasculinoCompetición Adaptada Benjamín</v>
      </c>
      <c r="M214" s="7">
        <f>E214</f>
        <v>9.3333333333333332E-4</v>
      </c>
      <c r="N214" s="1" t="str">
        <f>C214&amp;" ("&amp;D214&amp;")"</f>
        <v>BLAZQUEZ JOVER, IYAN (DELFINES SIGLO XXI)</v>
      </c>
      <c r="O214" s="7" t="str">
        <f>H214</f>
        <v>N/A</v>
      </c>
    </row>
    <row r="215" spans="2:15" ht="23.25" customHeight="1" x14ac:dyDescent="0.2">
      <c r="B215" s="128" t="s">
        <v>34</v>
      </c>
      <c r="C215" s="130" t="s">
        <v>39</v>
      </c>
      <c r="D215" s="130" t="s">
        <v>39</v>
      </c>
      <c r="E215" s="11" t="s">
        <v>39</v>
      </c>
      <c r="F215" s="131" t="s">
        <v>39</v>
      </c>
      <c r="G215" s="11" t="s">
        <v>39</v>
      </c>
      <c r="H215" s="6" t="s">
        <v>81</v>
      </c>
      <c r="J215" s="1" t="s">
        <v>12</v>
      </c>
      <c r="K215" s="1" t="s">
        <v>36</v>
      </c>
      <c r="L215" s="1" t="str">
        <f>J215&amp;" "&amp;K215&amp;" "&amp;L211&amp;$L210</f>
        <v>50m Mariposa MasculinoCompetición Adaptada Benjamín</v>
      </c>
      <c r="M215" s="7" t="str">
        <f>E215</f>
        <v>--</v>
      </c>
      <c r="N215" s="1" t="str">
        <f>C215&amp;" ("&amp;D215&amp;")"</f>
        <v>-- (--)</v>
      </c>
      <c r="O215" s="7" t="str">
        <f>H215</f>
        <v>N/A</v>
      </c>
    </row>
    <row r="216" spans="2:15" ht="23.25" customHeight="1" x14ac:dyDescent="0.2">
      <c r="B216" s="25"/>
      <c r="C216" s="25"/>
      <c r="D216" s="26"/>
      <c r="E216" s="26"/>
      <c r="F216" s="26"/>
      <c r="G216" s="26"/>
      <c r="H216" s="26"/>
      <c r="M216" s="7"/>
      <c r="O216" s="7"/>
    </row>
    <row r="217" spans="2:15" ht="23.25" customHeight="1" thickBot="1" x14ac:dyDescent="0.3">
      <c r="B217" s="126" t="s">
        <v>3</v>
      </c>
      <c r="C217" s="126" t="s">
        <v>4</v>
      </c>
      <c r="D217" s="127" t="s">
        <v>5</v>
      </c>
      <c r="E217" s="127" t="s">
        <v>6</v>
      </c>
      <c r="F217" s="127" t="s">
        <v>7</v>
      </c>
      <c r="G217" s="127" t="s">
        <v>8</v>
      </c>
      <c r="H217" s="127" t="s">
        <v>40</v>
      </c>
      <c r="M217" s="7"/>
      <c r="O217" s="7"/>
    </row>
    <row r="218" spans="2:15" ht="23.25" customHeight="1" x14ac:dyDescent="0.2">
      <c r="B218" s="128" t="s">
        <v>41</v>
      </c>
      <c r="C218" s="130" t="s">
        <v>39</v>
      </c>
      <c r="D218" s="130" t="s">
        <v>39</v>
      </c>
      <c r="E218" s="11" t="s">
        <v>39</v>
      </c>
      <c r="F218" s="131" t="s">
        <v>39</v>
      </c>
      <c r="G218" s="11" t="s">
        <v>39</v>
      </c>
      <c r="H218" s="6" t="s">
        <v>81</v>
      </c>
      <c r="J218" s="1" t="s">
        <v>12</v>
      </c>
      <c r="K218" s="1" t="s">
        <v>42</v>
      </c>
      <c r="L218" s="1" t="str">
        <f>J218&amp;" "&amp;K218&amp;" "&amp;L211&amp;$L210</f>
        <v>50m Braza MasculinoCompetición Adaptada Benjamín</v>
      </c>
      <c r="M218" s="7" t="str">
        <f>E218</f>
        <v>--</v>
      </c>
      <c r="N218" s="1" t="str">
        <f>C218&amp;" ("&amp;D218&amp;")"</f>
        <v>-- (--)</v>
      </c>
      <c r="O218" s="7" t="str">
        <f>H218</f>
        <v>N/A</v>
      </c>
    </row>
    <row r="219" spans="2:15" ht="23.25" customHeight="1" x14ac:dyDescent="0.2">
      <c r="B219" s="25"/>
      <c r="C219" s="25"/>
      <c r="D219" s="26"/>
      <c r="E219" s="26"/>
      <c r="F219" s="26"/>
      <c r="G219" s="26"/>
      <c r="H219" s="26"/>
      <c r="M219" s="7"/>
      <c r="O219" s="7"/>
    </row>
    <row r="220" spans="2:15" ht="23.25" customHeight="1" thickBot="1" x14ac:dyDescent="0.3">
      <c r="B220" s="126" t="s">
        <v>3</v>
      </c>
      <c r="C220" s="126" t="s">
        <v>4</v>
      </c>
      <c r="D220" s="127" t="s">
        <v>5</v>
      </c>
      <c r="E220" s="127" t="s">
        <v>6</v>
      </c>
      <c r="F220" s="127" t="s">
        <v>7</v>
      </c>
      <c r="G220" s="127" t="s">
        <v>8</v>
      </c>
      <c r="H220" s="127" t="s">
        <v>48</v>
      </c>
      <c r="M220" s="7"/>
      <c r="O220" s="7"/>
    </row>
    <row r="221" spans="2:15" ht="19" x14ac:dyDescent="0.2">
      <c r="B221" s="128" t="s">
        <v>49</v>
      </c>
      <c r="C221" s="130" t="s">
        <v>39</v>
      </c>
      <c r="D221" s="130" t="s">
        <v>39</v>
      </c>
      <c r="E221" s="11" t="s">
        <v>39</v>
      </c>
      <c r="F221" s="131" t="s">
        <v>39</v>
      </c>
      <c r="G221" s="11" t="s">
        <v>39</v>
      </c>
      <c r="H221" s="6" t="s">
        <v>81</v>
      </c>
      <c r="J221" s="1" t="s">
        <v>18</v>
      </c>
      <c r="K221" s="1" t="s">
        <v>50</v>
      </c>
      <c r="L221" s="1" t="str">
        <f>J221&amp;" "&amp;K221&amp;" "&amp;L211&amp;$L210</f>
        <v>200m Estilos MasculinoCompetición Adaptada Benjamín</v>
      </c>
      <c r="M221" s="7" t="str">
        <f>E221</f>
        <v>--</v>
      </c>
      <c r="N221" s="1" t="str">
        <f>C221&amp;" ("&amp;D221&amp;")"</f>
        <v>-- (--)</v>
      </c>
      <c r="O221" s="7" t="str">
        <f>H221</f>
        <v>N/A</v>
      </c>
    </row>
    <row r="222" spans="2:15" ht="23.25" customHeight="1" x14ac:dyDescent="0.2">
      <c r="B222" s="25"/>
      <c r="C222" s="25"/>
      <c r="D222" s="26"/>
      <c r="E222" s="26"/>
      <c r="F222" s="26"/>
      <c r="G222" s="26"/>
      <c r="H222" s="26"/>
      <c r="M222" s="7"/>
      <c r="O222" s="7"/>
    </row>
    <row r="223" spans="2:15" ht="23.25" customHeight="1" x14ac:dyDescent="0.2">
      <c r="B223" s="25"/>
      <c r="C223" s="25"/>
      <c r="D223" s="26"/>
      <c r="E223" s="26"/>
      <c r="F223" s="26"/>
      <c r="G223" s="26"/>
      <c r="H223" s="26"/>
      <c r="M223" s="7"/>
      <c r="O223" s="7"/>
    </row>
    <row r="224" spans="2:15" ht="23.25" customHeight="1" thickBot="1" x14ac:dyDescent="0.25">
      <c r="B224" s="153" t="s">
        <v>114</v>
      </c>
      <c r="C224" s="153"/>
      <c r="D224" s="26"/>
      <c r="E224" s="26"/>
      <c r="F224" s="26"/>
      <c r="G224" s="26"/>
      <c r="H224" s="26"/>
      <c r="L224" s="15" t="s">
        <v>113</v>
      </c>
      <c r="M224" s="16"/>
    </row>
    <row r="225" spans="2:15" ht="23.25" customHeight="1" x14ac:dyDescent="0.2">
      <c r="B225" s="25"/>
      <c r="C225" s="25"/>
      <c r="D225" s="26"/>
      <c r="E225" s="26"/>
      <c r="F225" s="26"/>
      <c r="G225" s="26"/>
      <c r="H225" s="26"/>
      <c r="L225" s="1" t="s">
        <v>54</v>
      </c>
    </row>
    <row r="226" spans="2:15" ht="23.25" customHeight="1" thickBot="1" x14ac:dyDescent="0.3">
      <c r="B226" s="126" t="s">
        <v>3</v>
      </c>
      <c r="C226" s="126" t="s">
        <v>4</v>
      </c>
      <c r="D226" s="127" t="s">
        <v>5</v>
      </c>
      <c r="E226" s="127" t="s">
        <v>6</v>
      </c>
      <c r="F226" s="127" t="s">
        <v>7</v>
      </c>
      <c r="G226" s="127" t="s">
        <v>8</v>
      </c>
      <c r="H226" s="127" t="s">
        <v>9</v>
      </c>
      <c r="L226" s="5">
        <v>1</v>
      </c>
      <c r="M226" s="5">
        <v>2</v>
      </c>
      <c r="N226" s="5">
        <v>3</v>
      </c>
      <c r="O226" s="5">
        <v>4</v>
      </c>
    </row>
    <row r="227" spans="2:15" ht="23.25" customHeight="1" x14ac:dyDescent="0.2">
      <c r="B227" s="128" t="s">
        <v>10</v>
      </c>
      <c r="C227" s="129" t="s">
        <v>115</v>
      </c>
      <c r="D227" s="130" t="s">
        <v>110</v>
      </c>
      <c r="E227" s="6">
        <v>1.2351851851851851E-3</v>
      </c>
      <c r="F227" s="131">
        <v>43625</v>
      </c>
      <c r="G227" s="6" t="s">
        <v>63</v>
      </c>
      <c r="H227" s="6" t="s">
        <v>81</v>
      </c>
      <c r="J227" s="1" t="s">
        <v>12</v>
      </c>
      <c r="K227" s="1" t="s">
        <v>13</v>
      </c>
      <c r="L227" s="1" t="str">
        <f>J227&amp;" "&amp;K227&amp;" "&amp;L225&amp;$L224</f>
        <v>50m Libres FemeninoCompetición Adaptada Benjamín</v>
      </c>
      <c r="M227" s="7">
        <f>E227</f>
        <v>1.2351851851851851E-3</v>
      </c>
      <c r="N227" s="1" t="str">
        <f>C227&amp;" ("&amp;D227&amp;")"</f>
        <v>ELENA GIL HUE (SAD FUNDACION SINDROME DOWN MADRID)</v>
      </c>
      <c r="O227" s="7" t="str">
        <f>H227</f>
        <v>N/A</v>
      </c>
    </row>
    <row r="228" spans="2:15" ht="23.25" customHeight="1" x14ac:dyDescent="0.2">
      <c r="B228" s="128" t="s">
        <v>29</v>
      </c>
      <c r="C228" s="129" t="s">
        <v>115</v>
      </c>
      <c r="D228" s="130" t="s">
        <v>110</v>
      </c>
      <c r="E228" s="6">
        <v>1.2829861111111113E-3</v>
      </c>
      <c r="F228" s="131">
        <v>43428</v>
      </c>
      <c r="G228" s="6" t="s">
        <v>60</v>
      </c>
      <c r="H228" s="6" t="s">
        <v>81</v>
      </c>
      <c r="J228" s="1" t="s">
        <v>12</v>
      </c>
      <c r="K228" s="1" t="s">
        <v>31</v>
      </c>
      <c r="L228" s="1" t="str">
        <f>J228&amp;" "&amp;K228&amp;" "&amp;L225&amp;$L224</f>
        <v>50m Espalda FemeninoCompetición Adaptada Benjamín</v>
      </c>
      <c r="M228" s="7">
        <f>E228</f>
        <v>1.2829861111111113E-3</v>
      </c>
      <c r="N228" s="1" t="str">
        <f>C228&amp;" ("&amp;D228&amp;")"</f>
        <v>ELENA GIL HUE (SAD FUNDACION SINDROME DOWN MADRID)</v>
      </c>
      <c r="O228" s="7" t="str">
        <f>H228</f>
        <v>N/A</v>
      </c>
    </row>
    <row r="229" spans="2:15" ht="23.25" customHeight="1" x14ac:dyDescent="0.2">
      <c r="B229" s="128" t="s">
        <v>34</v>
      </c>
      <c r="C229" s="130" t="s">
        <v>39</v>
      </c>
      <c r="D229" s="130" t="s">
        <v>39</v>
      </c>
      <c r="E229" s="11" t="s">
        <v>39</v>
      </c>
      <c r="F229" s="131" t="s">
        <v>39</v>
      </c>
      <c r="G229" s="11" t="s">
        <v>39</v>
      </c>
      <c r="H229" s="6" t="s">
        <v>81</v>
      </c>
      <c r="J229" s="1" t="s">
        <v>12</v>
      </c>
      <c r="K229" s="1" t="s">
        <v>36</v>
      </c>
      <c r="L229" s="1" t="str">
        <f>J229&amp;" "&amp;K229&amp;" "&amp;L225&amp;$L224</f>
        <v>50m Mariposa FemeninoCompetición Adaptada Benjamín</v>
      </c>
      <c r="M229" s="7" t="str">
        <f>E229</f>
        <v>--</v>
      </c>
      <c r="N229" s="1" t="str">
        <f>C229&amp;" ("&amp;D229&amp;")"</f>
        <v>-- (--)</v>
      </c>
      <c r="O229" s="7" t="str">
        <f>H229</f>
        <v>N/A</v>
      </c>
    </row>
    <row r="230" spans="2:15" ht="23.25" customHeight="1" x14ac:dyDescent="0.2">
      <c r="B230" s="25"/>
      <c r="C230" s="25"/>
      <c r="D230" s="26"/>
      <c r="E230" s="26"/>
      <c r="F230" s="26"/>
      <c r="G230" s="26"/>
      <c r="H230" s="26"/>
      <c r="M230" s="7"/>
      <c r="O230" s="7"/>
    </row>
    <row r="231" spans="2:15" ht="23.25" customHeight="1" thickBot="1" x14ac:dyDescent="0.3">
      <c r="B231" s="126" t="s">
        <v>3</v>
      </c>
      <c r="C231" s="126" t="s">
        <v>4</v>
      </c>
      <c r="D231" s="127" t="s">
        <v>5</v>
      </c>
      <c r="E231" s="127" t="s">
        <v>6</v>
      </c>
      <c r="F231" s="127" t="s">
        <v>7</v>
      </c>
      <c r="G231" s="127" t="s">
        <v>8</v>
      </c>
      <c r="H231" s="127" t="s">
        <v>40</v>
      </c>
      <c r="M231" s="7"/>
      <c r="O231" s="7"/>
    </row>
    <row r="232" spans="2:15" ht="23.25" customHeight="1" x14ac:dyDescent="0.2">
      <c r="B232" s="128" t="s">
        <v>41</v>
      </c>
      <c r="C232" s="130" t="s">
        <v>39</v>
      </c>
      <c r="D232" s="130" t="s">
        <v>39</v>
      </c>
      <c r="E232" s="11" t="s">
        <v>39</v>
      </c>
      <c r="F232" s="131" t="s">
        <v>39</v>
      </c>
      <c r="G232" s="11" t="s">
        <v>39</v>
      </c>
      <c r="H232" s="6" t="s">
        <v>81</v>
      </c>
      <c r="J232" s="1" t="s">
        <v>12</v>
      </c>
      <c r="K232" s="1" t="s">
        <v>42</v>
      </c>
      <c r="L232" s="1" t="str">
        <f>J232&amp;" "&amp;K232&amp;" "&amp;L225&amp;$L224</f>
        <v>50m Braza FemeninoCompetición Adaptada Benjamín</v>
      </c>
      <c r="M232" s="7" t="str">
        <f>E232</f>
        <v>--</v>
      </c>
      <c r="N232" s="1" t="str">
        <f>C232&amp;" ("&amp;D232&amp;")"</f>
        <v>-- (--)</v>
      </c>
      <c r="O232" s="7" t="str">
        <f>H232</f>
        <v>N/A</v>
      </c>
    </row>
    <row r="233" spans="2:15" ht="23.25" customHeight="1" x14ac:dyDescent="0.2">
      <c r="B233" s="25"/>
      <c r="C233" s="25"/>
      <c r="D233" s="26"/>
      <c r="E233" s="26"/>
      <c r="F233" s="26"/>
      <c r="G233" s="26"/>
      <c r="H233" s="26"/>
      <c r="M233" s="7"/>
      <c r="O233" s="7"/>
    </row>
    <row r="234" spans="2:15" ht="23.25" customHeight="1" thickBot="1" x14ac:dyDescent="0.3">
      <c r="B234" s="126" t="s">
        <v>3</v>
      </c>
      <c r="C234" s="126" t="s">
        <v>4</v>
      </c>
      <c r="D234" s="127" t="s">
        <v>5</v>
      </c>
      <c r="E234" s="127" t="s">
        <v>6</v>
      </c>
      <c r="F234" s="127" t="s">
        <v>7</v>
      </c>
      <c r="G234" s="127" t="s">
        <v>8</v>
      </c>
      <c r="H234" s="127" t="s">
        <v>48</v>
      </c>
      <c r="M234" s="7"/>
      <c r="O234" s="7"/>
    </row>
    <row r="235" spans="2:15" ht="19" x14ac:dyDescent="0.2">
      <c r="B235" s="128" t="s">
        <v>49</v>
      </c>
      <c r="C235" s="130" t="s">
        <v>39</v>
      </c>
      <c r="D235" s="130" t="s">
        <v>39</v>
      </c>
      <c r="E235" s="11" t="s">
        <v>39</v>
      </c>
      <c r="F235" s="131" t="s">
        <v>39</v>
      </c>
      <c r="G235" s="11" t="s">
        <v>39</v>
      </c>
      <c r="H235" s="6" t="s">
        <v>81</v>
      </c>
      <c r="J235" s="1" t="s">
        <v>18</v>
      </c>
      <c r="K235" s="1" t="s">
        <v>50</v>
      </c>
      <c r="L235" s="1" t="str">
        <f>J235&amp;" "&amp;K235&amp;" "&amp;L225&amp;$L224</f>
        <v>200m Estilos FemeninoCompetición Adaptada Benjamín</v>
      </c>
      <c r="M235" s="7" t="str">
        <f>E235</f>
        <v>--</v>
      </c>
      <c r="N235" s="1" t="str">
        <f>C235&amp;" ("&amp;D235&amp;")"</f>
        <v>-- (--)</v>
      </c>
      <c r="O235" s="7" t="str">
        <f>H235</f>
        <v>N/A</v>
      </c>
    </row>
    <row r="236" spans="2:15" ht="15" x14ac:dyDescent="0.2"/>
  </sheetData>
  <mergeCells count="28">
    <mergeCell ref="B224:C224"/>
    <mergeCell ref="B107:C107"/>
    <mergeCell ref="B130:C130"/>
    <mergeCell ref="B155:C155"/>
    <mergeCell ref="B180:C180"/>
    <mergeCell ref="B195:C195"/>
    <mergeCell ref="B210:C210"/>
    <mergeCell ref="B84:C84"/>
    <mergeCell ref="C67:D67"/>
    <mergeCell ref="C69:D69"/>
    <mergeCell ref="C70:D70"/>
    <mergeCell ref="C71:D71"/>
    <mergeCell ref="C75:D75"/>
    <mergeCell ref="C76:D76"/>
    <mergeCell ref="C77:D77"/>
    <mergeCell ref="C79:D79"/>
    <mergeCell ref="C80:D80"/>
    <mergeCell ref="C81:D81"/>
    <mergeCell ref="C66:D66"/>
    <mergeCell ref="B3:C3"/>
    <mergeCell ref="B29:C29"/>
    <mergeCell ref="C55:D55"/>
    <mergeCell ref="C56:D56"/>
    <mergeCell ref="C57:D57"/>
    <mergeCell ref="C59:D59"/>
    <mergeCell ref="C60:D60"/>
    <mergeCell ref="C61:D61"/>
    <mergeCell ref="C65:D65"/>
  </mergeCells>
  <printOptions horizontalCentered="1"/>
  <pageMargins left="0.31496062992125984" right="0.19685039370078741" top="1.46" bottom="0.86614173228346458" header="0.31496062992125984" footer="0.31496062992125984"/>
  <pageSetup paperSize="9" scale="70" orientation="landscape"/>
  <headerFooter>
    <oddHeader>&amp;L&amp;G&amp;C&amp;"+,Negrita"&amp;24RECORDS DE MADRID DE NATACION 
PISCINA DE 50 METROS&amp;R&amp;G</oddHeader>
    <oddFooter>&amp;L&amp;"+,Negrita Cursiva"&amp;14DATOS ACTUALIZADOS A &amp;D&amp;RPagina &amp;P de &amp;N</oddFooter>
  </headerFooter>
  <drawing r:id="rId1"/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670A8-7903-C641-AEFC-A2789382F036}">
  <sheetPr>
    <tabColor rgb="FFCC9900"/>
    <pageSetUpPr fitToPage="1"/>
  </sheetPr>
  <dimension ref="B1:O84"/>
  <sheetViews>
    <sheetView zoomScale="70" zoomScaleNormal="70" zoomScalePageLayoutView="70" workbookViewId="0">
      <selection activeCell="B3" sqref="B3:H81"/>
    </sheetView>
  </sheetViews>
  <sheetFormatPr baseColWidth="10" defaultColWidth="11.5" defaultRowHeight="0" customHeight="1" zeroHeight="1" x14ac:dyDescent="0.2"/>
  <cols>
    <col min="1" max="1" width="11.5" style="1" customWidth="1"/>
    <col min="2" max="2" width="35.1640625" style="1" bestFit="1" customWidth="1"/>
    <col min="3" max="3" width="42.5" style="1" bestFit="1" customWidth="1"/>
    <col min="4" max="4" width="32.6640625" style="2" customWidth="1"/>
    <col min="5" max="5" width="14.6640625" style="2" customWidth="1"/>
    <col min="6" max="6" width="16.6640625" style="2" customWidth="1"/>
    <col min="7" max="7" width="22.83203125" style="2" bestFit="1" customWidth="1"/>
    <col min="8" max="8" width="18.83203125" style="2" bestFit="1" customWidth="1"/>
    <col min="9" max="10" width="11.5" style="1" customWidth="1"/>
    <col min="11" max="11" width="8.5" style="1" bestFit="1" customWidth="1"/>
    <col min="12" max="12" width="40.83203125" style="1" bestFit="1" customWidth="1"/>
    <col min="13" max="14" width="11.5" style="1" customWidth="1"/>
    <col min="15" max="15" width="11.5" style="2" customWidth="1"/>
    <col min="16" max="16384" width="11.5" style="1"/>
  </cols>
  <sheetData>
    <row r="1" spans="2:15" ht="15" x14ac:dyDescent="0.2"/>
    <row r="2" spans="2:15" ht="15" x14ac:dyDescent="0.2"/>
    <row r="3" spans="2:15" ht="30" thickBot="1" x14ac:dyDescent="0.25">
      <c r="B3" s="153" t="s">
        <v>116</v>
      </c>
      <c r="C3" s="153"/>
      <c r="D3" s="26"/>
      <c r="E3" s="26"/>
      <c r="F3" s="26"/>
      <c r="G3" s="26"/>
      <c r="L3" s="3" t="s">
        <v>1</v>
      </c>
      <c r="M3" s="4"/>
    </row>
    <row r="4" spans="2:15" ht="15" x14ac:dyDescent="0.2">
      <c r="B4" s="25"/>
      <c r="C4" s="25"/>
      <c r="D4" s="26"/>
      <c r="E4" s="26"/>
      <c r="F4" s="26"/>
      <c r="G4" s="26"/>
      <c r="L4" s="1" t="s">
        <v>2</v>
      </c>
    </row>
    <row r="5" spans="2:15" customFormat="1" ht="23.25" customHeight="1" thickBot="1" x14ac:dyDescent="0.3">
      <c r="B5" s="126" t="s">
        <v>3</v>
      </c>
      <c r="C5" s="126" t="s">
        <v>4</v>
      </c>
      <c r="D5" s="127" t="s">
        <v>5</v>
      </c>
      <c r="E5" s="127" t="s">
        <v>6</v>
      </c>
      <c r="F5" s="127" t="s">
        <v>7</v>
      </c>
      <c r="G5" s="127" t="s">
        <v>8</v>
      </c>
      <c r="H5" s="140" t="s">
        <v>117</v>
      </c>
      <c r="J5" s="1"/>
      <c r="K5" s="1"/>
      <c r="L5" s="5">
        <v>1</v>
      </c>
      <c r="M5" s="5">
        <v>2</v>
      </c>
      <c r="N5" s="5">
        <v>3</v>
      </c>
      <c r="O5" s="5">
        <v>4</v>
      </c>
    </row>
    <row r="6" spans="2:15" ht="23.25" customHeight="1" x14ac:dyDescent="0.2">
      <c r="B6" s="128" t="s">
        <v>10</v>
      </c>
      <c r="C6" s="129" t="s">
        <v>118</v>
      </c>
      <c r="D6" s="130" t="s">
        <v>280</v>
      </c>
      <c r="E6" s="6">
        <v>3.9224537037037033E-4</v>
      </c>
      <c r="F6" s="131">
        <v>44639</v>
      </c>
      <c r="G6" s="6" t="s">
        <v>22</v>
      </c>
      <c r="H6" s="6">
        <v>3.4513888888888891E-4</v>
      </c>
      <c r="J6" s="1" t="s">
        <v>12</v>
      </c>
      <c r="K6" s="1" t="s">
        <v>13</v>
      </c>
      <c r="L6" s="1" t="str">
        <f>J6&amp;" "&amp;K6&amp;" "&amp;L4&amp;$L3</f>
        <v>50m Libres MasculinoCompetición Deportiva</v>
      </c>
      <c r="M6" s="7">
        <f t="shared" ref="M6:M16" si="0">E6</f>
        <v>3.9224537037037033E-4</v>
      </c>
      <c r="N6" s="1" t="str">
        <f t="shared" ref="N6:N16" si="1">C6&amp;" ("&amp;D6&amp;")"</f>
        <v>CARLOS HERNANDEZ ORTIZ (FEMADDI)</v>
      </c>
      <c r="O6" s="7">
        <f t="shared" ref="O6:O16" si="2">H6</f>
        <v>3.4513888888888891E-4</v>
      </c>
    </row>
    <row r="7" spans="2:15" ht="23.25" customHeight="1" x14ac:dyDescent="0.2">
      <c r="B7" s="128" t="s">
        <v>14</v>
      </c>
      <c r="C7" s="129" t="s">
        <v>118</v>
      </c>
      <c r="D7" s="130" t="s">
        <v>72</v>
      </c>
      <c r="E7" s="6">
        <v>9.1261574074074075E-4</v>
      </c>
      <c r="F7" s="131">
        <v>42070</v>
      </c>
      <c r="G7" s="6" t="s">
        <v>60</v>
      </c>
      <c r="H7" s="6">
        <v>7.8854166666666667E-4</v>
      </c>
      <c r="J7" s="1" t="s">
        <v>15</v>
      </c>
      <c r="K7" s="1" t="s">
        <v>13</v>
      </c>
      <c r="L7" s="1" t="str">
        <f>J7&amp;" "&amp;K7&amp;" "&amp;L4&amp;$L3</f>
        <v>100m Libres MasculinoCompetición Deportiva</v>
      </c>
      <c r="M7" s="7">
        <f t="shared" si="0"/>
        <v>9.1261574074074075E-4</v>
      </c>
      <c r="N7" s="1" t="str">
        <f t="shared" si="1"/>
        <v>CARLOS HERNANDEZ ORTIZ (SELECCIÓN DE MADRID)</v>
      </c>
      <c r="O7" s="7">
        <f t="shared" si="2"/>
        <v>7.8854166666666667E-4</v>
      </c>
    </row>
    <row r="8" spans="2:15" ht="23.25" customHeight="1" x14ac:dyDescent="0.2">
      <c r="B8" s="128" t="s">
        <v>16</v>
      </c>
      <c r="C8" s="129" t="s">
        <v>119</v>
      </c>
      <c r="D8" s="130" t="s">
        <v>190</v>
      </c>
      <c r="E8" s="6">
        <v>2.0821759259259257E-3</v>
      </c>
      <c r="F8" s="131">
        <v>44619</v>
      </c>
      <c r="G8" s="6" t="s">
        <v>63</v>
      </c>
      <c r="H8" s="6">
        <v>1.778935185185185E-3</v>
      </c>
      <c r="J8" s="1" t="s">
        <v>18</v>
      </c>
      <c r="K8" s="1" t="s">
        <v>13</v>
      </c>
      <c r="L8" s="1" t="str">
        <f>J8&amp;" "&amp;K8&amp;" "&amp;L4&amp;$L3</f>
        <v>200m Libres MasculinoCompetición Deportiva</v>
      </c>
      <c r="M8" s="7">
        <f t="shared" si="0"/>
        <v>2.0821759259259257E-3</v>
      </c>
      <c r="N8" s="1" t="str">
        <f t="shared" si="1"/>
        <v>ALVARO APARICIO LEIVA (CLUB NATACION SUR)</v>
      </c>
      <c r="O8" s="7">
        <f t="shared" si="2"/>
        <v>1.778935185185185E-3</v>
      </c>
    </row>
    <row r="9" spans="2:15" ht="23.25" customHeight="1" x14ac:dyDescent="0.2">
      <c r="B9" s="128" t="s">
        <v>19</v>
      </c>
      <c r="C9" s="129" t="s">
        <v>120</v>
      </c>
      <c r="D9" s="130" t="s">
        <v>62</v>
      </c>
      <c r="E9" s="6">
        <v>4.6973379629629631E-3</v>
      </c>
      <c r="F9" s="131">
        <v>42137</v>
      </c>
      <c r="G9" s="6" t="s">
        <v>22</v>
      </c>
      <c r="H9" s="6">
        <v>3.8906249999999996E-3</v>
      </c>
      <c r="J9" s="1" t="s">
        <v>23</v>
      </c>
      <c r="K9" s="1" t="s">
        <v>13</v>
      </c>
      <c r="L9" s="1" t="str">
        <f>J9&amp;" "&amp;K9&amp;" "&amp;L4&amp;$L3</f>
        <v>400m Libres MasculinoCompetición Deportiva</v>
      </c>
      <c r="M9" s="7">
        <f t="shared" si="0"/>
        <v>4.6973379629629631E-3</v>
      </c>
      <c r="N9" s="1" t="str">
        <f t="shared" si="1"/>
        <v>ALVARO DOMINGUEZ BELMONTE (CD GREDOS SAN DIEGO)</v>
      </c>
      <c r="O9" s="7">
        <f t="shared" si="2"/>
        <v>3.8906249999999996E-3</v>
      </c>
    </row>
    <row r="10" spans="2:15" ht="23.25" customHeight="1" x14ac:dyDescent="0.2">
      <c r="B10" s="128" t="s">
        <v>24</v>
      </c>
      <c r="C10" s="130" t="s">
        <v>92</v>
      </c>
      <c r="D10" s="130" t="s">
        <v>92</v>
      </c>
      <c r="E10" s="6" t="s">
        <v>39</v>
      </c>
      <c r="F10" s="131" t="s">
        <v>39</v>
      </c>
      <c r="G10" s="6" t="s">
        <v>39</v>
      </c>
      <c r="H10" s="6">
        <v>1.5901041666666667E-2</v>
      </c>
      <c r="J10" s="1" t="s">
        <v>28</v>
      </c>
      <c r="K10" s="1" t="s">
        <v>13</v>
      </c>
      <c r="L10" s="1" t="str">
        <f>J10&amp;" "&amp;K10&amp;" "&amp;L4&amp;$L3</f>
        <v>1.500m Libres MasculinoCompetición Deportiva</v>
      </c>
      <c r="M10" s="7" t="str">
        <f t="shared" si="0"/>
        <v>--</v>
      </c>
      <c r="N10" s="1" t="str">
        <f t="shared" si="1"/>
        <v>- (-)</v>
      </c>
      <c r="O10" s="7">
        <f t="shared" si="2"/>
        <v>1.5901041666666667E-2</v>
      </c>
    </row>
    <row r="11" spans="2:15" ht="23.25" customHeight="1" x14ac:dyDescent="0.2">
      <c r="B11" s="128" t="s">
        <v>29</v>
      </c>
      <c r="C11" s="129" t="s">
        <v>86</v>
      </c>
      <c r="D11" s="130" t="s">
        <v>72</v>
      </c>
      <c r="E11" s="6">
        <v>4.6388888888888885E-4</v>
      </c>
      <c r="F11" s="131">
        <v>43555</v>
      </c>
      <c r="G11" s="6" t="s">
        <v>63</v>
      </c>
      <c r="H11" s="6">
        <v>4.3692129629629631E-4</v>
      </c>
      <c r="J11" s="1" t="s">
        <v>12</v>
      </c>
      <c r="K11" s="1" t="s">
        <v>31</v>
      </c>
      <c r="L11" s="1" t="str">
        <f>J11&amp;" "&amp;K11&amp;" "&amp;L4&amp;$L3</f>
        <v>50m Espalda MasculinoCompetición Deportiva</v>
      </c>
      <c r="M11" s="7">
        <f t="shared" si="0"/>
        <v>4.6388888888888885E-4</v>
      </c>
      <c r="N11" s="1" t="str">
        <f t="shared" si="1"/>
        <v>PABLO FERNANDEZ LEON (SELECCIÓN DE MADRID)</v>
      </c>
      <c r="O11" s="7">
        <f t="shared" si="2"/>
        <v>4.3692129629629631E-4</v>
      </c>
    </row>
    <row r="12" spans="2:15" ht="23.25" customHeight="1" x14ac:dyDescent="0.2">
      <c r="B12" s="128" t="s">
        <v>32</v>
      </c>
      <c r="C12" s="129" t="s">
        <v>86</v>
      </c>
      <c r="D12" s="130" t="s">
        <v>72</v>
      </c>
      <c r="E12" s="6">
        <v>9.9247685185185181E-4</v>
      </c>
      <c r="F12" s="131">
        <v>45077</v>
      </c>
      <c r="G12" s="6" t="s">
        <v>414</v>
      </c>
      <c r="H12" s="6">
        <v>9.932870370370371E-4</v>
      </c>
      <c r="J12" s="1" t="s">
        <v>15</v>
      </c>
      <c r="K12" s="1" t="s">
        <v>31</v>
      </c>
      <c r="L12" s="1" t="str">
        <f>J12&amp;" "&amp;K12&amp;" "&amp;L4&amp;$L3</f>
        <v>100m Espalda MasculinoCompetición Deportiva</v>
      </c>
      <c r="M12" s="7">
        <f t="shared" si="0"/>
        <v>9.9247685185185181E-4</v>
      </c>
      <c r="N12" s="1" t="str">
        <f t="shared" si="1"/>
        <v>PABLO FERNANDEZ LEON (SELECCIÓN DE MADRID)</v>
      </c>
      <c r="O12" s="7">
        <f t="shared" si="2"/>
        <v>9.932870370370371E-4</v>
      </c>
    </row>
    <row r="13" spans="2:15" ht="23.25" customHeight="1" x14ac:dyDescent="0.2">
      <c r="B13" s="128" t="s">
        <v>33</v>
      </c>
      <c r="C13" s="129" t="s">
        <v>166</v>
      </c>
      <c r="D13" s="130" t="s">
        <v>173</v>
      </c>
      <c r="E13" s="6">
        <v>2.1216435185185184E-3</v>
      </c>
      <c r="F13" s="109">
        <v>45676</v>
      </c>
      <c r="G13" s="6" t="s">
        <v>60</v>
      </c>
      <c r="H13" s="6">
        <v>2.1281249999999998E-3</v>
      </c>
      <c r="J13" s="1" t="s">
        <v>18</v>
      </c>
      <c r="K13" s="1" t="s">
        <v>31</v>
      </c>
      <c r="L13" s="1" t="str">
        <f>J13&amp;" "&amp;K13&amp;" "&amp;L4&amp;$L3</f>
        <v>200m Espalda MasculinoCompetición Deportiva</v>
      </c>
      <c r="M13" s="7">
        <f t="shared" si="0"/>
        <v>2.1216435185185184E-3</v>
      </c>
      <c r="N13" s="1" t="str">
        <f t="shared" si="1"/>
        <v>FERNANDEZ LEON, PABLO (UFV APASCOVI)</v>
      </c>
      <c r="O13" s="7">
        <f t="shared" si="2"/>
        <v>2.1281249999999998E-3</v>
      </c>
    </row>
    <row r="14" spans="2:15" ht="23.25" customHeight="1" x14ac:dyDescent="0.2">
      <c r="B14" s="128" t="s">
        <v>34</v>
      </c>
      <c r="C14" s="129" t="s">
        <v>118</v>
      </c>
      <c r="D14" s="130" t="s">
        <v>122</v>
      </c>
      <c r="E14" s="6">
        <v>3.8356481481481483E-4</v>
      </c>
      <c r="F14" s="131">
        <v>43753</v>
      </c>
      <c r="G14" s="6" t="s">
        <v>121</v>
      </c>
      <c r="H14" s="6">
        <v>3.7708333333333327E-4</v>
      </c>
      <c r="J14" s="1" t="s">
        <v>12</v>
      </c>
      <c r="K14" s="1" t="s">
        <v>36</v>
      </c>
      <c r="L14" s="1" t="str">
        <f>J14&amp;" "&amp;K14&amp;" "&amp;L4&amp;$L3</f>
        <v>50m Mariposa MasculinoCompetición Deportiva</v>
      </c>
      <c r="M14" s="7">
        <f t="shared" si="0"/>
        <v>3.8356481481481483E-4</v>
      </c>
      <c r="N14" s="1" t="str">
        <f t="shared" si="1"/>
        <v>CARLOS HERNANDEZ ORTIZ (SELECCIÓN ESPAÑOLA)</v>
      </c>
      <c r="O14" s="7">
        <f t="shared" si="2"/>
        <v>3.7708333333333327E-4</v>
      </c>
    </row>
    <row r="15" spans="2:15" ht="23.25" customHeight="1" x14ac:dyDescent="0.2">
      <c r="B15" s="128" t="s">
        <v>37</v>
      </c>
      <c r="C15" s="129" t="s">
        <v>118</v>
      </c>
      <c r="D15" s="130" t="s">
        <v>343</v>
      </c>
      <c r="E15" s="6">
        <v>8.9953703703703691E-4</v>
      </c>
      <c r="F15" s="131">
        <v>44995</v>
      </c>
      <c r="G15" s="6" t="s">
        <v>30</v>
      </c>
      <c r="H15" s="6">
        <v>8.9953703703703691E-4</v>
      </c>
      <c r="J15" s="1" t="s">
        <v>15</v>
      </c>
      <c r="K15" s="1" t="s">
        <v>36</v>
      </c>
      <c r="L15" s="1" t="str">
        <f>J15&amp;" "&amp;K15&amp;" "&amp;L4&amp;$L3</f>
        <v>100m Mariposa MasculinoCompetición Deportiva</v>
      </c>
      <c r="M15" s="7">
        <f t="shared" si="0"/>
        <v>8.9953703703703691E-4</v>
      </c>
      <c r="N15" s="1" t="str">
        <f t="shared" si="1"/>
        <v>CARLOS HERNANDEZ ORTIZ (CD AMIGOS VALDERAS)</v>
      </c>
      <c r="O15" s="7">
        <f t="shared" si="2"/>
        <v>8.9953703703703691E-4</v>
      </c>
    </row>
    <row r="16" spans="2:15" ht="23.25" customHeight="1" x14ac:dyDescent="0.2">
      <c r="B16" s="128" t="s">
        <v>38</v>
      </c>
      <c r="C16" s="129" t="s">
        <v>118</v>
      </c>
      <c r="D16" s="130" t="s">
        <v>122</v>
      </c>
      <c r="E16" s="6">
        <v>2.1516203703703701E-3</v>
      </c>
      <c r="F16" s="131">
        <v>45083</v>
      </c>
      <c r="G16" s="6" t="s">
        <v>418</v>
      </c>
      <c r="H16" s="6">
        <v>2.1516203703703701E-3</v>
      </c>
      <c r="J16" s="1" t="s">
        <v>18</v>
      </c>
      <c r="K16" s="1" t="s">
        <v>36</v>
      </c>
      <c r="L16" s="1" t="str">
        <f>J16&amp;" "&amp;K16&amp;" "&amp;L4&amp;$L3</f>
        <v>200m Mariposa MasculinoCompetición Deportiva</v>
      </c>
      <c r="M16" s="7">
        <f t="shared" si="0"/>
        <v>2.1516203703703701E-3</v>
      </c>
      <c r="N16" s="1" t="str">
        <f t="shared" si="1"/>
        <v>CARLOS HERNANDEZ ORTIZ (SELECCIÓN ESPAÑOLA)</v>
      </c>
      <c r="O16" s="7">
        <f t="shared" si="2"/>
        <v>2.1516203703703701E-3</v>
      </c>
    </row>
    <row r="17" spans="2:15" ht="15" x14ac:dyDescent="0.2">
      <c r="B17" s="25"/>
      <c r="C17" s="25"/>
      <c r="D17" s="26"/>
      <c r="E17" s="26"/>
      <c r="F17" s="26"/>
      <c r="G17" s="26"/>
      <c r="M17" s="7"/>
      <c r="O17" s="7"/>
    </row>
    <row r="18" spans="2:15" customFormat="1" ht="23.25" customHeight="1" thickBot="1" x14ac:dyDescent="0.3">
      <c r="B18" s="126" t="s">
        <v>3</v>
      </c>
      <c r="C18" s="126" t="s">
        <v>4</v>
      </c>
      <c r="D18" s="127" t="s">
        <v>5</v>
      </c>
      <c r="E18" s="127" t="s">
        <v>6</v>
      </c>
      <c r="F18" s="127" t="s">
        <v>7</v>
      </c>
      <c r="G18" s="127" t="s">
        <v>8</v>
      </c>
      <c r="H18" s="140" t="s">
        <v>123</v>
      </c>
      <c r="J18" s="1"/>
      <c r="K18" s="1"/>
      <c r="L18" s="1"/>
      <c r="M18" s="7"/>
      <c r="N18" s="1"/>
      <c r="O18" s="7"/>
    </row>
    <row r="19" spans="2:15" ht="23.25" customHeight="1" x14ac:dyDescent="0.2">
      <c r="B19" s="128" t="s">
        <v>41</v>
      </c>
      <c r="C19" s="129" t="s">
        <v>118</v>
      </c>
      <c r="D19" s="130" t="s">
        <v>98</v>
      </c>
      <c r="E19" s="6">
        <v>4.7418981481481482E-4</v>
      </c>
      <c r="F19" s="131">
        <v>42882</v>
      </c>
      <c r="G19" s="6" t="s">
        <v>60</v>
      </c>
      <c r="H19" s="6">
        <v>4.7418981481481482E-4</v>
      </c>
      <c r="J19" s="1" t="s">
        <v>12</v>
      </c>
      <c r="K19" s="1" t="s">
        <v>42</v>
      </c>
      <c r="L19" s="1" t="str">
        <f>J19&amp;" "&amp;K19&amp;" "&amp;L4&amp;$L3</f>
        <v>50m Braza MasculinoCompetición Deportiva</v>
      </c>
      <c r="M19" s="7">
        <f>E19</f>
        <v>4.7418981481481482E-4</v>
      </c>
      <c r="N19" s="1" t="str">
        <f>C19&amp;" ("&amp;D19&amp;")"</f>
        <v>CARLOS HERNANDEZ ORTIZ (CDE AMIGOS VALDERAS)</v>
      </c>
      <c r="O19" s="7">
        <f>H19</f>
        <v>4.7418981481481482E-4</v>
      </c>
    </row>
    <row r="20" spans="2:15" ht="23.25" customHeight="1" x14ac:dyDescent="0.2">
      <c r="B20" s="128" t="s">
        <v>43</v>
      </c>
      <c r="C20" s="129" t="s">
        <v>118</v>
      </c>
      <c r="D20" s="130" t="s">
        <v>72</v>
      </c>
      <c r="E20" s="6">
        <v>1.0748842592592592E-3</v>
      </c>
      <c r="F20" s="131">
        <v>42070</v>
      </c>
      <c r="G20" s="6" t="s">
        <v>60</v>
      </c>
      <c r="H20" s="6">
        <v>1.0387731481481483E-3</v>
      </c>
      <c r="J20" s="1" t="s">
        <v>15</v>
      </c>
      <c r="K20" s="1" t="s">
        <v>42</v>
      </c>
      <c r="L20" s="1" t="str">
        <f>J20&amp;" "&amp;K20&amp;" "&amp;L4&amp;$L3</f>
        <v>100m Braza MasculinoCompetición Deportiva</v>
      </c>
      <c r="M20" s="7">
        <f>E20</f>
        <v>1.0748842592592592E-3</v>
      </c>
      <c r="N20" s="1" t="str">
        <f>C20&amp;" ("&amp;D20&amp;")"</f>
        <v>CARLOS HERNANDEZ ORTIZ (SELECCIÓN DE MADRID)</v>
      </c>
      <c r="O20" s="7">
        <f>H20</f>
        <v>1.0387731481481483E-3</v>
      </c>
    </row>
    <row r="21" spans="2:15" ht="23.25" customHeight="1" x14ac:dyDescent="0.2">
      <c r="B21" s="128" t="s">
        <v>47</v>
      </c>
      <c r="C21" s="129" t="s">
        <v>118</v>
      </c>
      <c r="D21" s="130" t="s">
        <v>122</v>
      </c>
      <c r="E21" s="6">
        <v>2.3270833333333333E-3</v>
      </c>
      <c r="F21" s="131">
        <v>43754</v>
      </c>
      <c r="G21" s="6" t="s">
        <v>121</v>
      </c>
      <c r="H21" s="6">
        <v>2.3270833333333333E-3</v>
      </c>
      <c r="J21" s="1" t="s">
        <v>18</v>
      </c>
      <c r="K21" s="1" t="s">
        <v>42</v>
      </c>
      <c r="L21" s="1" t="str">
        <f>J21&amp;" "&amp;K21&amp;" "&amp;L4&amp;$L3</f>
        <v>200m Braza MasculinoCompetición Deportiva</v>
      </c>
      <c r="M21" s="7">
        <f>E21</f>
        <v>2.3270833333333333E-3</v>
      </c>
      <c r="N21" s="1" t="str">
        <f>C21&amp;" ("&amp;D21&amp;")"</f>
        <v>CARLOS HERNANDEZ ORTIZ (SELECCIÓN ESPAÑOLA)</v>
      </c>
      <c r="O21" s="7">
        <f>H21</f>
        <v>2.3270833333333333E-3</v>
      </c>
    </row>
    <row r="22" spans="2:15" ht="15" x14ac:dyDescent="0.2">
      <c r="B22" s="25"/>
      <c r="C22" s="25"/>
      <c r="D22" s="26"/>
      <c r="E22" s="26"/>
      <c r="F22" s="26"/>
      <c r="G22" s="26"/>
      <c r="M22" s="7"/>
      <c r="O22" s="7"/>
    </row>
    <row r="23" spans="2:15" customFormat="1" ht="23.25" customHeight="1" thickBot="1" x14ac:dyDescent="0.3">
      <c r="B23" s="126" t="s">
        <v>3</v>
      </c>
      <c r="C23" s="126" t="s">
        <v>4</v>
      </c>
      <c r="D23" s="127" t="s">
        <v>5</v>
      </c>
      <c r="E23" s="127" t="s">
        <v>6</v>
      </c>
      <c r="F23" s="127" t="s">
        <v>7</v>
      </c>
      <c r="G23" s="127" t="s">
        <v>8</v>
      </c>
      <c r="H23" s="140" t="s">
        <v>124</v>
      </c>
      <c r="J23" s="1"/>
      <c r="K23" s="1"/>
      <c r="L23" s="1"/>
      <c r="M23" s="7"/>
      <c r="N23" s="1"/>
      <c r="O23" s="7"/>
    </row>
    <row r="24" spans="2:15" ht="23.25" customHeight="1" x14ac:dyDescent="0.2">
      <c r="B24" s="128" t="s">
        <v>49</v>
      </c>
      <c r="C24" s="129" t="s">
        <v>118</v>
      </c>
      <c r="D24" s="130" t="s">
        <v>122</v>
      </c>
      <c r="E24" s="6">
        <v>2.1027777777777776E-3</v>
      </c>
      <c r="F24" s="131">
        <v>43072</v>
      </c>
      <c r="G24" s="6" t="s">
        <v>127</v>
      </c>
      <c r="H24" s="6">
        <v>2.0202546296296297E-3</v>
      </c>
      <c r="J24" s="1" t="s">
        <v>18</v>
      </c>
      <c r="K24" s="1" t="s">
        <v>50</v>
      </c>
      <c r="L24" s="1" t="str">
        <f>J24&amp;" "&amp;K24&amp;" "&amp;L4&amp;$L3</f>
        <v>200m Estilos MasculinoCompetición Deportiva</v>
      </c>
      <c r="M24" s="7">
        <f>E24</f>
        <v>2.1027777777777776E-3</v>
      </c>
      <c r="N24" s="1" t="str">
        <f>C24&amp;" ("&amp;D24&amp;")"</f>
        <v>CARLOS HERNANDEZ ORTIZ (SELECCIÓN ESPAÑOLA)</v>
      </c>
      <c r="O24" s="7">
        <f>H24</f>
        <v>2.0202546296296297E-3</v>
      </c>
    </row>
    <row r="25" spans="2:15" ht="23.25" customHeight="1" x14ac:dyDescent="0.2">
      <c r="B25" s="128" t="s">
        <v>51</v>
      </c>
      <c r="C25" s="130" t="s">
        <v>92</v>
      </c>
      <c r="D25" s="130" t="s">
        <v>92</v>
      </c>
      <c r="E25" s="6" t="s">
        <v>39</v>
      </c>
      <c r="F25" s="131" t="s">
        <v>39</v>
      </c>
      <c r="G25" s="6" t="s">
        <v>39</v>
      </c>
      <c r="H25" s="6">
        <v>4.5310185185185184E-3</v>
      </c>
      <c r="J25" s="1" t="s">
        <v>23</v>
      </c>
      <c r="K25" s="1" t="s">
        <v>50</v>
      </c>
      <c r="L25" s="1" t="str">
        <f>J25&amp;" "&amp;K25&amp;" "&amp;L4&amp;$L3</f>
        <v>400m Estilos MasculinoCompetición Deportiva</v>
      </c>
      <c r="M25" s="7" t="str">
        <f>E25</f>
        <v>--</v>
      </c>
      <c r="N25" s="1" t="str">
        <f>C25&amp;" ("&amp;D25&amp;")"</f>
        <v>- (-)</v>
      </c>
      <c r="O25" s="7">
        <f>H25</f>
        <v>4.5310185185185184E-3</v>
      </c>
    </row>
    <row r="26" spans="2:15" ht="23.25" customHeight="1" x14ac:dyDescent="0.2">
      <c r="B26" s="128"/>
      <c r="C26" s="130"/>
      <c r="D26" s="130"/>
      <c r="E26" s="6"/>
      <c r="F26" s="131"/>
      <c r="G26" s="6"/>
      <c r="H26" s="6"/>
    </row>
    <row r="27" spans="2:15" ht="37.5" customHeight="1" x14ac:dyDescent="0.2">
      <c r="B27" s="128"/>
      <c r="C27" s="128"/>
      <c r="D27" s="128"/>
      <c r="E27" s="128"/>
      <c r="F27" s="128"/>
      <c r="G27" s="128"/>
      <c r="H27" s="141"/>
      <c r="J27"/>
      <c r="K27"/>
      <c r="L27"/>
      <c r="M27"/>
      <c r="N27"/>
      <c r="O27" s="8"/>
    </row>
    <row r="28" spans="2:15" ht="15" x14ac:dyDescent="0.2">
      <c r="B28" s="25"/>
      <c r="C28" s="25"/>
      <c r="D28" s="26"/>
      <c r="E28" s="26"/>
      <c r="F28" s="26"/>
      <c r="G28" s="26"/>
      <c r="M28" s="7"/>
      <c r="O28" s="7"/>
    </row>
    <row r="29" spans="2:15" ht="30" thickBot="1" x14ac:dyDescent="0.25">
      <c r="B29" s="153" t="s">
        <v>125</v>
      </c>
      <c r="C29" s="153"/>
      <c r="D29" s="26"/>
      <c r="E29" s="26"/>
      <c r="F29" s="26"/>
      <c r="G29" s="26"/>
      <c r="L29" s="3" t="s">
        <v>1</v>
      </c>
      <c r="M29" s="4"/>
    </row>
    <row r="30" spans="2:15" ht="15" x14ac:dyDescent="0.2">
      <c r="B30" s="25"/>
      <c r="C30" s="25"/>
      <c r="D30" s="26"/>
      <c r="E30" s="26"/>
      <c r="F30" s="26"/>
      <c r="G30" s="26"/>
      <c r="L30" s="1" t="s">
        <v>54</v>
      </c>
    </row>
    <row r="31" spans="2:15" customFormat="1" ht="23.25" customHeight="1" thickBot="1" x14ac:dyDescent="0.3">
      <c r="B31" s="126" t="s">
        <v>3</v>
      </c>
      <c r="C31" s="126" t="s">
        <v>4</v>
      </c>
      <c r="D31" s="127" t="s">
        <v>5</v>
      </c>
      <c r="E31" s="127" t="s">
        <v>6</v>
      </c>
      <c r="F31" s="127" t="s">
        <v>7</v>
      </c>
      <c r="G31" s="127" t="s">
        <v>8</v>
      </c>
      <c r="H31" s="140" t="s">
        <v>117</v>
      </c>
      <c r="J31" s="1"/>
      <c r="K31" s="1"/>
      <c r="L31" s="5">
        <v>1</v>
      </c>
      <c r="M31" s="5">
        <v>2</v>
      </c>
      <c r="N31" s="5">
        <v>3</v>
      </c>
      <c r="O31" s="5">
        <v>4</v>
      </c>
    </row>
    <row r="32" spans="2:15" ht="23.25" customHeight="1" x14ac:dyDescent="0.2">
      <c r="B32" s="128" t="s">
        <v>10</v>
      </c>
      <c r="C32" s="129" t="s">
        <v>175</v>
      </c>
      <c r="D32" s="130" t="s">
        <v>122</v>
      </c>
      <c r="E32" s="6">
        <v>4.253472222222223E-4</v>
      </c>
      <c r="F32" s="131">
        <v>44543</v>
      </c>
      <c r="G32" s="6" t="s">
        <v>279</v>
      </c>
      <c r="H32" s="6">
        <v>4.253472222222223E-4</v>
      </c>
      <c r="J32" s="1" t="s">
        <v>12</v>
      </c>
      <c r="K32" s="1" t="s">
        <v>13</v>
      </c>
      <c r="L32" s="1" t="str">
        <f>J32&amp;" "&amp;K32&amp;" "&amp;L30&amp;$L29</f>
        <v>50m Libres FemeninoCompetición Deportiva</v>
      </c>
      <c r="M32" s="7">
        <f t="shared" ref="M32:M42" si="3">E32</f>
        <v>4.253472222222223E-4</v>
      </c>
      <c r="N32" s="1" t="str">
        <f t="shared" ref="N32:N42" si="4">C32&amp;" ("&amp;D32&amp;")"</f>
        <v>MARTINEZ DE LA RIVA, CAMINO (SELECCIÓN ESPAÑOLA)</v>
      </c>
      <c r="O32" s="7">
        <f t="shared" ref="O32:O42" si="5">H32</f>
        <v>4.253472222222223E-4</v>
      </c>
    </row>
    <row r="33" spans="2:15" ht="23.25" customHeight="1" x14ac:dyDescent="0.2">
      <c r="B33" s="128" t="s">
        <v>14</v>
      </c>
      <c r="C33" s="129" t="s">
        <v>175</v>
      </c>
      <c r="D33" s="130" t="s">
        <v>59</v>
      </c>
      <c r="E33" s="6">
        <v>9.1979166666666674E-4</v>
      </c>
      <c r="F33" s="131">
        <v>44994</v>
      </c>
      <c r="G33" s="6" t="s">
        <v>30</v>
      </c>
      <c r="H33" s="6">
        <v>9.1979166666666674E-4</v>
      </c>
      <c r="J33" s="1" t="s">
        <v>15</v>
      </c>
      <c r="K33" s="1" t="s">
        <v>13</v>
      </c>
      <c r="L33" s="1" t="str">
        <f>J33&amp;" "&amp;K33&amp;" "&amp;L30&amp;$L29</f>
        <v>100m Libres FemeninoCompetición Deportiva</v>
      </c>
      <c r="M33" s="7">
        <f t="shared" si="3"/>
        <v>9.1979166666666674E-4</v>
      </c>
      <c r="N33" s="1" t="str">
        <f t="shared" si="4"/>
        <v>MARTINEZ DE LA RIVA, CAMINO (SAD APASCOVI)</v>
      </c>
      <c r="O33" s="7">
        <f t="shared" si="5"/>
        <v>9.1979166666666674E-4</v>
      </c>
    </row>
    <row r="34" spans="2:15" ht="23.25" customHeight="1" x14ac:dyDescent="0.2">
      <c r="B34" s="128" t="s">
        <v>16</v>
      </c>
      <c r="C34" s="129" t="s">
        <v>175</v>
      </c>
      <c r="D34" s="130" t="s">
        <v>59</v>
      </c>
      <c r="E34" s="6">
        <v>1.976273148148148E-3</v>
      </c>
      <c r="F34" s="131">
        <v>44995</v>
      </c>
      <c r="G34" s="6" t="s">
        <v>30</v>
      </c>
      <c r="H34" s="6">
        <v>1.976273148148148E-3</v>
      </c>
      <c r="J34" s="1" t="s">
        <v>18</v>
      </c>
      <c r="K34" s="1" t="s">
        <v>13</v>
      </c>
      <c r="L34" s="1" t="str">
        <f>J34&amp;" "&amp;K34&amp;" "&amp;L30&amp;$L29</f>
        <v>200m Libres FemeninoCompetición Deportiva</v>
      </c>
      <c r="M34" s="7">
        <f t="shared" si="3"/>
        <v>1.976273148148148E-3</v>
      </c>
      <c r="N34" s="1" t="str">
        <f t="shared" si="4"/>
        <v>MARTINEZ DE LA RIVA, CAMINO (SAD APASCOVI)</v>
      </c>
      <c r="O34" s="7">
        <f t="shared" si="5"/>
        <v>1.976273148148148E-3</v>
      </c>
    </row>
    <row r="35" spans="2:15" ht="23.25" customHeight="1" x14ac:dyDescent="0.2">
      <c r="B35" s="128" t="s">
        <v>19</v>
      </c>
      <c r="C35" s="129" t="s">
        <v>175</v>
      </c>
      <c r="D35" s="130" t="s">
        <v>280</v>
      </c>
      <c r="E35" s="6">
        <v>4.2269675925925929E-3</v>
      </c>
      <c r="F35" s="131">
        <v>45010</v>
      </c>
      <c r="G35" s="6" t="s">
        <v>69</v>
      </c>
      <c r="H35" s="6">
        <v>4.2269675925925929E-3</v>
      </c>
      <c r="J35" s="1" t="s">
        <v>23</v>
      </c>
      <c r="K35" s="1" t="s">
        <v>13</v>
      </c>
      <c r="L35" s="1" t="str">
        <f>J35&amp;" "&amp;K35&amp;" "&amp;L30&amp;$L29</f>
        <v>400m Libres FemeninoCompetición Deportiva</v>
      </c>
      <c r="M35" s="7">
        <f t="shared" si="3"/>
        <v>4.2269675925925929E-3</v>
      </c>
      <c r="N35" s="1" t="str">
        <f t="shared" si="4"/>
        <v>MARTINEZ DE LA RIVA, CAMINO (FEMADDI)</v>
      </c>
      <c r="O35" s="7">
        <f t="shared" si="5"/>
        <v>4.2269675925925929E-3</v>
      </c>
    </row>
    <row r="36" spans="2:15" ht="23.25" customHeight="1" x14ac:dyDescent="0.2">
      <c r="B36" s="128" t="s">
        <v>57</v>
      </c>
      <c r="C36" s="130" t="s">
        <v>92</v>
      </c>
      <c r="D36" s="130" t="s">
        <v>92</v>
      </c>
      <c r="E36" s="6" t="s">
        <v>39</v>
      </c>
      <c r="F36" s="131" t="s">
        <v>39</v>
      </c>
      <c r="G36" s="6" t="s">
        <v>39</v>
      </c>
      <c r="H36" s="6" t="s">
        <v>81</v>
      </c>
      <c r="J36" s="1" t="s">
        <v>58</v>
      </c>
      <c r="K36" s="1" t="s">
        <v>13</v>
      </c>
      <c r="L36" s="1" t="str">
        <f>J36&amp;" "&amp;K36&amp;" "&amp;L30&amp;$L29</f>
        <v>800m Libres FemeninoCompetición Deportiva</v>
      </c>
      <c r="M36" s="7" t="str">
        <f t="shared" si="3"/>
        <v>--</v>
      </c>
      <c r="N36" s="1" t="str">
        <f t="shared" si="4"/>
        <v>- (-)</v>
      </c>
      <c r="O36" s="7" t="str">
        <f t="shared" si="5"/>
        <v>N/A</v>
      </c>
    </row>
    <row r="37" spans="2:15" ht="23.25" customHeight="1" x14ac:dyDescent="0.2">
      <c r="B37" s="128" t="s">
        <v>29</v>
      </c>
      <c r="C37" s="142" t="s">
        <v>175</v>
      </c>
      <c r="D37" s="130" t="s">
        <v>59</v>
      </c>
      <c r="E37" s="6">
        <v>5.1400462962962956E-4</v>
      </c>
      <c r="F37" s="131">
        <v>44626</v>
      </c>
      <c r="G37" s="6" t="s">
        <v>283</v>
      </c>
      <c r="H37" s="6">
        <v>5.1400462962962956E-4</v>
      </c>
      <c r="J37" s="1" t="s">
        <v>12</v>
      </c>
      <c r="K37" s="1" t="s">
        <v>31</v>
      </c>
      <c r="L37" s="1" t="str">
        <f>J37&amp;" "&amp;K37&amp;" "&amp;L30&amp;$L29</f>
        <v>50m Espalda FemeninoCompetición Deportiva</v>
      </c>
      <c r="M37" s="7">
        <f t="shared" si="3"/>
        <v>5.1400462962962956E-4</v>
      </c>
      <c r="N37" s="1" t="str">
        <f t="shared" si="4"/>
        <v>MARTINEZ DE LA RIVA, CAMINO (SAD APASCOVI)</v>
      </c>
      <c r="O37" s="7">
        <f t="shared" si="5"/>
        <v>5.1400462962962956E-4</v>
      </c>
    </row>
    <row r="38" spans="2:15" ht="23.25" customHeight="1" x14ac:dyDescent="0.2">
      <c r="B38" s="128" t="s">
        <v>32</v>
      </c>
      <c r="C38" s="142" t="s">
        <v>175</v>
      </c>
      <c r="D38" s="143" t="s">
        <v>122</v>
      </c>
      <c r="E38" s="6">
        <v>1.1075231481481481E-3</v>
      </c>
      <c r="F38" s="109">
        <v>45626</v>
      </c>
      <c r="G38" s="6" t="s">
        <v>497</v>
      </c>
      <c r="H38" s="6">
        <v>1.1075231481481481E-3</v>
      </c>
      <c r="J38" s="1" t="s">
        <v>15</v>
      </c>
      <c r="K38" s="1" t="s">
        <v>31</v>
      </c>
      <c r="L38" s="1" t="str">
        <f>J38&amp;" "&amp;K38&amp;" "&amp;L30&amp;$L29</f>
        <v>100m Espalda FemeninoCompetición Deportiva</v>
      </c>
      <c r="M38" s="7">
        <f t="shared" si="3"/>
        <v>1.1075231481481481E-3</v>
      </c>
      <c r="N38" s="1" t="str">
        <f t="shared" si="4"/>
        <v>MARTINEZ DE LA RIVA, CAMINO (SELECCIÓN ESPAÑOLA)</v>
      </c>
      <c r="O38" s="7">
        <f t="shared" si="5"/>
        <v>1.1075231481481481E-3</v>
      </c>
    </row>
    <row r="39" spans="2:15" ht="23.25" customHeight="1" x14ac:dyDescent="0.2">
      <c r="B39" s="128" t="s">
        <v>33</v>
      </c>
      <c r="C39" s="129" t="s">
        <v>175</v>
      </c>
      <c r="D39" s="130" t="s">
        <v>122</v>
      </c>
      <c r="E39" s="6">
        <v>2.3075231481481484E-3</v>
      </c>
      <c r="F39" s="131">
        <v>45276</v>
      </c>
      <c r="G39" s="6" t="s">
        <v>278</v>
      </c>
      <c r="H39" s="6">
        <v>2.3075231481481484E-3</v>
      </c>
      <c r="J39" s="1" t="s">
        <v>18</v>
      </c>
      <c r="K39" s="1" t="s">
        <v>31</v>
      </c>
      <c r="L39" s="1" t="str">
        <f>J39&amp;" "&amp;K39&amp;" "&amp;L30&amp;$L29</f>
        <v>200m Espalda FemeninoCompetición Deportiva</v>
      </c>
      <c r="M39" s="7">
        <f t="shared" si="3"/>
        <v>2.3075231481481484E-3</v>
      </c>
      <c r="N39" s="1" t="str">
        <f t="shared" si="4"/>
        <v>MARTINEZ DE LA RIVA, CAMINO (SELECCIÓN ESPAÑOLA)</v>
      </c>
      <c r="O39" s="7">
        <f t="shared" si="5"/>
        <v>2.3075231481481484E-3</v>
      </c>
    </row>
    <row r="40" spans="2:15" ht="23.25" customHeight="1" x14ac:dyDescent="0.2">
      <c r="B40" s="128" t="s">
        <v>34</v>
      </c>
      <c r="C40" s="129" t="s">
        <v>175</v>
      </c>
      <c r="D40" s="130" t="s">
        <v>122</v>
      </c>
      <c r="E40" s="6">
        <v>4.953703703703703E-4</v>
      </c>
      <c r="F40" s="131">
        <v>43070</v>
      </c>
      <c r="G40" s="6" t="s">
        <v>127</v>
      </c>
      <c r="H40" s="6">
        <v>4.953703703703703E-4</v>
      </c>
      <c r="J40" s="1" t="s">
        <v>12</v>
      </c>
      <c r="K40" s="1" t="s">
        <v>36</v>
      </c>
      <c r="L40" s="1" t="str">
        <f>J40&amp;" "&amp;K40&amp;" "&amp;L30&amp;$L29</f>
        <v>50m Mariposa FemeninoCompetición Deportiva</v>
      </c>
      <c r="M40" s="7">
        <f t="shared" si="3"/>
        <v>4.953703703703703E-4</v>
      </c>
      <c r="N40" s="1" t="str">
        <f t="shared" si="4"/>
        <v>MARTINEZ DE LA RIVA, CAMINO (SELECCIÓN ESPAÑOLA)</v>
      </c>
      <c r="O40" s="7">
        <f t="shared" si="5"/>
        <v>4.953703703703703E-4</v>
      </c>
    </row>
    <row r="41" spans="2:15" ht="23.25" customHeight="1" x14ac:dyDescent="0.2">
      <c r="B41" s="128" t="s">
        <v>37</v>
      </c>
      <c r="C41" s="129" t="s">
        <v>175</v>
      </c>
      <c r="D41" s="130" t="s">
        <v>122</v>
      </c>
      <c r="E41" s="6">
        <v>1.1436342592592594E-3</v>
      </c>
      <c r="F41" s="131">
        <v>43754</v>
      </c>
      <c r="G41" s="6" t="s">
        <v>121</v>
      </c>
      <c r="H41" s="6">
        <v>1.1436342592592594E-3</v>
      </c>
      <c r="J41" s="1" t="s">
        <v>15</v>
      </c>
      <c r="K41" s="1" t="s">
        <v>36</v>
      </c>
      <c r="L41" s="1" t="str">
        <f>J41&amp;" "&amp;K41&amp;" "&amp;L30&amp;$L29</f>
        <v>100m Mariposa FemeninoCompetición Deportiva</v>
      </c>
      <c r="M41" s="7">
        <f t="shared" si="3"/>
        <v>1.1436342592592594E-3</v>
      </c>
      <c r="N41" s="1" t="str">
        <f t="shared" si="4"/>
        <v>MARTINEZ DE LA RIVA, CAMINO (SELECCIÓN ESPAÑOLA)</v>
      </c>
      <c r="O41" s="7">
        <f t="shared" si="5"/>
        <v>1.1436342592592594E-3</v>
      </c>
    </row>
    <row r="42" spans="2:15" ht="23.25" customHeight="1" x14ac:dyDescent="0.2">
      <c r="B42" s="128" t="s">
        <v>38</v>
      </c>
      <c r="C42" s="129" t="s">
        <v>175</v>
      </c>
      <c r="D42" s="130" t="s">
        <v>62</v>
      </c>
      <c r="E42" s="6">
        <v>2.740162037037037E-3</v>
      </c>
      <c r="F42" s="131">
        <v>42848</v>
      </c>
      <c r="G42" s="6" t="s">
        <v>69</v>
      </c>
      <c r="H42" s="6">
        <v>2.8950231481481483E-3</v>
      </c>
      <c r="J42" s="1" t="s">
        <v>18</v>
      </c>
      <c r="K42" s="1" t="s">
        <v>36</v>
      </c>
      <c r="L42" s="1" t="str">
        <f>J42&amp;" "&amp;K42&amp;" "&amp;L30&amp;$L29</f>
        <v>200m Mariposa FemeninoCompetición Deportiva</v>
      </c>
      <c r="M42" s="7">
        <f t="shared" si="3"/>
        <v>2.740162037037037E-3</v>
      </c>
      <c r="N42" s="1" t="str">
        <f t="shared" si="4"/>
        <v>MARTINEZ DE LA RIVA, CAMINO (CD GREDOS SAN DIEGO)</v>
      </c>
      <c r="O42" s="7">
        <f t="shared" si="5"/>
        <v>2.8950231481481483E-3</v>
      </c>
    </row>
    <row r="43" spans="2:15" ht="15" x14ac:dyDescent="0.2">
      <c r="B43" s="25"/>
      <c r="C43" s="25"/>
      <c r="D43" s="26"/>
      <c r="E43" s="26"/>
      <c r="F43" s="26"/>
      <c r="G43" s="26"/>
      <c r="M43" s="7"/>
      <c r="O43" s="7"/>
    </row>
    <row r="44" spans="2:15" customFormat="1" ht="23.25" customHeight="1" thickBot="1" x14ac:dyDescent="0.3">
      <c r="B44" s="126" t="s">
        <v>3</v>
      </c>
      <c r="C44" s="126" t="s">
        <v>4</v>
      </c>
      <c r="D44" s="127" t="s">
        <v>5</v>
      </c>
      <c r="E44" s="127" t="s">
        <v>6</v>
      </c>
      <c r="F44" s="127" t="s">
        <v>7</v>
      </c>
      <c r="G44" s="127" t="s">
        <v>8</v>
      </c>
      <c r="H44" s="140" t="s">
        <v>123</v>
      </c>
      <c r="J44" s="1"/>
      <c r="K44" s="1"/>
      <c r="L44" s="1"/>
      <c r="M44" s="7"/>
      <c r="N44" s="1"/>
      <c r="O44" s="7"/>
    </row>
    <row r="45" spans="2:15" ht="23.25" customHeight="1" x14ac:dyDescent="0.2">
      <c r="B45" s="128" t="s">
        <v>41</v>
      </c>
      <c r="C45" s="129" t="s">
        <v>325</v>
      </c>
      <c r="D45" s="130" t="s">
        <v>59</v>
      </c>
      <c r="E45" s="6">
        <v>5.9074074074074074E-4</v>
      </c>
      <c r="F45" s="131">
        <v>44994</v>
      </c>
      <c r="G45" s="6" t="s">
        <v>30</v>
      </c>
      <c r="H45" s="6">
        <v>5.9074074074074074E-4</v>
      </c>
      <c r="J45" s="1" t="s">
        <v>12</v>
      </c>
      <c r="K45" s="1" t="s">
        <v>42</v>
      </c>
      <c r="L45" s="1" t="str">
        <f>J45&amp;" "&amp;K45&amp;" "&amp;L30&amp;$L29</f>
        <v>50m Braza FemeninoCompetición Deportiva</v>
      </c>
      <c r="M45" s="7">
        <f>E45</f>
        <v>5.9074074074074074E-4</v>
      </c>
      <c r="N45" s="1" t="str">
        <f>C45&amp;" ("&amp;D45&amp;")"</f>
        <v>MARTINEZ AGUSTIN, MARTA (SAD APASCOVI)</v>
      </c>
      <c r="O45" s="7">
        <f>H45</f>
        <v>5.9074074074074074E-4</v>
      </c>
    </row>
    <row r="46" spans="2:15" ht="23.25" customHeight="1" x14ac:dyDescent="0.2">
      <c r="B46" s="128" t="s">
        <v>43</v>
      </c>
      <c r="C46" s="129" t="s">
        <v>325</v>
      </c>
      <c r="D46" s="130" t="s">
        <v>59</v>
      </c>
      <c r="E46" s="6">
        <v>1.2828703703703702E-3</v>
      </c>
      <c r="F46" s="131">
        <v>44995</v>
      </c>
      <c r="G46" s="6" t="s">
        <v>30</v>
      </c>
      <c r="H46" s="6">
        <v>1.2828703703703702E-3</v>
      </c>
      <c r="J46" s="1" t="s">
        <v>15</v>
      </c>
      <c r="K46" s="1" t="s">
        <v>42</v>
      </c>
      <c r="L46" s="1" t="str">
        <f>J46&amp;" "&amp;K46&amp;" "&amp;L30&amp;$L29</f>
        <v>100m Braza FemeninoCompetición Deportiva</v>
      </c>
      <c r="M46" s="7">
        <f>E46</f>
        <v>1.2828703703703702E-3</v>
      </c>
      <c r="N46" s="1" t="str">
        <f>C46&amp;" ("&amp;D46&amp;")"</f>
        <v>MARTINEZ AGUSTIN, MARTA (SAD APASCOVI)</v>
      </c>
      <c r="O46" s="7">
        <f>H46</f>
        <v>1.2828703703703702E-3</v>
      </c>
    </row>
    <row r="47" spans="2:15" ht="23.25" customHeight="1" x14ac:dyDescent="0.2">
      <c r="B47" s="128" t="s">
        <v>47</v>
      </c>
      <c r="C47" s="129" t="s">
        <v>325</v>
      </c>
      <c r="D47" s="130" t="s">
        <v>122</v>
      </c>
      <c r="E47" s="6">
        <v>2.7940972222222226E-3</v>
      </c>
      <c r="F47" s="131">
        <v>44546</v>
      </c>
      <c r="G47" s="6" t="s">
        <v>279</v>
      </c>
      <c r="H47" s="6">
        <v>2.7940972222222226E-3</v>
      </c>
      <c r="J47" s="1" t="s">
        <v>18</v>
      </c>
      <c r="K47" s="1" t="s">
        <v>42</v>
      </c>
      <c r="L47" s="1" t="str">
        <f>J47&amp;" "&amp;K47&amp;" "&amp;L30&amp;$L29</f>
        <v>200m Braza FemeninoCompetición Deportiva</v>
      </c>
      <c r="M47" s="7">
        <f>E47</f>
        <v>2.7940972222222226E-3</v>
      </c>
      <c r="N47" s="1" t="str">
        <f>C47&amp;" ("&amp;D47&amp;")"</f>
        <v>MARTINEZ AGUSTIN, MARTA (SELECCIÓN ESPAÑOLA)</v>
      </c>
      <c r="O47" s="7">
        <f>H47</f>
        <v>2.7940972222222226E-3</v>
      </c>
    </row>
    <row r="48" spans="2:15" ht="15" x14ac:dyDescent="0.2">
      <c r="B48" s="25"/>
      <c r="C48" s="25"/>
      <c r="D48" s="26"/>
      <c r="E48" s="26"/>
      <c r="F48" s="26"/>
      <c r="G48" s="26"/>
      <c r="M48" s="7"/>
      <c r="O48" s="7"/>
    </row>
    <row r="49" spans="2:15" customFormat="1" ht="23.25" customHeight="1" thickBot="1" x14ac:dyDescent="0.3">
      <c r="B49" s="126" t="s">
        <v>3</v>
      </c>
      <c r="C49" s="126" t="s">
        <v>4</v>
      </c>
      <c r="D49" s="127" t="s">
        <v>5</v>
      </c>
      <c r="E49" s="127" t="s">
        <v>6</v>
      </c>
      <c r="F49" s="127" t="s">
        <v>7</v>
      </c>
      <c r="G49" s="127" t="s">
        <v>8</v>
      </c>
      <c r="H49" s="140" t="s">
        <v>124</v>
      </c>
      <c r="J49" s="1"/>
      <c r="K49" s="1"/>
      <c r="L49" s="1"/>
      <c r="M49" s="7"/>
      <c r="N49" s="1"/>
      <c r="O49" s="7"/>
    </row>
    <row r="50" spans="2:15" ht="23.25" customHeight="1" x14ac:dyDescent="0.2">
      <c r="B50" s="128" t="s">
        <v>49</v>
      </c>
      <c r="C50" s="129" t="s">
        <v>175</v>
      </c>
      <c r="D50" s="130" t="s">
        <v>280</v>
      </c>
      <c r="E50" s="6">
        <v>2.3958333333333336E-3</v>
      </c>
      <c r="F50" s="131">
        <v>44639</v>
      </c>
      <c r="G50" s="6" t="s">
        <v>22</v>
      </c>
      <c r="H50" s="6">
        <v>2.3958333333333336E-3</v>
      </c>
      <c r="J50" s="1" t="s">
        <v>18</v>
      </c>
      <c r="K50" s="1" t="s">
        <v>50</v>
      </c>
      <c r="L50" s="1" t="str">
        <f>J50&amp;" "&amp;K50&amp;" "&amp;L30&amp;$L29</f>
        <v>200m Estilos FemeninoCompetición Deportiva</v>
      </c>
      <c r="M50" s="7">
        <f>E50</f>
        <v>2.3958333333333336E-3</v>
      </c>
      <c r="N50" s="1" t="str">
        <f>C50&amp;" ("&amp;D50&amp;")"</f>
        <v>MARTINEZ DE LA RIVA, CAMINO (FEMADDI)</v>
      </c>
      <c r="O50" s="7">
        <f>H50</f>
        <v>2.3958333333333336E-3</v>
      </c>
    </row>
    <row r="51" spans="2:15" ht="23.25" customHeight="1" x14ac:dyDescent="0.2">
      <c r="B51" s="128" t="s">
        <v>51</v>
      </c>
      <c r="C51" s="129" t="s">
        <v>325</v>
      </c>
      <c r="D51" s="130" t="s">
        <v>173</v>
      </c>
      <c r="E51" s="6">
        <v>5.7207175925925923E-3</v>
      </c>
      <c r="F51" s="131">
        <v>45318</v>
      </c>
      <c r="G51" s="6" t="s">
        <v>60</v>
      </c>
      <c r="H51" s="6" t="s">
        <v>81</v>
      </c>
      <c r="J51" s="1" t="s">
        <v>23</v>
      </c>
      <c r="K51" s="1" t="s">
        <v>50</v>
      </c>
      <c r="L51" s="1" t="str">
        <f>J51&amp;" "&amp;K51&amp;" "&amp;L30&amp;$L29</f>
        <v>400m Estilos FemeninoCompetición Deportiva</v>
      </c>
      <c r="M51" s="7">
        <f>E51</f>
        <v>5.7207175925925923E-3</v>
      </c>
      <c r="N51" s="1" t="str">
        <f>C51&amp;" ("&amp;D51&amp;")"</f>
        <v>MARTINEZ AGUSTIN, MARTA (UFV APASCOVI)</v>
      </c>
      <c r="O51" s="7" t="str">
        <f>H51</f>
        <v>N/A</v>
      </c>
    </row>
    <row r="52" spans="2:15" ht="15" x14ac:dyDescent="0.2">
      <c r="B52" s="25"/>
      <c r="C52" s="25"/>
      <c r="D52" s="26"/>
      <c r="E52" s="26"/>
      <c r="F52" s="26"/>
      <c r="G52" s="26"/>
    </row>
    <row r="53" spans="2:15" ht="30" thickBot="1" x14ac:dyDescent="0.25">
      <c r="B53" s="125" t="s">
        <v>128</v>
      </c>
      <c r="C53" s="125"/>
      <c r="D53" s="26"/>
      <c r="E53" s="26"/>
      <c r="F53" s="26"/>
      <c r="G53" s="26"/>
      <c r="L53" s="3" t="s">
        <v>1</v>
      </c>
      <c r="M53" s="4"/>
      <c r="O53" s="1"/>
    </row>
    <row r="54" spans="2:15" ht="15" x14ac:dyDescent="0.2">
      <c r="B54" s="25"/>
      <c r="C54" s="25"/>
      <c r="D54" s="26"/>
      <c r="E54" s="26"/>
      <c r="F54" s="26"/>
      <c r="G54" s="26"/>
      <c r="L54" s="1" t="s">
        <v>2</v>
      </c>
      <c r="O54" s="1"/>
    </row>
    <row r="55" spans="2:15" customFormat="1" ht="23.25" customHeight="1" thickBot="1" x14ac:dyDescent="0.3">
      <c r="B55" s="126" t="s">
        <v>3</v>
      </c>
      <c r="C55" s="154" t="s">
        <v>66</v>
      </c>
      <c r="D55" s="154"/>
      <c r="E55" s="127" t="s">
        <v>6</v>
      </c>
      <c r="F55" s="127" t="s">
        <v>7</v>
      </c>
      <c r="G55" s="127" t="s">
        <v>8</v>
      </c>
      <c r="H55" s="140" t="s">
        <v>117</v>
      </c>
      <c r="L55" s="5">
        <v>1</v>
      </c>
      <c r="M55" s="5">
        <v>2</v>
      </c>
      <c r="N55" s="5">
        <v>3</v>
      </c>
      <c r="O55" s="5">
        <v>4</v>
      </c>
    </row>
    <row r="56" spans="2:15" ht="23.25" customHeight="1" x14ac:dyDescent="0.2">
      <c r="B56" s="128" t="s">
        <v>67</v>
      </c>
      <c r="C56" s="152" t="s">
        <v>129</v>
      </c>
      <c r="D56" s="152"/>
      <c r="E56" s="6">
        <v>1.9041666666666666E-3</v>
      </c>
      <c r="F56" s="131">
        <v>43611</v>
      </c>
      <c r="G56" s="6" t="s">
        <v>69</v>
      </c>
      <c r="H56" s="6">
        <v>1.5685185185185186E-3</v>
      </c>
      <c r="J56" s="1" t="s">
        <v>70</v>
      </c>
      <c r="K56" s="1" t="s">
        <v>13</v>
      </c>
      <c r="L56" s="1" t="str">
        <f>J56&amp;" "&amp;K56&amp;" "&amp;L54&amp;$L53</f>
        <v>4x50m Libres MasculinoCompetición Deportiva</v>
      </c>
      <c r="M56" s="7">
        <f>E56</f>
        <v>1.9041666666666666E-3</v>
      </c>
      <c r="N56" s="1" t="str">
        <f>C56</f>
        <v>SAD FUNDACIÓN SINDROME DOWN</v>
      </c>
      <c r="O56" s="9">
        <f>H56</f>
        <v>1.5685185185185186E-3</v>
      </c>
    </row>
    <row r="57" spans="2:15" ht="23.25" customHeight="1" x14ac:dyDescent="0.2">
      <c r="B57" s="128" t="s">
        <v>71</v>
      </c>
      <c r="C57" s="155" t="s">
        <v>62</v>
      </c>
      <c r="D57" s="155"/>
      <c r="E57" s="6">
        <v>4.2622685185185185E-3</v>
      </c>
      <c r="F57" s="131">
        <v>41327</v>
      </c>
      <c r="G57" s="6" t="s">
        <v>130</v>
      </c>
      <c r="H57" s="6">
        <v>3.5248842592592593E-3</v>
      </c>
      <c r="J57" s="1" t="s">
        <v>74</v>
      </c>
      <c r="K57" s="1" t="s">
        <v>13</v>
      </c>
      <c r="L57" s="1" t="str">
        <f>J57&amp;" "&amp;K57&amp;" "&amp;L54&amp;$L53</f>
        <v>4x100m Libres MasculinoCompetición Deportiva</v>
      </c>
      <c r="M57" s="7">
        <f>E57</f>
        <v>4.2622685185185185E-3</v>
      </c>
      <c r="N57" s="1" t="str">
        <f>C57</f>
        <v>CD GREDOS SAN DIEGO</v>
      </c>
      <c r="O57" s="9">
        <f>H57</f>
        <v>3.5248842592592593E-3</v>
      </c>
    </row>
    <row r="58" spans="2:15" ht="15" x14ac:dyDescent="0.2">
      <c r="B58" s="25"/>
      <c r="C58" s="25"/>
      <c r="D58" s="26"/>
      <c r="E58" s="26"/>
      <c r="F58" s="26"/>
      <c r="G58" s="26"/>
      <c r="M58" s="7"/>
      <c r="O58" s="9"/>
    </row>
    <row r="59" spans="2:15" customFormat="1" ht="23.25" customHeight="1" thickBot="1" x14ac:dyDescent="0.3">
      <c r="B59" s="126" t="s">
        <v>3</v>
      </c>
      <c r="C59" s="154" t="s">
        <v>66</v>
      </c>
      <c r="D59" s="154"/>
      <c r="E59" s="127" t="s">
        <v>6</v>
      </c>
      <c r="F59" s="127" t="s">
        <v>7</v>
      </c>
      <c r="G59" s="127" t="s">
        <v>8</v>
      </c>
      <c r="H59" s="140" t="s">
        <v>124</v>
      </c>
      <c r="J59" s="1"/>
      <c r="K59" s="1"/>
      <c r="L59" s="1"/>
      <c r="M59" s="1"/>
      <c r="N59" s="1"/>
      <c r="O59" s="1"/>
    </row>
    <row r="60" spans="2:15" ht="23.25" customHeight="1" x14ac:dyDescent="0.2">
      <c r="B60" s="128" t="s">
        <v>75</v>
      </c>
      <c r="C60" s="152" t="s">
        <v>62</v>
      </c>
      <c r="D60" s="152"/>
      <c r="E60" s="6">
        <v>2.1028935185185183E-3</v>
      </c>
      <c r="F60" s="131">
        <v>41327</v>
      </c>
      <c r="G60" s="6" t="s">
        <v>22</v>
      </c>
      <c r="H60" s="6">
        <v>1.7188657407407406E-3</v>
      </c>
      <c r="J60" s="1" t="s">
        <v>70</v>
      </c>
      <c r="K60" s="1" t="s">
        <v>50</v>
      </c>
      <c r="L60" s="1" t="str">
        <f>J60&amp;" "&amp;K60&amp;" "&amp;L54&amp;$L53</f>
        <v>4x50m Estilos MasculinoCompetición Deportiva</v>
      </c>
      <c r="M60" s="7">
        <f>E60</f>
        <v>2.1028935185185183E-3</v>
      </c>
      <c r="N60" s="1" t="str">
        <f>C60</f>
        <v>CD GREDOS SAN DIEGO</v>
      </c>
      <c r="O60" s="9">
        <f>H60</f>
        <v>1.7188657407407406E-3</v>
      </c>
    </row>
    <row r="61" spans="2:15" ht="23.25" customHeight="1" x14ac:dyDescent="0.2">
      <c r="B61" s="128" t="s">
        <v>76</v>
      </c>
      <c r="C61" s="155" t="s">
        <v>131</v>
      </c>
      <c r="D61" s="155"/>
      <c r="E61" s="6">
        <v>5.0148148148148148E-3</v>
      </c>
      <c r="F61" s="131">
        <v>43428</v>
      </c>
      <c r="G61" s="6" t="s">
        <v>60</v>
      </c>
      <c r="H61" s="6">
        <v>3.8243055555555556E-3</v>
      </c>
      <c r="J61" s="1" t="s">
        <v>74</v>
      </c>
      <c r="K61" s="1" t="s">
        <v>50</v>
      </c>
      <c r="L61" s="1" t="str">
        <f>J61&amp;" "&amp;K61&amp;" "&amp;L54&amp;$L53</f>
        <v>4x100m Estilos MasculinoCompetición Deportiva</v>
      </c>
      <c r="M61" s="7">
        <f>E61</f>
        <v>5.0148148148148148E-3</v>
      </c>
      <c r="N61" s="1" t="str">
        <f>C61</f>
        <v>SAD FUNDACIÓN SÍNDROME DE DOWN</v>
      </c>
      <c r="O61" s="9">
        <f>H61</f>
        <v>3.8243055555555556E-3</v>
      </c>
    </row>
    <row r="62" spans="2:15" ht="15" x14ac:dyDescent="0.2">
      <c r="B62" s="25"/>
      <c r="C62" s="25"/>
      <c r="D62" s="26"/>
      <c r="E62" s="26"/>
      <c r="F62" s="26"/>
      <c r="G62" s="26"/>
      <c r="M62" s="7"/>
      <c r="O62" s="9"/>
    </row>
    <row r="63" spans="2:15" ht="30" thickBot="1" x14ac:dyDescent="0.25">
      <c r="B63" s="125" t="s">
        <v>132</v>
      </c>
      <c r="C63" s="125"/>
      <c r="D63" s="26"/>
      <c r="E63" s="26"/>
      <c r="F63" s="26"/>
      <c r="G63" s="26"/>
      <c r="L63" s="3" t="s">
        <v>1</v>
      </c>
      <c r="M63" s="4"/>
      <c r="O63" s="1"/>
    </row>
    <row r="64" spans="2:15" ht="15" x14ac:dyDescent="0.2">
      <c r="B64" s="25"/>
      <c r="C64" s="25"/>
      <c r="D64" s="26"/>
      <c r="E64" s="26"/>
      <c r="F64" s="26"/>
      <c r="G64" s="26"/>
      <c r="L64" s="1" t="s">
        <v>54</v>
      </c>
      <c r="O64" s="1"/>
    </row>
    <row r="65" spans="2:15" customFormat="1" ht="23.25" customHeight="1" thickBot="1" x14ac:dyDescent="0.3">
      <c r="B65" s="126" t="s">
        <v>3</v>
      </c>
      <c r="C65" s="154" t="s">
        <v>66</v>
      </c>
      <c r="D65" s="154"/>
      <c r="E65" s="127" t="s">
        <v>6</v>
      </c>
      <c r="F65" s="127" t="s">
        <v>7</v>
      </c>
      <c r="G65" s="127" t="s">
        <v>8</v>
      </c>
      <c r="H65" s="140" t="s">
        <v>117</v>
      </c>
      <c r="L65" s="5">
        <v>1</v>
      </c>
      <c r="M65" s="5">
        <v>2</v>
      </c>
      <c r="N65" s="5">
        <v>3</v>
      </c>
      <c r="O65" s="5">
        <v>4</v>
      </c>
    </row>
    <row r="66" spans="2:15" ht="23.25" customHeight="1" x14ac:dyDescent="0.2">
      <c r="B66" s="128" t="s">
        <v>67</v>
      </c>
      <c r="C66" s="152" t="s">
        <v>131</v>
      </c>
      <c r="D66" s="152"/>
      <c r="E66" s="6">
        <v>2.4326388888888891E-3</v>
      </c>
      <c r="F66" s="131">
        <v>43883</v>
      </c>
      <c r="G66" s="6" t="s">
        <v>60</v>
      </c>
      <c r="H66" s="6" t="s">
        <v>81</v>
      </c>
      <c r="J66" s="1" t="s">
        <v>70</v>
      </c>
      <c r="K66" s="1" t="s">
        <v>13</v>
      </c>
      <c r="L66" s="1" t="str">
        <f>J66&amp;" "&amp;K66&amp;" "&amp;L64&amp;$L63</f>
        <v>4x50m Libres FemeninoCompetición Deportiva</v>
      </c>
      <c r="M66" s="7">
        <f>E66</f>
        <v>2.4326388888888891E-3</v>
      </c>
      <c r="N66" s="1" t="str">
        <f>C66</f>
        <v>SAD FUNDACIÓN SÍNDROME DE DOWN</v>
      </c>
      <c r="O66" s="9" t="str">
        <f>H66</f>
        <v>N/A</v>
      </c>
    </row>
    <row r="67" spans="2:15" ht="23.25" customHeight="1" x14ac:dyDescent="0.2">
      <c r="B67" s="128" t="s">
        <v>71</v>
      </c>
      <c r="C67" s="155" t="s">
        <v>131</v>
      </c>
      <c r="D67" s="155"/>
      <c r="E67" s="6">
        <v>5.5486111111111118E-3</v>
      </c>
      <c r="F67" s="131">
        <v>43792</v>
      </c>
      <c r="G67" s="6" t="s">
        <v>60</v>
      </c>
      <c r="H67" s="6" t="s">
        <v>81</v>
      </c>
      <c r="J67" s="1" t="s">
        <v>74</v>
      </c>
      <c r="K67" s="1" t="s">
        <v>13</v>
      </c>
      <c r="L67" s="1" t="str">
        <f>J67&amp;" "&amp;K67&amp;" "&amp;L64&amp;$L63</f>
        <v>4x100m Libres FemeninoCompetición Deportiva</v>
      </c>
      <c r="M67" s="7">
        <f>E67</f>
        <v>5.5486111111111118E-3</v>
      </c>
      <c r="N67" s="1" t="str">
        <f>C67</f>
        <v>SAD FUNDACIÓN SÍNDROME DE DOWN</v>
      </c>
      <c r="O67" s="9" t="str">
        <f>H67</f>
        <v>N/A</v>
      </c>
    </row>
    <row r="68" spans="2:15" ht="15" x14ac:dyDescent="0.2">
      <c r="B68" s="25"/>
      <c r="C68" s="25"/>
      <c r="D68" s="26"/>
      <c r="E68" s="26"/>
      <c r="F68" s="26"/>
      <c r="G68" s="26"/>
      <c r="M68" s="7"/>
      <c r="O68" s="9"/>
    </row>
    <row r="69" spans="2:15" customFormat="1" ht="23.25" customHeight="1" thickBot="1" x14ac:dyDescent="0.3">
      <c r="B69" s="126" t="s">
        <v>3</v>
      </c>
      <c r="C69" s="154" t="s">
        <v>66</v>
      </c>
      <c r="D69" s="154"/>
      <c r="E69" s="127" t="s">
        <v>6</v>
      </c>
      <c r="F69" s="127" t="s">
        <v>7</v>
      </c>
      <c r="G69" s="127" t="s">
        <v>8</v>
      </c>
      <c r="H69" s="140" t="s">
        <v>124</v>
      </c>
      <c r="J69" s="1"/>
      <c r="K69" s="1"/>
      <c r="L69" s="1"/>
      <c r="M69" s="1"/>
      <c r="N69" s="1"/>
      <c r="O69" s="1"/>
    </row>
    <row r="70" spans="2:15" ht="23.25" customHeight="1" x14ac:dyDescent="0.2">
      <c r="B70" s="128" t="s">
        <v>75</v>
      </c>
      <c r="C70" s="152" t="s">
        <v>133</v>
      </c>
      <c r="D70" s="152"/>
      <c r="E70" s="6">
        <v>2.8848379629629627E-3</v>
      </c>
      <c r="F70" s="132">
        <v>44297</v>
      </c>
      <c r="G70" s="17" t="s">
        <v>60</v>
      </c>
      <c r="H70" s="17" t="s">
        <v>81</v>
      </c>
      <c r="J70" s="1" t="s">
        <v>70</v>
      </c>
      <c r="K70" s="1" t="s">
        <v>50</v>
      </c>
      <c r="L70" s="1" t="str">
        <f>J70&amp;" "&amp;K70&amp;" "&amp;L64&amp;$L63</f>
        <v>4x50m Estilos FemeninoCompetición Deportiva</v>
      </c>
      <c r="M70" s="7">
        <f>E70</f>
        <v>2.8848379629629627E-3</v>
      </c>
      <c r="N70" s="1" t="str">
        <f>C70</f>
        <v>SAD FUNDACION SINDROME DE DOWN</v>
      </c>
      <c r="O70" s="9" t="str">
        <f>H70</f>
        <v>N/A</v>
      </c>
    </row>
    <row r="71" spans="2:15" ht="23.25" customHeight="1" x14ac:dyDescent="0.2">
      <c r="B71" s="128" t="s">
        <v>76</v>
      </c>
      <c r="C71" s="155" t="s">
        <v>145</v>
      </c>
      <c r="D71" s="155"/>
      <c r="E71" s="6">
        <v>6.3593750000000004E-3</v>
      </c>
      <c r="F71" s="131">
        <v>44994</v>
      </c>
      <c r="G71" s="6" t="s">
        <v>30</v>
      </c>
      <c r="H71" s="6" t="s">
        <v>81</v>
      </c>
      <c r="J71" s="1" t="s">
        <v>74</v>
      </c>
      <c r="K71" s="1" t="s">
        <v>50</v>
      </c>
      <c r="L71" s="1" t="str">
        <f>J71&amp;" "&amp;K71&amp;" "&amp;L64&amp;$L63</f>
        <v>4x100m Estilos FemeninoCompetición Deportiva</v>
      </c>
      <c r="M71" s="7">
        <f>E71</f>
        <v>6.3593750000000004E-3</v>
      </c>
      <c r="N71" s="1" t="str">
        <f>C71</f>
        <v>SAD DELFINES SIGLO XXI</v>
      </c>
      <c r="O71" s="9" t="str">
        <f>H71</f>
        <v>N/A</v>
      </c>
    </row>
    <row r="72" spans="2:15" ht="15" x14ac:dyDescent="0.2">
      <c r="B72" s="25"/>
      <c r="C72" s="25"/>
      <c r="D72" s="26"/>
      <c r="E72" s="26"/>
      <c r="F72" s="26"/>
      <c r="G72" s="26"/>
      <c r="M72" s="7"/>
      <c r="O72" s="9"/>
    </row>
    <row r="73" spans="2:15" ht="30" thickBot="1" x14ac:dyDescent="0.25">
      <c r="B73" s="125" t="s">
        <v>134</v>
      </c>
      <c r="C73" s="125"/>
      <c r="D73" s="26"/>
      <c r="E73" s="26"/>
      <c r="F73" s="26"/>
      <c r="G73" s="26"/>
      <c r="L73" s="3" t="s">
        <v>1</v>
      </c>
      <c r="M73" s="4"/>
      <c r="O73" s="1"/>
    </row>
    <row r="74" spans="2:15" ht="15" x14ac:dyDescent="0.2">
      <c r="B74" s="25"/>
      <c r="C74" s="25"/>
      <c r="D74" s="26"/>
      <c r="E74" s="26"/>
      <c r="F74" s="26"/>
      <c r="G74" s="26"/>
      <c r="L74" s="1" t="s">
        <v>79</v>
      </c>
      <c r="O74" s="1"/>
    </row>
    <row r="75" spans="2:15" customFormat="1" ht="23.25" customHeight="1" thickBot="1" x14ac:dyDescent="0.3">
      <c r="B75" s="126" t="s">
        <v>3</v>
      </c>
      <c r="C75" s="154" t="s">
        <v>66</v>
      </c>
      <c r="D75" s="154"/>
      <c r="E75" s="127" t="s">
        <v>6</v>
      </c>
      <c r="F75" s="127" t="s">
        <v>7</v>
      </c>
      <c r="G75" s="127" t="s">
        <v>8</v>
      </c>
      <c r="H75" s="140" t="s">
        <v>117</v>
      </c>
      <c r="L75" s="5">
        <v>1</v>
      </c>
      <c r="M75" s="5">
        <v>2</v>
      </c>
      <c r="N75" s="5">
        <v>3</v>
      </c>
      <c r="O75" s="5">
        <v>4</v>
      </c>
    </row>
    <row r="76" spans="2:15" ht="23.25" customHeight="1" x14ac:dyDescent="0.2">
      <c r="B76" s="128" t="s">
        <v>67</v>
      </c>
      <c r="C76" s="152" t="s">
        <v>131</v>
      </c>
      <c r="D76" s="152"/>
      <c r="E76" s="6">
        <v>2.0261574074074075E-3</v>
      </c>
      <c r="F76" s="131">
        <v>44185</v>
      </c>
      <c r="G76" s="6" t="s">
        <v>60</v>
      </c>
      <c r="H76" s="6" t="s">
        <v>81</v>
      </c>
      <c r="J76" s="1" t="s">
        <v>70</v>
      </c>
      <c r="K76" s="1" t="s">
        <v>13</v>
      </c>
      <c r="L76" s="1" t="str">
        <f>J76&amp;" "&amp;K76&amp;" "&amp;L74&amp;$L73</f>
        <v>4x50m Libres MixtoCompetición Deportiva</v>
      </c>
      <c r="M76" s="7">
        <f>E76</f>
        <v>2.0261574074074075E-3</v>
      </c>
      <c r="N76" s="1" t="str">
        <f>C76</f>
        <v>SAD FUNDACIÓN SÍNDROME DE DOWN</v>
      </c>
      <c r="O76" s="9" t="str">
        <f>H76</f>
        <v>N/A</v>
      </c>
    </row>
    <row r="77" spans="2:15" ht="23.25" customHeight="1" x14ac:dyDescent="0.2">
      <c r="B77" s="128" t="s">
        <v>71</v>
      </c>
      <c r="C77" s="155" t="s">
        <v>131</v>
      </c>
      <c r="D77" s="155"/>
      <c r="E77" s="6">
        <v>4.7630787037037034E-3</v>
      </c>
      <c r="F77" s="131">
        <v>44185</v>
      </c>
      <c r="G77" s="6" t="s">
        <v>60</v>
      </c>
      <c r="H77" s="6">
        <v>3.7412037037037036E-3</v>
      </c>
      <c r="J77" s="1" t="s">
        <v>74</v>
      </c>
      <c r="K77" s="1" t="s">
        <v>13</v>
      </c>
      <c r="L77" s="1" t="str">
        <f>J77&amp;" "&amp;K77&amp;" "&amp;L74&amp;$L73</f>
        <v>4x100m Libres MixtoCompetición Deportiva</v>
      </c>
      <c r="M77" s="7">
        <f>E77</f>
        <v>4.7630787037037034E-3</v>
      </c>
      <c r="N77" s="1" t="str">
        <f>C77</f>
        <v>SAD FUNDACIÓN SÍNDROME DE DOWN</v>
      </c>
      <c r="O77" s="9">
        <f>H77</f>
        <v>3.7412037037037036E-3</v>
      </c>
    </row>
    <row r="78" spans="2:15" ht="15" x14ac:dyDescent="0.2">
      <c r="B78" s="25"/>
      <c r="C78" s="25"/>
      <c r="D78" s="26"/>
      <c r="E78" s="26"/>
      <c r="F78" s="26"/>
      <c r="G78" s="26"/>
      <c r="M78" s="7"/>
      <c r="O78" s="9"/>
    </row>
    <row r="79" spans="2:15" customFormat="1" ht="23.25" customHeight="1" thickBot="1" x14ac:dyDescent="0.3">
      <c r="B79" s="126" t="s">
        <v>3</v>
      </c>
      <c r="C79" s="154" t="s">
        <v>66</v>
      </c>
      <c r="D79" s="154"/>
      <c r="E79" s="127" t="s">
        <v>6</v>
      </c>
      <c r="F79" s="127" t="s">
        <v>7</v>
      </c>
      <c r="G79" s="127" t="s">
        <v>8</v>
      </c>
      <c r="H79" s="140" t="s">
        <v>124</v>
      </c>
      <c r="J79" s="1"/>
      <c r="K79" s="1"/>
      <c r="L79" s="1"/>
      <c r="M79" s="1"/>
      <c r="N79" s="1"/>
      <c r="O79" s="1"/>
    </row>
    <row r="80" spans="2:15" ht="23.25" customHeight="1" x14ac:dyDescent="0.2">
      <c r="B80" s="128" t="s">
        <v>75</v>
      </c>
      <c r="C80" s="152" t="s">
        <v>135</v>
      </c>
      <c r="D80" s="152"/>
      <c r="E80" s="6">
        <v>2.2664351851851851E-3</v>
      </c>
      <c r="F80" s="131">
        <v>44995</v>
      </c>
      <c r="G80" s="6" t="s">
        <v>30</v>
      </c>
      <c r="H80" s="6" t="s">
        <v>81</v>
      </c>
      <c r="J80" s="1" t="s">
        <v>70</v>
      </c>
      <c r="K80" s="1" t="s">
        <v>50</v>
      </c>
      <c r="L80" s="1" t="str">
        <f>J80&amp;" "&amp;K80&amp;" "&amp;L74&amp;$L73</f>
        <v>4x50m Estilos MixtoCompetición Deportiva</v>
      </c>
      <c r="M80" s="7">
        <f>E80</f>
        <v>2.2664351851851851E-3</v>
      </c>
      <c r="N80" s="1" t="str">
        <f>C80</f>
        <v>SAD FUNDACION SINDROME DOWN DE MADRID</v>
      </c>
      <c r="O80" s="9" t="str">
        <f>H80</f>
        <v>N/A</v>
      </c>
    </row>
    <row r="81" spans="2:15" ht="23.25" customHeight="1" x14ac:dyDescent="0.2">
      <c r="B81" s="128" t="s">
        <v>76</v>
      </c>
      <c r="C81" s="155" t="s">
        <v>135</v>
      </c>
      <c r="D81" s="155"/>
      <c r="E81" s="6">
        <v>5.3421296296296298E-3</v>
      </c>
      <c r="F81" s="131">
        <v>44297</v>
      </c>
      <c r="G81" s="6" t="s">
        <v>60</v>
      </c>
      <c r="H81" s="6">
        <v>4.2417824074074068E-3</v>
      </c>
      <c r="J81" s="1" t="s">
        <v>74</v>
      </c>
      <c r="K81" s="1" t="s">
        <v>50</v>
      </c>
      <c r="L81" s="1" t="str">
        <f>J81&amp;" "&amp;K81&amp;" "&amp;L74&amp;$L73</f>
        <v>4x100m Estilos MixtoCompetición Deportiva</v>
      </c>
      <c r="M81" s="7">
        <f>E81</f>
        <v>5.3421296296296298E-3</v>
      </c>
      <c r="N81" s="1" t="str">
        <f>C81</f>
        <v>SAD FUNDACION SINDROME DOWN DE MADRID</v>
      </c>
      <c r="O81" s="9">
        <f>H81</f>
        <v>4.2417824074074068E-3</v>
      </c>
    </row>
    <row r="82" spans="2:15" ht="15" x14ac:dyDescent="0.2">
      <c r="M82" s="7"/>
      <c r="O82" s="9"/>
    </row>
    <row r="83" spans="2:15" ht="15" customHeight="1" x14ac:dyDescent="0.2">
      <c r="M83" s="7"/>
      <c r="O83" s="9"/>
    </row>
    <row r="84" spans="2:15" ht="15" x14ac:dyDescent="0.2"/>
  </sheetData>
  <mergeCells count="20">
    <mergeCell ref="C76:D76"/>
    <mergeCell ref="C77:D77"/>
    <mergeCell ref="C79:D79"/>
    <mergeCell ref="C80:D80"/>
    <mergeCell ref="C81:D81"/>
    <mergeCell ref="C75:D75"/>
    <mergeCell ref="C59:D59"/>
    <mergeCell ref="C60:D60"/>
    <mergeCell ref="C61:D61"/>
    <mergeCell ref="C65:D65"/>
    <mergeCell ref="C66:D66"/>
    <mergeCell ref="C67:D67"/>
    <mergeCell ref="C69:D69"/>
    <mergeCell ref="C70:D70"/>
    <mergeCell ref="C71:D71"/>
    <mergeCell ref="C57:D57"/>
    <mergeCell ref="B3:C3"/>
    <mergeCell ref="B29:C29"/>
    <mergeCell ref="C55:D55"/>
    <mergeCell ref="C56:D56"/>
  </mergeCells>
  <printOptions horizontalCentered="1"/>
  <pageMargins left="0.31496062992125984" right="0.19685039370078741" top="1.46" bottom="0.86614173228346458" header="0.31496062992125984" footer="0.31496062992125984"/>
  <pageSetup paperSize="9" scale="73" orientation="landscape"/>
  <headerFooter>
    <oddHeader>&amp;L&amp;G&amp;C&amp;"+,Negrita"&amp;24RECORDS DE MADRID DE NATACION 
PISCINA DE 50 METROS&amp;R&amp;G</oddHeader>
    <oddFooter>&amp;L&amp;"+,Negrita Cursiva"&amp;14DATOS ACTUALIZADOS A &amp;D&amp;RPagina &amp;P de 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42</vt:i4>
      </vt:variant>
    </vt:vector>
  </HeadingPairs>
  <TitlesOfParts>
    <vt:vector size="74" baseType="lpstr">
      <vt:lpstr>1A. 50m Libres (50m) Masc ADAP</vt:lpstr>
      <vt:lpstr>1B. 50m Libres (50m) Fem ADAP</vt:lpstr>
      <vt:lpstr>2A. 50m Braza (50m) Masc ADAP</vt:lpstr>
      <vt:lpstr>2B. 50m Braza (50m) Fem ADAP</vt:lpstr>
      <vt:lpstr>3A. 50m Espalda (50m) Masc ADAP</vt:lpstr>
      <vt:lpstr>3B. 50m Espalda (50m) Fem ADAP</vt:lpstr>
      <vt:lpstr>4A.50m Mariposa (50m) Masc ADAP</vt:lpstr>
      <vt:lpstr>4B. 50m Mariposa (50m) Fem ADAP</vt:lpstr>
      <vt:lpstr>5. 1.500m-800m Libres (50m)</vt:lpstr>
      <vt:lpstr>6. 400m Libres (50m)</vt:lpstr>
      <vt:lpstr>7. 400m Estilos (50m)</vt:lpstr>
      <vt:lpstr>8. 100m Braza (50m)</vt:lpstr>
      <vt:lpstr>9. 200m Espalda (50m)</vt:lpstr>
      <vt:lpstr>10. 50m Mariposa (50m)</vt:lpstr>
      <vt:lpstr>11. 100m Libres</vt:lpstr>
      <vt:lpstr>12. 200m Mariposa (50m)</vt:lpstr>
      <vt:lpstr>13. 50m Braza (50m)</vt:lpstr>
      <vt:lpstr>14. 100m Espalda (50m)</vt:lpstr>
      <vt:lpstr>15. 200m Braza (50m)</vt:lpstr>
      <vt:lpstr>16. 50m Libres (50m)</vt:lpstr>
      <vt:lpstr>17. 100m Mariposa (50m)</vt:lpstr>
      <vt:lpstr>18. 200m Libres (50m)</vt:lpstr>
      <vt:lpstr>19. 50m Espalda (50m)</vt:lpstr>
      <vt:lpstr>20. 200m Estilos (50m)</vt:lpstr>
      <vt:lpstr>R1. 4x50m Libres ADAP (50m)</vt:lpstr>
      <vt:lpstr>R2. 4x50m Estilos ADAP (50m)</vt:lpstr>
      <vt:lpstr>R3. 4x50m Libres COMP (50m)</vt:lpstr>
      <vt:lpstr>R4. 4x100m Libres (50m)</vt:lpstr>
      <vt:lpstr>R5. 4x50m Estilos COMP (50m)</vt:lpstr>
      <vt:lpstr>R6. 4x100m Estilos (50m)</vt:lpstr>
      <vt:lpstr>RECORDS 50M (S14)</vt:lpstr>
      <vt:lpstr>RECORDS 50M (S15)</vt:lpstr>
      <vt:lpstr>'10. 50m Mariposa (50m)'!Área_de_impresión</vt:lpstr>
      <vt:lpstr>'11. 100m Libres'!Área_de_impresión</vt:lpstr>
      <vt:lpstr>'12. 200m Mariposa (50m)'!Área_de_impresión</vt:lpstr>
      <vt:lpstr>'13. 50m Braza (50m)'!Área_de_impresión</vt:lpstr>
      <vt:lpstr>'14. 100m Espalda (50m)'!Área_de_impresión</vt:lpstr>
      <vt:lpstr>'15. 200m Braza (50m)'!Área_de_impresión</vt:lpstr>
      <vt:lpstr>'16. 50m Libres (50m)'!Área_de_impresión</vt:lpstr>
      <vt:lpstr>'17. 100m Mariposa (50m)'!Área_de_impresión</vt:lpstr>
      <vt:lpstr>'18. 200m Libres (50m)'!Área_de_impresión</vt:lpstr>
      <vt:lpstr>'19. 50m Espalda (50m)'!Área_de_impresión</vt:lpstr>
      <vt:lpstr>'1A. 50m Libres (50m) Masc ADAP'!Área_de_impresión</vt:lpstr>
      <vt:lpstr>'1B. 50m Libres (50m) Fem ADAP'!Área_de_impresión</vt:lpstr>
      <vt:lpstr>'20. 200m Estilos (50m)'!Área_de_impresión</vt:lpstr>
      <vt:lpstr>'2A. 50m Braza (50m) Masc ADAP'!Área_de_impresión</vt:lpstr>
      <vt:lpstr>'2B. 50m Braza (50m) Fem ADAP'!Área_de_impresión</vt:lpstr>
      <vt:lpstr>'3A. 50m Espalda (50m) Masc ADAP'!Área_de_impresión</vt:lpstr>
      <vt:lpstr>'3B. 50m Espalda (50m) Fem ADAP'!Área_de_impresión</vt:lpstr>
      <vt:lpstr>'4A.50m Mariposa (50m) Masc ADAP'!Área_de_impresión</vt:lpstr>
      <vt:lpstr>'4B. 50m Mariposa (50m) Fem ADAP'!Área_de_impresión</vt:lpstr>
      <vt:lpstr>'5. 1.500m-800m Libres (50m)'!Área_de_impresión</vt:lpstr>
      <vt:lpstr>'6. 400m Libres (50m)'!Área_de_impresión</vt:lpstr>
      <vt:lpstr>'7. 400m Estilos (50m)'!Área_de_impresión</vt:lpstr>
      <vt:lpstr>'8. 100m Braza (50m)'!Área_de_impresión</vt:lpstr>
      <vt:lpstr>'9. 200m Espalda (50m)'!Área_de_impresión</vt:lpstr>
      <vt:lpstr>'R1. 4x50m Libres ADAP (50m)'!Área_de_impresión</vt:lpstr>
      <vt:lpstr>'R2. 4x50m Estilos ADAP (50m)'!Área_de_impresión</vt:lpstr>
      <vt:lpstr>'R3. 4x50m Libres COMP (50m)'!Área_de_impresión</vt:lpstr>
      <vt:lpstr>'R4. 4x100m Libres (50m)'!Área_de_impresión</vt:lpstr>
      <vt:lpstr>'R5. 4x50m Estilos COMP (50m)'!Área_de_impresión</vt:lpstr>
      <vt:lpstr>'R6. 4x100m Estilos (50m)'!Área_de_impresión</vt:lpstr>
      <vt:lpstr>'RECORDS 50M (S14)'!Área_de_impresión</vt:lpstr>
      <vt:lpstr>'RECORDS 50M (S15)'!Área_de_impresión</vt:lpstr>
      <vt:lpstr>BUSCARECORDS_50MS14</vt:lpstr>
      <vt:lpstr>BUSCARECORDS_50MS15</vt:lpstr>
      <vt:lpstr>'1A. 50m Libres (50m) Masc ADAP'!Títulos_a_imprimir</vt:lpstr>
      <vt:lpstr>'1B. 50m Libres (50m) Fem ADAP'!Títulos_a_imprimir</vt:lpstr>
      <vt:lpstr>'2A. 50m Braza (50m) Masc ADAP'!Títulos_a_imprimir</vt:lpstr>
      <vt:lpstr>'2B. 50m Braza (50m) Fem ADAP'!Títulos_a_imprimir</vt:lpstr>
      <vt:lpstr>'3A. 50m Espalda (50m) Masc ADAP'!Títulos_a_imprimir</vt:lpstr>
      <vt:lpstr>'3B. 50m Espalda (50m) Fem ADAP'!Títulos_a_imprimir</vt:lpstr>
      <vt:lpstr>'4A.50m Mariposa (50m) Masc ADAP'!Títulos_a_imprimir</vt:lpstr>
      <vt:lpstr>'4B. 50m Mariposa (50m) Fem ADAP'!Títulos_a_imprimir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coordinadortecnico@femaddi.org</dc:creator>
  <cp:lastModifiedBy>coordinadortecnico (El Davi)</cp:lastModifiedBy>
  <cp:lastPrinted>2025-03-04T11:01:17Z</cp:lastPrinted>
  <dcterms:created xsi:type="dcterms:W3CDTF">2021-11-29T12:32:10Z</dcterms:created>
  <dcterms:modified xsi:type="dcterms:W3CDTF">2025-03-07T12:22:46Z</dcterms:modified>
</cp:coreProperties>
</file>